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Доп. соглашение № 16\"/>
    </mc:Choice>
  </mc:AlternateContent>
  <bookViews>
    <workbookView xWindow="0" yWindow="0" windowWidth="28800" windowHeight="12435" tabRatio="914" firstSheet="5" activeTab="7"/>
  </bookViews>
  <sheets>
    <sheet name="1 переч апп " sheetId="10" r:id="rId1"/>
    <sheet name="2 перечень кс" sheetId="1" r:id="rId2"/>
    <sheet name="3 перечень дс" sheetId="2" r:id="rId3"/>
    <sheet name="4 переч смп" sheetId="5" r:id="rId4"/>
    <sheet name="13 ДПН АПП" sheetId="11" r:id="rId5"/>
    <sheet name="28 переч ФАПов" sheetId="3" r:id="rId6"/>
    <sheet name="29 переч пн общ" sheetId="12" r:id="rId7"/>
    <sheet name="31 ДПН общ ПН" sheetId="13" r:id="rId8"/>
    <sheet name="32 ПКД общ ПН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1" hidden="1">'2 перечень кс'!$A$10:$L$113</definedName>
    <definedName name="_xlnm._FilterDatabase" localSheetId="5" hidden="1">'28 переч ФАПов'!$A$10:$K$680</definedName>
    <definedName name="_xlnm._FilterDatabase" localSheetId="2" hidden="1">'3 перечень дс'!$A$10:$H$108</definedName>
    <definedName name="КСГ">[1]Справочник!$A$1:$B$65536</definedName>
    <definedName name="ууу">[1]Справочник!$A$1:$B$65536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" i="13" l="1"/>
  <c r="J60" i="13" s="1"/>
  <c r="H60" i="13"/>
  <c r="G60" i="13"/>
  <c r="I59" i="13"/>
  <c r="J59" i="13" s="1"/>
  <c r="H59" i="13"/>
  <c r="G59" i="13"/>
  <c r="I58" i="13"/>
  <c r="J58" i="13" s="1"/>
  <c r="H58" i="13"/>
  <c r="G58" i="13"/>
  <c r="I57" i="13"/>
  <c r="J57" i="13" s="1"/>
  <c r="H57" i="13"/>
  <c r="G57" i="13"/>
  <c r="I56" i="13"/>
  <c r="J56" i="13" s="1"/>
  <c r="H56" i="13"/>
  <c r="G56" i="13"/>
  <c r="I55" i="13"/>
  <c r="J55" i="13" s="1"/>
  <c r="H55" i="13"/>
  <c r="G55" i="13"/>
  <c r="I54" i="13"/>
  <c r="J54" i="13" s="1"/>
  <c r="H54" i="13"/>
  <c r="G54" i="13"/>
  <c r="I53" i="13"/>
  <c r="J53" i="13" s="1"/>
  <c r="H53" i="13"/>
  <c r="G53" i="13"/>
  <c r="I52" i="13"/>
  <c r="J52" i="13" s="1"/>
  <c r="H52" i="13"/>
  <c r="G52" i="13"/>
  <c r="I51" i="13"/>
  <c r="J51" i="13" s="1"/>
  <c r="H51" i="13"/>
  <c r="G51" i="13"/>
  <c r="I50" i="13"/>
  <c r="J50" i="13" s="1"/>
  <c r="H50" i="13"/>
  <c r="G50" i="13"/>
  <c r="I49" i="13"/>
  <c r="J49" i="13" s="1"/>
  <c r="H49" i="13"/>
  <c r="G49" i="13"/>
  <c r="I48" i="13"/>
  <c r="J48" i="13" s="1"/>
  <c r="H48" i="13"/>
  <c r="G48" i="13"/>
  <c r="I47" i="13"/>
  <c r="J47" i="13" s="1"/>
  <c r="H47" i="13"/>
  <c r="G47" i="13"/>
  <c r="I46" i="13"/>
  <c r="J46" i="13" s="1"/>
  <c r="H46" i="13"/>
  <c r="G46" i="13"/>
  <c r="I45" i="13"/>
  <c r="J45" i="13" s="1"/>
  <c r="H45" i="13"/>
  <c r="G45" i="13"/>
  <c r="I44" i="13"/>
  <c r="J44" i="13" s="1"/>
  <c r="H44" i="13"/>
  <c r="G44" i="13"/>
  <c r="I43" i="13"/>
  <c r="J43" i="13" s="1"/>
  <c r="H43" i="13"/>
  <c r="G43" i="13"/>
  <c r="I42" i="13"/>
  <c r="J42" i="13" s="1"/>
  <c r="H42" i="13"/>
  <c r="G42" i="13"/>
  <c r="I41" i="13"/>
  <c r="J41" i="13" s="1"/>
  <c r="H41" i="13"/>
  <c r="G41" i="13"/>
  <c r="I40" i="13"/>
  <c r="J40" i="13" s="1"/>
  <c r="H40" i="13"/>
  <c r="G40" i="13"/>
  <c r="I39" i="13"/>
  <c r="J39" i="13" s="1"/>
  <c r="H39" i="13"/>
  <c r="G39" i="13"/>
  <c r="F39" i="13"/>
  <c r="I38" i="13"/>
  <c r="J38" i="13" s="1"/>
  <c r="H38" i="13"/>
  <c r="G38" i="13"/>
  <c r="F38" i="13"/>
  <c r="J37" i="13"/>
  <c r="I37" i="13"/>
  <c r="H37" i="13"/>
  <c r="G37" i="13"/>
  <c r="F37" i="13"/>
  <c r="J36" i="13"/>
  <c r="I36" i="13"/>
  <c r="H36" i="13"/>
  <c r="G36" i="13"/>
  <c r="F36" i="13"/>
  <c r="I35" i="13"/>
  <c r="J35" i="13" s="1"/>
  <c r="H35" i="13"/>
  <c r="G35" i="13"/>
  <c r="F35" i="13"/>
  <c r="I34" i="13"/>
  <c r="J34" i="13" s="1"/>
  <c r="H34" i="13"/>
  <c r="G34" i="13"/>
  <c r="F34" i="13"/>
  <c r="J33" i="13"/>
  <c r="I33" i="13"/>
  <c r="H33" i="13"/>
  <c r="G33" i="13"/>
  <c r="F33" i="13"/>
  <c r="J32" i="13"/>
  <c r="I32" i="13"/>
  <c r="H32" i="13"/>
  <c r="G32" i="13"/>
  <c r="F32" i="13"/>
  <c r="I31" i="13"/>
  <c r="J31" i="13" s="1"/>
  <c r="H31" i="13"/>
  <c r="G31" i="13"/>
  <c r="F31" i="13"/>
  <c r="I30" i="13"/>
  <c r="J30" i="13" s="1"/>
  <c r="H30" i="13"/>
  <c r="G30" i="13"/>
  <c r="F30" i="13"/>
  <c r="J29" i="13"/>
  <c r="I29" i="13"/>
  <c r="H29" i="13"/>
  <c r="G29" i="13"/>
  <c r="F29" i="13"/>
  <c r="J28" i="13"/>
  <c r="I28" i="13"/>
  <c r="H28" i="13"/>
  <c r="G28" i="13"/>
  <c r="F28" i="13"/>
  <c r="I27" i="13"/>
  <c r="J27" i="13" s="1"/>
  <c r="H27" i="13"/>
  <c r="G27" i="13"/>
  <c r="F27" i="13"/>
  <c r="I26" i="13"/>
  <c r="J26" i="13" s="1"/>
  <c r="H26" i="13"/>
  <c r="G26" i="13"/>
  <c r="F26" i="13"/>
  <c r="J25" i="13"/>
  <c r="I25" i="13"/>
  <c r="H25" i="13"/>
  <c r="G25" i="13"/>
  <c r="F25" i="13"/>
  <c r="J24" i="13"/>
  <c r="I24" i="13"/>
  <c r="H24" i="13"/>
  <c r="G24" i="13"/>
  <c r="F24" i="13"/>
  <c r="I23" i="13"/>
  <c r="J23" i="13" s="1"/>
  <c r="H23" i="13"/>
  <c r="G23" i="13"/>
  <c r="F23" i="13"/>
  <c r="I22" i="13"/>
  <c r="J22" i="13" s="1"/>
  <c r="H22" i="13"/>
  <c r="G22" i="13"/>
  <c r="F22" i="13"/>
  <c r="J21" i="13"/>
  <c r="I21" i="13"/>
  <c r="H21" i="13"/>
  <c r="G21" i="13"/>
  <c r="F21" i="13"/>
  <c r="J20" i="13"/>
  <c r="I20" i="13"/>
  <c r="H20" i="13"/>
  <c r="G20" i="13"/>
  <c r="F20" i="13"/>
  <c r="I19" i="13"/>
  <c r="J19" i="13" s="1"/>
  <c r="H19" i="13"/>
  <c r="G19" i="13"/>
  <c r="F19" i="13"/>
  <c r="I18" i="13"/>
  <c r="J18" i="13" s="1"/>
  <c r="H18" i="13"/>
  <c r="G18" i="13"/>
  <c r="F18" i="13"/>
  <c r="J17" i="13"/>
  <c r="I17" i="13"/>
  <c r="H17" i="13"/>
  <c r="G17" i="13"/>
  <c r="F17" i="13"/>
  <c r="J16" i="13"/>
  <c r="I16" i="13"/>
  <c r="H16" i="13"/>
  <c r="G16" i="13"/>
  <c r="F16" i="13"/>
  <c r="I15" i="13"/>
  <c r="J15" i="13" s="1"/>
  <c r="H15" i="13"/>
  <c r="G15" i="13"/>
  <c r="F15" i="13"/>
  <c r="I14" i="13"/>
  <c r="J14" i="13" s="1"/>
  <c r="H14" i="13"/>
  <c r="G14" i="13"/>
  <c r="F14" i="13"/>
  <c r="J13" i="13"/>
  <c r="I13" i="13"/>
  <c r="H13" i="13"/>
  <c r="G13" i="13"/>
  <c r="F13" i="13"/>
  <c r="J12" i="13"/>
  <c r="I12" i="13"/>
  <c r="H12" i="13"/>
  <c r="G12" i="13"/>
  <c r="F12" i="13"/>
  <c r="I11" i="13"/>
  <c r="J11" i="13" s="1"/>
  <c r="H11" i="13"/>
  <c r="G11" i="13"/>
  <c r="F11" i="13"/>
  <c r="O60" i="12"/>
  <c r="P60" i="12" s="1"/>
  <c r="N60" i="12"/>
  <c r="M60" i="12"/>
  <c r="L60" i="12"/>
  <c r="K60" i="12"/>
  <c r="J60" i="12"/>
  <c r="O59" i="12"/>
  <c r="P59" i="12" s="1"/>
  <c r="N59" i="12"/>
  <c r="M59" i="12"/>
  <c r="L59" i="12"/>
  <c r="K59" i="12"/>
  <c r="J59" i="12"/>
  <c r="P58" i="12"/>
  <c r="O58" i="12"/>
  <c r="N58" i="12"/>
  <c r="M58" i="12"/>
  <c r="L58" i="12"/>
  <c r="K58" i="12"/>
  <c r="J58" i="12"/>
  <c r="O57" i="12"/>
  <c r="P57" i="12" s="1"/>
  <c r="N57" i="12"/>
  <c r="M57" i="12"/>
  <c r="L57" i="12"/>
  <c r="K57" i="12"/>
  <c r="J57" i="12"/>
  <c r="O56" i="12"/>
  <c r="P56" i="12" s="1"/>
  <c r="N56" i="12"/>
  <c r="M56" i="12"/>
  <c r="L56" i="12"/>
  <c r="K56" i="12"/>
  <c r="J56" i="12"/>
  <c r="P55" i="12"/>
  <c r="O55" i="12"/>
  <c r="N55" i="12"/>
  <c r="M55" i="12"/>
  <c r="L55" i="12"/>
  <c r="K55" i="12"/>
  <c r="J55" i="12"/>
  <c r="P54" i="12"/>
  <c r="O54" i="12"/>
  <c r="N54" i="12"/>
  <c r="M54" i="12"/>
  <c r="L54" i="12"/>
  <c r="K54" i="12"/>
  <c r="J54" i="12"/>
  <c r="O53" i="12"/>
  <c r="P53" i="12" s="1"/>
  <c r="N53" i="12"/>
  <c r="M53" i="12"/>
  <c r="L53" i="12"/>
  <c r="K53" i="12"/>
  <c r="J53" i="12"/>
  <c r="O52" i="12"/>
  <c r="P52" i="12" s="1"/>
  <c r="N52" i="12"/>
  <c r="M52" i="12"/>
  <c r="L52" i="12"/>
  <c r="K52" i="12"/>
  <c r="J52" i="12"/>
  <c r="P51" i="12"/>
  <c r="O51" i="12"/>
  <c r="N51" i="12"/>
  <c r="M51" i="12"/>
  <c r="L51" i="12"/>
  <c r="K51" i="12"/>
  <c r="J51" i="12"/>
  <c r="P50" i="12"/>
  <c r="O50" i="12"/>
  <c r="N50" i="12"/>
  <c r="M50" i="12"/>
  <c r="L50" i="12"/>
  <c r="K50" i="12"/>
  <c r="J50" i="12"/>
  <c r="O49" i="12"/>
  <c r="P49" i="12" s="1"/>
  <c r="N49" i="12"/>
  <c r="M49" i="12"/>
  <c r="L49" i="12"/>
  <c r="K49" i="12"/>
  <c r="J49" i="12"/>
  <c r="O48" i="12"/>
  <c r="P48" i="12" s="1"/>
  <c r="N48" i="12"/>
  <c r="M48" i="12"/>
  <c r="L48" i="12"/>
  <c r="K48" i="12"/>
  <c r="J48" i="12"/>
  <c r="P47" i="12"/>
  <c r="O47" i="12"/>
  <c r="N47" i="12"/>
  <c r="M47" i="12"/>
  <c r="L47" i="12"/>
  <c r="K47" i="12"/>
  <c r="J47" i="12"/>
  <c r="P46" i="12"/>
  <c r="O46" i="12"/>
  <c r="N46" i="12"/>
  <c r="M46" i="12"/>
  <c r="L46" i="12"/>
  <c r="K46" i="12"/>
  <c r="J46" i="12"/>
  <c r="O45" i="12"/>
  <c r="P45" i="12" s="1"/>
  <c r="N45" i="12"/>
  <c r="M45" i="12"/>
  <c r="L45" i="12"/>
  <c r="K45" i="12"/>
  <c r="J45" i="12"/>
  <c r="O44" i="12"/>
  <c r="P44" i="12" s="1"/>
  <c r="N44" i="12"/>
  <c r="M44" i="12"/>
  <c r="L44" i="12"/>
  <c r="K44" i="12"/>
  <c r="J44" i="12"/>
  <c r="P43" i="12"/>
  <c r="O43" i="12"/>
  <c r="N43" i="12"/>
  <c r="M43" i="12"/>
  <c r="L43" i="12"/>
  <c r="K43" i="12"/>
  <c r="J43" i="12"/>
  <c r="P42" i="12"/>
  <c r="O42" i="12"/>
  <c r="N42" i="12"/>
  <c r="M42" i="12"/>
  <c r="L42" i="12"/>
  <c r="K42" i="12"/>
  <c r="J42" i="12"/>
  <c r="O41" i="12"/>
  <c r="P41" i="12" s="1"/>
  <c r="N41" i="12"/>
  <c r="M41" i="12"/>
  <c r="L41" i="12"/>
  <c r="K41" i="12"/>
  <c r="J41" i="12"/>
  <c r="O40" i="12"/>
  <c r="P40" i="12" s="1"/>
  <c r="N40" i="12"/>
  <c r="M40" i="12"/>
  <c r="L40" i="12"/>
  <c r="K40" i="12"/>
  <c r="J40" i="12"/>
  <c r="P39" i="12"/>
  <c r="O39" i="12"/>
  <c r="N39" i="12"/>
  <c r="M39" i="12"/>
  <c r="L39" i="12"/>
  <c r="K39" i="12"/>
  <c r="J39" i="12"/>
  <c r="I39" i="12"/>
  <c r="H39" i="12"/>
  <c r="O38" i="12"/>
  <c r="P38" i="12" s="1"/>
  <c r="N38" i="12"/>
  <c r="M38" i="12"/>
  <c r="L38" i="12"/>
  <c r="K38" i="12"/>
  <c r="J38" i="12"/>
  <c r="I38" i="12"/>
  <c r="H38" i="12"/>
  <c r="O37" i="12"/>
  <c r="P37" i="12" s="1"/>
  <c r="N37" i="12"/>
  <c r="M37" i="12"/>
  <c r="L37" i="12"/>
  <c r="K37" i="12"/>
  <c r="J37" i="12"/>
  <c r="I37" i="12"/>
  <c r="H37" i="12"/>
  <c r="P36" i="12"/>
  <c r="O36" i="12"/>
  <c r="N36" i="12"/>
  <c r="M36" i="12"/>
  <c r="L36" i="12"/>
  <c r="K36" i="12"/>
  <c r="J36" i="12"/>
  <c r="I36" i="12"/>
  <c r="H36" i="12"/>
  <c r="P35" i="12"/>
  <c r="O35" i="12"/>
  <c r="N35" i="12"/>
  <c r="M35" i="12"/>
  <c r="L35" i="12"/>
  <c r="K35" i="12"/>
  <c r="J35" i="12"/>
  <c r="I35" i="12"/>
  <c r="H35" i="12"/>
  <c r="O34" i="12"/>
  <c r="P34" i="12" s="1"/>
  <c r="N34" i="12"/>
  <c r="M34" i="12"/>
  <c r="L34" i="12"/>
  <c r="K34" i="12"/>
  <c r="J34" i="12"/>
  <c r="I34" i="12"/>
  <c r="H34" i="12"/>
  <c r="O33" i="12"/>
  <c r="P33" i="12" s="1"/>
  <c r="N33" i="12"/>
  <c r="M33" i="12"/>
  <c r="L33" i="12"/>
  <c r="K33" i="12"/>
  <c r="J33" i="12"/>
  <c r="I33" i="12"/>
  <c r="H33" i="12"/>
  <c r="P32" i="12"/>
  <c r="O32" i="12"/>
  <c r="N32" i="12"/>
  <c r="M32" i="12"/>
  <c r="L32" i="12"/>
  <c r="K32" i="12"/>
  <c r="J32" i="12"/>
  <c r="I32" i="12"/>
  <c r="H32" i="12"/>
  <c r="P31" i="12"/>
  <c r="O31" i="12"/>
  <c r="N31" i="12"/>
  <c r="M31" i="12"/>
  <c r="L31" i="12"/>
  <c r="K31" i="12"/>
  <c r="J31" i="12"/>
  <c r="I31" i="12"/>
  <c r="H31" i="12"/>
  <c r="O30" i="12"/>
  <c r="P30" i="12" s="1"/>
  <c r="N30" i="12"/>
  <c r="M30" i="12"/>
  <c r="L30" i="12"/>
  <c r="K30" i="12"/>
  <c r="J30" i="12"/>
  <c r="I30" i="12"/>
  <c r="H30" i="12"/>
  <c r="O29" i="12"/>
  <c r="P29" i="12" s="1"/>
  <c r="N29" i="12"/>
  <c r="M29" i="12"/>
  <c r="L29" i="12"/>
  <c r="K29" i="12"/>
  <c r="J29" i="12"/>
  <c r="I29" i="12"/>
  <c r="H29" i="12"/>
  <c r="P28" i="12"/>
  <c r="O28" i="12"/>
  <c r="N28" i="12"/>
  <c r="M28" i="12"/>
  <c r="L28" i="12"/>
  <c r="K28" i="12"/>
  <c r="J28" i="12"/>
  <c r="I28" i="12"/>
  <c r="H28" i="12"/>
  <c r="P27" i="12"/>
  <c r="O27" i="12"/>
  <c r="N27" i="12"/>
  <c r="M27" i="12"/>
  <c r="L27" i="12"/>
  <c r="K27" i="12"/>
  <c r="J27" i="12"/>
  <c r="I27" i="12"/>
  <c r="H27" i="12"/>
  <c r="O26" i="12"/>
  <c r="P26" i="12" s="1"/>
  <c r="N26" i="12"/>
  <c r="M26" i="12"/>
  <c r="L26" i="12"/>
  <c r="K26" i="12"/>
  <c r="J26" i="12"/>
  <c r="I26" i="12"/>
  <c r="H26" i="12"/>
  <c r="O25" i="12"/>
  <c r="P25" i="12" s="1"/>
  <c r="N25" i="12"/>
  <c r="M25" i="12"/>
  <c r="L25" i="12"/>
  <c r="K25" i="12"/>
  <c r="J25" i="12"/>
  <c r="I25" i="12"/>
  <c r="H25" i="12"/>
  <c r="P24" i="12"/>
  <c r="O24" i="12"/>
  <c r="N24" i="12"/>
  <c r="M24" i="12"/>
  <c r="L24" i="12"/>
  <c r="K24" i="12"/>
  <c r="J24" i="12"/>
  <c r="I24" i="12"/>
  <c r="H24" i="12"/>
  <c r="P23" i="12"/>
  <c r="O23" i="12"/>
  <c r="N23" i="12"/>
  <c r="M23" i="12"/>
  <c r="L23" i="12"/>
  <c r="K23" i="12"/>
  <c r="J23" i="12"/>
  <c r="I23" i="12"/>
  <c r="H23" i="12"/>
  <c r="O22" i="12"/>
  <c r="P22" i="12" s="1"/>
  <c r="N22" i="12"/>
  <c r="M22" i="12"/>
  <c r="L22" i="12"/>
  <c r="K22" i="12"/>
  <c r="J22" i="12"/>
  <c r="I22" i="12"/>
  <c r="H22" i="12"/>
  <c r="O21" i="12"/>
  <c r="P21" i="12" s="1"/>
  <c r="N21" i="12"/>
  <c r="M21" i="12"/>
  <c r="L21" i="12"/>
  <c r="K21" i="12"/>
  <c r="J21" i="12"/>
  <c r="I21" i="12"/>
  <c r="H21" i="12"/>
  <c r="P20" i="12"/>
  <c r="O20" i="12"/>
  <c r="N20" i="12"/>
  <c r="M20" i="12"/>
  <c r="L20" i="12"/>
  <c r="K20" i="12"/>
  <c r="J20" i="12"/>
  <c r="I20" i="12"/>
  <c r="H20" i="12"/>
  <c r="P19" i="12"/>
  <c r="O19" i="12"/>
  <c r="N19" i="12"/>
  <c r="M19" i="12"/>
  <c r="L19" i="12"/>
  <c r="K19" i="12"/>
  <c r="J19" i="12"/>
  <c r="I19" i="12"/>
  <c r="H19" i="12"/>
  <c r="O18" i="12"/>
  <c r="P18" i="12" s="1"/>
  <c r="N18" i="12"/>
  <c r="M18" i="12"/>
  <c r="L18" i="12"/>
  <c r="K18" i="12"/>
  <c r="J18" i="12"/>
  <c r="I18" i="12"/>
  <c r="H18" i="12"/>
  <c r="O17" i="12"/>
  <c r="P17" i="12" s="1"/>
  <c r="N17" i="12"/>
  <c r="M17" i="12"/>
  <c r="L17" i="12"/>
  <c r="K17" i="12"/>
  <c r="J17" i="12"/>
  <c r="I17" i="12"/>
  <c r="H17" i="12"/>
  <c r="P16" i="12"/>
  <c r="O16" i="12"/>
  <c r="N16" i="12"/>
  <c r="M16" i="12"/>
  <c r="L16" i="12"/>
  <c r="K16" i="12"/>
  <c r="J16" i="12"/>
  <c r="I16" i="12"/>
  <c r="H16" i="12"/>
  <c r="P15" i="12"/>
  <c r="O15" i="12"/>
  <c r="N15" i="12"/>
  <c r="M15" i="12"/>
  <c r="L15" i="12"/>
  <c r="K15" i="12"/>
  <c r="J15" i="12"/>
  <c r="I15" i="12"/>
  <c r="H15" i="12"/>
  <c r="O14" i="12"/>
  <c r="P14" i="12" s="1"/>
  <c r="N14" i="12"/>
  <c r="M14" i="12"/>
  <c r="L14" i="12"/>
  <c r="K14" i="12"/>
  <c r="J14" i="12"/>
  <c r="I14" i="12"/>
  <c r="H14" i="12"/>
  <c r="O13" i="12"/>
  <c r="P13" i="12" s="1"/>
  <c r="N13" i="12"/>
  <c r="M13" i="12"/>
  <c r="L13" i="12"/>
  <c r="K13" i="12"/>
  <c r="J13" i="12"/>
  <c r="I13" i="12"/>
  <c r="H13" i="12"/>
  <c r="P12" i="12"/>
  <c r="O12" i="12"/>
  <c r="N12" i="12"/>
  <c r="M12" i="12"/>
  <c r="L12" i="12"/>
  <c r="K12" i="12"/>
  <c r="J12" i="12"/>
  <c r="I12" i="12"/>
  <c r="H12" i="12"/>
  <c r="P11" i="12"/>
  <c r="O11" i="12"/>
  <c r="N11" i="12"/>
  <c r="M11" i="12"/>
  <c r="L11" i="12"/>
  <c r="K11" i="12"/>
  <c r="J11" i="12"/>
  <c r="I11" i="12"/>
  <c r="H11" i="12"/>
  <c r="K35" i="11" l="1"/>
  <c r="J35" i="11"/>
  <c r="H35" i="11"/>
  <c r="I35" i="11" s="1"/>
  <c r="G35" i="11"/>
  <c r="K34" i="11"/>
  <c r="J34" i="11"/>
  <c r="I34" i="11"/>
  <c r="H34" i="11"/>
  <c r="G34" i="11"/>
  <c r="K33" i="11"/>
  <c r="J33" i="11"/>
  <c r="H33" i="11"/>
  <c r="I33" i="11" s="1"/>
  <c r="G33" i="11"/>
  <c r="K32" i="11"/>
  <c r="J32" i="11"/>
  <c r="H32" i="11"/>
  <c r="I32" i="11" s="1"/>
  <c r="G32" i="11"/>
  <c r="K31" i="11"/>
  <c r="J31" i="11"/>
  <c r="H31" i="11"/>
  <c r="I31" i="11" s="1"/>
  <c r="G31" i="11"/>
  <c r="K30" i="11"/>
  <c r="J30" i="11"/>
  <c r="I30" i="11"/>
  <c r="H30" i="11"/>
  <c r="G30" i="11"/>
  <c r="K29" i="11"/>
  <c r="J29" i="11"/>
  <c r="H29" i="11"/>
  <c r="I29" i="11" s="1"/>
  <c r="G29" i="11"/>
  <c r="K28" i="11"/>
  <c r="J28" i="11"/>
  <c r="H28" i="11"/>
  <c r="I28" i="11" s="1"/>
  <c r="G28" i="11"/>
  <c r="K27" i="11"/>
  <c r="J27" i="11"/>
  <c r="H27" i="11"/>
  <c r="I27" i="11" s="1"/>
  <c r="G27" i="11"/>
  <c r="K26" i="11"/>
  <c r="J26" i="11"/>
  <c r="I26" i="11"/>
  <c r="H26" i="11"/>
  <c r="G26" i="11"/>
  <c r="K25" i="11"/>
  <c r="J25" i="11"/>
  <c r="H25" i="11"/>
  <c r="I25" i="11" s="1"/>
  <c r="G25" i="11"/>
  <c r="K24" i="11"/>
  <c r="J24" i="11"/>
  <c r="H24" i="11"/>
  <c r="I24" i="11" s="1"/>
  <c r="G24" i="11"/>
  <c r="K23" i="11"/>
  <c r="J23" i="11"/>
  <c r="H23" i="11"/>
  <c r="I23" i="11" s="1"/>
  <c r="G23" i="11"/>
  <c r="K22" i="11"/>
  <c r="J22" i="11"/>
  <c r="I22" i="11"/>
  <c r="H22" i="11"/>
  <c r="G22" i="11"/>
  <c r="K21" i="11"/>
  <c r="J21" i="11"/>
  <c r="H21" i="11"/>
  <c r="I21" i="11" s="1"/>
  <c r="G21" i="11"/>
  <c r="K20" i="11"/>
  <c r="J20" i="11"/>
  <c r="H20" i="11"/>
  <c r="I20" i="11" s="1"/>
  <c r="G20" i="11"/>
  <c r="K19" i="11"/>
  <c r="J19" i="11"/>
  <c r="H19" i="11"/>
  <c r="I19" i="11" s="1"/>
  <c r="G19" i="11"/>
  <c r="K18" i="11"/>
  <c r="J18" i="11"/>
  <c r="I18" i="11"/>
  <c r="H18" i="11"/>
  <c r="G18" i="11"/>
  <c r="K17" i="11"/>
  <c r="J17" i="11"/>
  <c r="H17" i="11"/>
  <c r="I17" i="11" s="1"/>
  <c r="G17" i="11"/>
  <c r="K16" i="11"/>
  <c r="J16" i="11"/>
  <c r="H16" i="11"/>
  <c r="I16" i="11" s="1"/>
  <c r="G16" i="11"/>
  <c r="K15" i="11"/>
  <c r="J15" i="11"/>
  <c r="H15" i="11"/>
  <c r="I15" i="11" s="1"/>
  <c r="G15" i="11"/>
  <c r="K14" i="11"/>
  <c r="J14" i="11"/>
  <c r="I14" i="11"/>
  <c r="H14" i="11"/>
  <c r="G14" i="11"/>
  <c r="K13" i="11"/>
  <c r="J13" i="11"/>
  <c r="H13" i="11"/>
  <c r="I13" i="11" s="1"/>
  <c r="G13" i="11"/>
  <c r="K12" i="11"/>
  <c r="J12" i="11"/>
  <c r="H12" i="11"/>
  <c r="I12" i="11" s="1"/>
  <c r="G12" i="11"/>
  <c r="K11" i="11"/>
  <c r="J11" i="11"/>
  <c r="H11" i="11"/>
  <c r="I11" i="11" s="1"/>
  <c r="G11" i="11"/>
  <c r="J36" i="10"/>
  <c r="I36" i="10"/>
  <c r="J35" i="10"/>
  <c r="I35" i="10"/>
  <c r="J34" i="10"/>
  <c r="I34" i="10"/>
  <c r="J33" i="10"/>
  <c r="I33" i="10"/>
  <c r="J32" i="10"/>
  <c r="I32" i="10"/>
  <c r="J31" i="10"/>
  <c r="I31" i="10"/>
  <c r="J30" i="10"/>
  <c r="I30" i="10"/>
  <c r="J29" i="10"/>
  <c r="I29" i="10"/>
  <c r="J28" i="10"/>
  <c r="I28" i="10"/>
  <c r="J27" i="10"/>
  <c r="I27" i="10"/>
  <c r="J26" i="10"/>
  <c r="I26" i="10"/>
  <c r="J25" i="10"/>
  <c r="I25" i="10"/>
  <c r="J24" i="10"/>
  <c r="I24" i="10"/>
  <c r="J23" i="10"/>
  <c r="I23" i="10"/>
  <c r="J22" i="10"/>
  <c r="I22" i="10"/>
  <c r="J21" i="10"/>
  <c r="I21" i="10"/>
  <c r="J20" i="10"/>
  <c r="I20" i="10"/>
  <c r="J19" i="10"/>
  <c r="I19" i="10"/>
  <c r="J18" i="10"/>
  <c r="I18" i="10"/>
  <c r="J17" i="10"/>
  <c r="I17" i="10"/>
  <c r="J16" i="10"/>
  <c r="I16" i="10"/>
  <c r="J15" i="10"/>
  <c r="I15" i="10"/>
  <c r="J14" i="10"/>
  <c r="I14" i="10"/>
  <c r="J13" i="10"/>
  <c r="I13" i="10"/>
  <c r="J12" i="10"/>
  <c r="I12" i="10"/>
  <c r="I12" i="5" l="1"/>
  <c r="K12" i="5" s="1"/>
  <c r="M12" i="5" s="1"/>
  <c r="L12" i="5"/>
  <c r="N12" i="5"/>
  <c r="O12" i="5" s="1"/>
  <c r="P12" i="5"/>
  <c r="Q12" i="5"/>
  <c r="R12" i="5"/>
  <c r="S12" i="5" s="1"/>
  <c r="I13" i="5"/>
  <c r="Q13" i="5" s="1"/>
  <c r="K13" i="5"/>
  <c r="M13" i="5" s="1"/>
  <c r="P13" i="5"/>
  <c r="I14" i="5"/>
  <c r="K14" i="5" s="1"/>
  <c r="M14" i="5" s="1"/>
  <c r="L14" i="5"/>
  <c r="P14" i="5"/>
  <c r="Q14" i="5"/>
  <c r="I15" i="5"/>
  <c r="Q15" i="5" s="1"/>
  <c r="K15" i="5"/>
  <c r="M15" i="5" s="1"/>
  <c r="L15" i="5"/>
  <c r="P15" i="5"/>
  <c r="R15" i="5"/>
  <c r="S15" i="5" s="1"/>
  <c r="I16" i="5"/>
  <c r="K16" i="5" s="1"/>
  <c r="L16" i="5"/>
  <c r="M16" i="5"/>
  <c r="P16" i="5"/>
  <c r="Q16" i="5"/>
  <c r="R16" i="5"/>
  <c r="S16" i="5" s="1"/>
  <c r="I17" i="5"/>
  <c r="Q17" i="5" s="1"/>
  <c r="K17" i="5"/>
  <c r="M17" i="5" s="1"/>
  <c r="L17" i="5"/>
  <c r="N17" i="5"/>
  <c r="O17" i="5" s="1"/>
  <c r="P17" i="5"/>
  <c r="R17" i="5"/>
  <c r="S17" i="5"/>
  <c r="I18" i="5"/>
  <c r="K18" i="5" s="1"/>
  <c r="L18" i="5"/>
  <c r="M18" i="5"/>
  <c r="N18" i="5"/>
  <c r="O18" i="5" s="1"/>
  <c r="P18" i="5"/>
  <c r="Q18" i="5"/>
  <c r="R18" i="5"/>
  <c r="S18" i="5" s="1"/>
  <c r="I19" i="5"/>
  <c r="Q19" i="5" s="1"/>
  <c r="I20" i="5"/>
  <c r="K20" i="5" s="1"/>
  <c r="M20" i="5" s="1"/>
  <c r="I21" i="5"/>
  <c r="Q21" i="5" s="1"/>
  <c r="K21" i="5"/>
  <c r="M21" i="5" s="1"/>
  <c r="P21" i="5"/>
  <c r="I22" i="5"/>
  <c r="K22" i="5" s="1"/>
  <c r="M22" i="5" s="1"/>
  <c r="L22" i="5"/>
  <c r="P22" i="5"/>
  <c r="Q22" i="5"/>
  <c r="I23" i="5"/>
  <c r="Q23" i="5" s="1"/>
  <c r="K23" i="5"/>
  <c r="M23" i="5" s="1"/>
  <c r="L23" i="5"/>
  <c r="P23" i="5"/>
  <c r="R23" i="5"/>
  <c r="S23" i="5" s="1"/>
  <c r="I24" i="5"/>
  <c r="K24" i="5" s="1"/>
  <c r="L24" i="5"/>
  <c r="M24" i="5"/>
  <c r="P24" i="5"/>
  <c r="Q24" i="5"/>
  <c r="R24" i="5"/>
  <c r="S24" i="5" s="1"/>
  <c r="I25" i="5"/>
  <c r="Q25" i="5" s="1"/>
  <c r="K25" i="5"/>
  <c r="M25" i="5" s="1"/>
  <c r="L25" i="5"/>
  <c r="N25" i="5"/>
  <c r="O25" i="5" s="1"/>
  <c r="P25" i="5"/>
  <c r="R25" i="5"/>
  <c r="S25" i="5"/>
  <c r="I26" i="5"/>
  <c r="K26" i="5" s="1"/>
  <c r="L26" i="5"/>
  <c r="M26" i="5"/>
  <c r="N26" i="5"/>
  <c r="O26" i="5" s="1"/>
  <c r="P26" i="5"/>
  <c r="Q26" i="5"/>
  <c r="R26" i="5"/>
  <c r="S26" i="5" s="1"/>
  <c r="I27" i="5"/>
  <c r="Q27" i="5" s="1"/>
  <c r="I28" i="5"/>
  <c r="K28" i="5" s="1"/>
  <c r="M28" i="5" s="1"/>
  <c r="I29" i="5"/>
  <c r="Q29" i="5" s="1"/>
  <c r="K29" i="5"/>
  <c r="M29" i="5" s="1"/>
  <c r="P29" i="5"/>
  <c r="I30" i="5"/>
  <c r="K30" i="5" s="1"/>
  <c r="M30" i="5" s="1"/>
  <c r="L30" i="5"/>
  <c r="Q30" i="5"/>
  <c r="I31" i="5"/>
  <c r="Q31" i="5" s="1"/>
  <c r="K31" i="5"/>
  <c r="M31" i="5" s="1"/>
  <c r="L31" i="5"/>
  <c r="P31" i="5"/>
  <c r="R31" i="5"/>
  <c r="S31" i="5" s="1"/>
  <c r="I32" i="5"/>
  <c r="K32" i="5" s="1"/>
  <c r="L32" i="5"/>
  <c r="M32" i="5"/>
  <c r="P32" i="5"/>
  <c r="Q32" i="5"/>
  <c r="R32" i="5"/>
  <c r="S32" i="5" s="1"/>
  <c r="I33" i="5"/>
  <c r="Q33" i="5" s="1"/>
  <c r="K33" i="5"/>
  <c r="M33" i="5" s="1"/>
  <c r="L33" i="5"/>
  <c r="N33" i="5"/>
  <c r="O33" i="5" s="1"/>
  <c r="P33" i="5"/>
  <c r="R33" i="5"/>
  <c r="S33" i="5"/>
  <c r="I34" i="5"/>
  <c r="K34" i="5" s="1"/>
  <c r="L34" i="5"/>
  <c r="M34" i="5"/>
  <c r="N34" i="5"/>
  <c r="O34" i="5" s="1"/>
  <c r="P34" i="5"/>
  <c r="Q34" i="5"/>
  <c r="R34" i="5"/>
  <c r="S34" i="5" s="1"/>
  <c r="I35" i="5"/>
  <c r="Q35" i="5" s="1"/>
  <c r="I36" i="5"/>
  <c r="K36" i="5" s="1"/>
  <c r="M36" i="5" s="1"/>
  <c r="I37" i="5"/>
  <c r="Q37" i="5" s="1"/>
  <c r="K37" i="5"/>
  <c r="M37" i="5" s="1"/>
  <c r="P37" i="5"/>
  <c r="I38" i="5"/>
  <c r="K38" i="5" s="1"/>
  <c r="M38" i="5" s="1"/>
  <c r="L38" i="5"/>
  <c r="P38" i="5"/>
  <c r="Q38" i="5"/>
  <c r="I39" i="5"/>
  <c r="Q39" i="5" s="1"/>
  <c r="K39" i="5"/>
  <c r="M39" i="5" s="1"/>
  <c r="L39" i="5"/>
  <c r="P39" i="5"/>
  <c r="R39" i="5"/>
  <c r="S39" i="5" s="1"/>
  <c r="I40" i="5"/>
  <c r="K40" i="5" s="1"/>
  <c r="L40" i="5"/>
  <c r="M40" i="5"/>
  <c r="P40" i="5"/>
  <c r="Q40" i="5"/>
  <c r="R40" i="5"/>
  <c r="S40" i="5" s="1"/>
  <c r="I41" i="5"/>
  <c r="Q41" i="5" s="1"/>
  <c r="K41" i="5"/>
  <c r="M41" i="5" s="1"/>
  <c r="L41" i="5"/>
  <c r="N41" i="5"/>
  <c r="O41" i="5" s="1"/>
  <c r="P41" i="5"/>
  <c r="R41" i="5"/>
  <c r="S41" i="5"/>
  <c r="I42" i="5"/>
  <c r="K42" i="5" s="1"/>
  <c r="L42" i="5"/>
  <c r="M42" i="5"/>
  <c r="N42" i="5"/>
  <c r="O42" i="5" s="1"/>
  <c r="P42" i="5"/>
  <c r="Q42" i="5"/>
  <c r="R42" i="5"/>
  <c r="S42" i="5" s="1"/>
  <c r="I43" i="5"/>
  <c r="Q43" i="5" s="1"/>
  <c r="I44" i="5"/>
  <c r="K44" i="5" s="1"/>
  <c r="M44" i="5" s="1"/>
  <c r="I45" i="5"/>
  <c r="N45" i="5" s="1"/>
  <c r="O45" i="5" s="1"/>
  <c r="I46" i="5"/>
  <c r="N46" i="5" s="1"/>
  <c r="O46" i="5" s="1"/>
  <c r="K46" i="5"/>
  <c r="M46" i="5" s="1"/>
  <c r="L46" i="5"/>
  <c r="P46" i="5"/>
  <c r="I47" i="5"/>
  <c r="L47" i="5" s="1"/>
  <c r="N47" i="5" l="1"/>
  <c r="O47" i="5" s="1"/>
  <c r="P28" i="5"/>
  <c r="Q45" i="5"/>
  <c r="N44" i="5"/>
  <c r="O44" i="5" s="1"/>
  <c r="N43" i="5"/>
  <c r="O43" i="5" s="1"/>
  <c r="P45" i="5"/>
  <c r="L45" i="5"/>
  <c r="R43" i="5"/>
  <c r="S43" i="5" s="1"/>
  <c r="L43" i="5"/>
  <c r="R36" i="5"/>
  <c r="S36" i="5" s="1"/>
  <c r="L35" i="5"/>
  <c r="K47" i="5"/>
  <c r="M47" i="5" s="1"/>
  <c r="Q46" i="5"/>
  <c r="K45" i="5"/>
  <c r="M45" i="5" s="1"/>
  <c r="Q44" i="5"/>
  <c r="L44" i="5"/>
  <c r="P43" i="5"/>
  <c r="K43" i="5"/>
  <c r="M43" i="5" s="1"/>
  <c r="N40" i="5"/>
  <c r="O40" i="5" s="1"/>
  <c r="N39" i="5"/>
  <c r="O39" i="5" s="1"/>
  <c r="R38" i="5"/>
  <c r="S38" i="5" s="1"/>
  <c r="R37" i="5"/>
  <c r="S37" i="5" s="1"/>
  <c r="L37" i="5"/>
  <c r="Q36" i="5"/>
  <c r="L36" i="5"/>
  <c r="P35" i="5"/>
  <c r="K35" i="5"/>
  <c r="M35" i="5" s="1"/>
  <c r="N32" i="5"/>
  <c r="O32" i="5" s="1"/>
  <c r="N31" i="5"/>
  <c r="O31" i="5" s="1"/>
  <c r="R30" i="5"/>
  <c r="S30" i="5" s="1"/>
  <c r="R29" i="5"/>
  <c r="S29" i="5" s="1"/>
  <c r="L29" i="5"/>
  <c r="Q28" i="5"/>
  <c r="L28" i="5"/>
  <c r="P27" i="5"/>
  <c r="K27" i="5"/>
  <c r="M27" i="5" s="1"/>
  <c r="N24" i="5"/>
  <c r="O24" i="5" s="1"/>
  <c r="N23" i="5"/>
  <c r="O23" i="5" s="1"/>
  <c r="R22" i="5"/>
  <c r="S22" i="5" s="1"/>
  <c r="R21" i="5"/>
  <c r="S21" i="5" s="1"/>
  <c r="L21" i="5"/>
  <c r="Q20" i="5"/>
  <c r="L20" i="5"/>
  <c r="P19" i="5"/>
  <c r="K19" i="5"/>
  <c r="M19" i="5" s="1"/>
  <c r="N16" i="5"/>
  <c r="O16" i="5" s="1"/>
  <c r="N15" i="5"/>
  <c r="O15" i="5" s="1"/>
  <c r="R14" i="5"/>
  <c r="S14" i="5" s="1"/>
  <c r="R13" i="5"/>
  <c r="S13" i="5" s="1"/>
  <c r="L13" i="5"/>
  <c r="R47" i="5"/>
  <c r="S47" i="5" s="1"/>
  <c r="P44" i="5"/>
  <c r="P20" i="5"/>
  <c r="P36" i="5"/>
  <c r="N20" i="5"/>
  <c r="O20" i="5" s="1"/>
  <c r="N19" i="5"/>
  <c r="O19" i="5" s="1"/>
  <c r="R45" i="5"/>
  <c r="S45" i="5" s="1"/>
  <c r="Q47" i="5"/>
  <c r="N36" i="5"/>
  <c r="O36" i="5" s="1"/>
  <c r="N35" i="5"/>
  <c r="O35" i="5" s="1"/>
  <c r="P30" i="5"/>
  <c r="N28" i="5"/>
  <c r="O28" i="5" s="1"/>
  <c r="N27" i="5"/>
  <c r="O27" i="5" s="1"/>
  <c r="P47" i="5"/>
  <c r="R46" i="5"/>
  <c r="S46" i="5" s="1"/>
  <c r="R44" i="5"/>
  <c r="S44" i="5" s="1"/>
  <c r="N38" i="5"/>
  <c r="O38" i="5" s="1"/>
  <c r="N37" i="5"/>
  <c r="O37" i="5" s="1"/>
  <c r="R35" i="5"/>
  <c r="S35" i="5" s="1"/>
  <c r="N30" i="5"/>
  <c r="O30" i="5" s="1"/>
  <c r="N29" i="5"/>
  <c r="O29" i="5" s="1"/>
  <c r="R28" i="5"/>
  <c r="S28" i="5" s="1"/>
  <c r="R27" i="5"/>
  <c r="S27" i="5" s="1"/>
  <c r="L27" i="5"/>
  <c r="N22" i="5"/>
  <c r="O22" i="5" s="1"/>
  <c r="N21" i="5"/>
  <c r="O21" i="5" s="1"/>
  <c r="R20" i="5"/>
  <c r="S20" i="5" s="1"/>
  <c r="R19" i="5"/>
  <c r="S19" i="5" s="1"/>
  <c r="L19" i="5"/>
  <c r="N14" i="5"/>
  <c r="O14" i="5" s="1"/>
  <c r="N13" i="5"/>
  <c r="O13" i="5" s="1"/>
  <c r="F107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</calcChain>
</file>

<file path=xl/sharedStrings.xml><?xml version="1.0" encoding="utf-8"?>
<sst xmlns="http://schemas.openxmlformats.org/spreadsheetml/2006/main" count="3821" uniqueCount="1093">
  <si>
    <t>Приложение №2</t>
  </si>
  <si>
    <t>Приложение № 2</t>
  </si>
  <si>
    <t>к Тарифному соглашению от 27.12.2019г.</t>
  </si>
  <si>
    <t xml:space="preserve">  Перечень медицинских организаций (структурных подразделений медицинских организаций), оказывающих медицинскую помощь в стационарных условиях </t>
  </si>
  <si>
    <t>N п/п</t>
  </si>
  <si>
    <t>Код МО</t>
  </si>
  <si>
    <t>Наименование медицинской организации</t>
  </si>
  <si>
    <t>Уровень (подуровень)</t>
  </si>
  <si>
    <t>Уровень 1</t>
  </si>
  <si>
    <t>областное государственное бюджетное учреждение здравоохранения «Районная больница п. Мама»</t>
  </si>
  <si>
    <t>1(1)</t>
  </si>
  <si>
    <t>областное государственное бюджетное учреждение здравоохранения«Усть-Удинская районная больница»</t>
  </si>
  <si>
    <t>областное государственное бюджетное учреждение здравоохранения «Районная больница г. Бодайбо»</t>
  </si>
  <si>
    <t>1(2)</t>
  </si>
  <si>
    <t>федеральное казенное учреждение здравоохранения «Медико-санитарная часть Министерства внутренних дел Российской Федерации по Иркутской области»</t>
  </si>
  <si>
    <t>областное государственное бюджетное учреждение здравоохранения «Жигаловская районная больница»</t>
  </si>
  <si>
    <t>областное государственное бюджетное учреждение здравоохранения «Осинская районная больница»</t>
  </si>
  <si>
    <t>1(4)</t>
  </si>
  <si>
    <t>областное государственное бюджетное учреждение здравоохранения «Ольхонская районная больница»</t>
  </si>
  <si>
    <t>Акционерное общество «Международный Аэропорт Иркутск»</t>
  </si>
  <si>
    <t>1(3)</t>
  </si>
  <si>
    <t>областное государственное бюджетное учреждение здравоохранения «Больница г. Свирска»</t>
  </si>
  <si>
    <t>областное государственное бюджетное учреждение здравоохранения «Заларинская районная больница»</t>
  </si>
  <si>
    <t>областное государственное бюджетное учреждение здравоохранения «Качугская районная больница»</t>
  </si>
  <si>
    <t>областное государственное бюджетное учреждение здравоохранения «Боханская районная больница»</t>
  </si>
  <si>
    <t>областное государственное бюджетное учреждение здравоохранения «Чунская районная больница»</t>
  </si>
  <si>
    <t>областное государственное бюджетное учреждение здравоохранения «Баяндаевская районная больница»</t>
  </si>
  <si>
    <t>областное государственное бюджетное учреждение здравоохранения «Иркутская районная больница»</t>
  </si>
  <si>
    <t>областное государственное бюджетное учреждение здравоохранения «Куйтунская районная больница»</t>
  </si>
  <si>
    <t>областное государственное бюджетное учреждение здравоохранения «Балаганская районная больница»</t>
  </si>
  <si>
    <t>областное государственное бюджетное учреждение здравоохранения «Казачинско-Ленская районная больница»</t>
  </si>
  <si>
    <t>областное государственное бюджетное учреждение здравоохранения «Катангская районная больница»</t>
  </si>
  <si>
    <t>Уровень 2</t>
  </si>
  <si>
    <t>областное государственное бюджетное учреждение здравоохранения «Нукутская районная больница»</t>
  </si>
  <si>
    <t>2(3)</t>
  </si>
  <si>
    <t>областное государственное бюджетное учреждение здравоохранения «Железногорская районная больница»</t>
  </si>
  <si>
    <t>2(4)</t>
  </si>
  <si>
    <t>областное государственное автономное учреждение здравоохранения «Ангарская городская детская больница № 1»                   (за исключением: Отделения детей первого года жизни)</t>
  </si>
  <si>
    <t>областное государственное автономное учреждение здравоохранения «Ангарский перинатальный центр»</t>
  </si>
  <si>
    <t>2(1)</t>
  </si>
  <si>
    <t>государственное бюджетное учреждение здравоохранения «Областной кожно-венерологический диспансер»                                              (за исключением: Иркутского отделения)</t>
  </si>
  <si>
    <t>2(5)</t>
  </si>
  <si>
    <t>областное государственное бюджетное учреждение здравоохранения «Иркутская областная инфекционная клиническая больница»</t>
  </si>
  <si>
    <t>Частное учреждение «Медико-санитарная часть № 36»                                                                                                                 (за исключением: травматолого-ортопедического отделения стационара)</t>
  </si>
  <si>
    <t>областное государственное бюджетное учреждение здравоохранения «Иркутская городская клиническая больница № 3»      (за исключением: Нейрохирургического отделения; Травматологического отделения № 1; Травматологического отделения № 2; Ожогового отделения)</t>
  </si>
  <si>
    <t>2(2)</t>
  </si>
  <si>
    <t>Федеральное государственное бюджетное научное учреждение «Иркутский научный центр хирургии и травматологии»  (за исключением: Травматолого-ортопедического отделения; Ортопедического отделения; Отделения гнойной хирургии № 2; Нейрохирургического отделения)</t>
  </si>
  <si>
    <t xml:space="preserve">областное государственное бюджетное учреждение здравоохранения «Киренская районная больница»                                         </t>
  </si>
  <si>
    <t>областное государственное бюджетное учреждение здравоохранения «Братская городская больница № 2»</t>
  </si>
  <si>
    <t>Акционерное общество «Клинический курорт «Ангара»*</t>
  </si>
  <si>
    <t>областное государственное бюджетное учреждение здравоохранения «Братская детская городская больница»</t>
  </si>
  <si>
    <t>областное государственное бюджетное учреждение здравоохранения «Иркутская городская больница № 6»</t>
  </si>
  <si>
    <t>областное государственное автономное учреждение здравоохранения «Иркутская городская клиническая больница № 9»</t>
  </si>
  <si>
    <t>областное государственное автономное учреждение здравоохранения «Иркутская городская клиническая больница № 10»</t>
  </si>
  <si>
    <t>областное государственное автономное учреждение здравоохранения «Иркутская городская клиническая больница № 8»</t>
  </si>
  <si>
    <t>областное государственное автономное учреждение здравоохранения «Городская Ивано-Матренинская детская клиническая больница»    (за исключением: Гастроэнтерологического отделения; Нейрохирургического отделения; Нефрологического отделения; Отделения патологии новорожденных и недоношенных детей; Офтальмологического отделения детское; Травматолого-ортопедического отделения; Урологического отделения; Хирургического отделения детское № 2 (для новорожденных и недоношенных детей); Отделения челюстно-лицевой хирургии детское)</t>
  </si>
  <si>
    <t>частное учреждение здравоохранения «Клиническая больница «РЖД-Медицина» города Иркутск» (за исключением: Отделения гнойной хирургии; Нейрохирургического отделения; Оториноларингологического отделения; Центра микрохирургии глаза; Ревматологического отделения; Центра травматологии и ортопедии)</t>
  </si>
  <si>
    <t>государственное бюджетное учреждение здравоохранения «Областной онкологический диспансер»                                                                                                                                                                                    (за исключением: Онкологического отделения хирургических методов лечения № 1 (г.Ангарск); Онкологического отделения хирургических методов лечения № 4 (онкогинекологии); Онкологического отделения хирургических методов лечения № 5; Онкологического отделения хирургических методов лечения №10 (опухолей костей, кожи и мягких тканей) (г. Иркутск); Онкологического отделения хирургических методов лечения №11 (г. Иркутск); Онкологического отделения хирургических методов лечения №2 (опухолей молочной железы) (г. Иркутск); Онкологического отделения хирургических методов лечения №3 (опухолей головы и шеи) (г. Иркутск); Онкологического отделения хирургических методов лечения №7(с блоком трансплантации органов)  (г. Иркутск); Онкологического отделения хирургических методов лечения №9 (онкогинекологии) (г. Иркутск); Онкологического отделения хирургических методов лечения (абдоминальной хирургии) (г. Иркутск); Онкологического отделения хирургических методов лечения (колопроктологическое) (г. Иркутск); Онкологического отделения хирургических методов лечения (нейрохирургическое) (г. Иркутск); Онкологического отделения хирургических методов лечения (онкоурологии) (г. Иркутск); Онкологического отделения хирургических методов лечения (торакальной хирургии) (г. Иркутск); Химиотерапевтического отделения №4 (г. Иркутск) (отделение противоопухолевой лекарственной терапии  с блоком трансплантации костного мозга); Отделения радиотерапии №1 (г. Иркутск); Отделения радиотерапии №2 (г. Ангарск))</t>
  </si>
  <si>
    <t>областное государственное бюджетное учреждение здравоохранения «Усть-Кутская районная больница»</t>
  </si>
  <si>
    <t>областное государственное автономное учреждение здравоохранения «Братская городская больница № 5»</t>
  </si>
  <si>
    <t>областное государственное бюджетное учреждение здравоохранения «Братский областной кожно-венерологический диспансер»</t>
  </si>
  <si>
    <t>областное государственное автономное учреждение здравоохранения «Братская городская больница № 1»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</si>
  <si>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    (за исключением: Травматолого-ортопедического отделения; Оториноларингологического отделения)</t>
  </si>
  <si>
    <t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t>
  </si>
  <si>
    <t>государственное бюджетное учреждение здравоохранения Иркутская государственная областная детская клиническая больница (за исключением: Офтальмологического отделения; Нейрохирургического отделения; Травматолого - ортопедического отделения; Онкологического отделения; Нефрологического отделения; Кардиологического отделения; Хирургического отделения)</t>
  </si>
  <si>
    <t>областное государственное автономное учреждение здравоохранения «МЕДСАНЧАСТЬ ИАПО»  (за исключением: Гастроэнтерологического отделения)</t>
  </si>
  <si>
    <t>областное государственное бюджетное учреждение здравоохранения «Тулунская городская больница»</t>
  </si>
  <si>
    <t>областное государственное бюджетное учреждение здравоохранения «Областная больница № 2»</t>
  </si>
  <si>
    <t>областное государственное автономное учреждение здравоохранения «Ангарская городская больница скорой медицинской помощи»     (за исключением: Нейрохирургического отделения; Травматологического отделения; Урологического отделения)</t>
  </si>
  <si>
    <t>государственное бюджетное учреждение здравоохранения Иркутская ордена «Знак Почета» областная клиническая больница                                                                                                                                                                                                                                                                        (за исключением:  Кардиологического отделения; Гастроэнтерологического отделения; Гематологического отделения;  Эндокринологического отделения; Отделения портальной гипертензии; Отделения сосудистой хирургии;  Хирургического торакального отделения; Кардиохирургического отделения № 1; Микрохирургического отделения; Колопроктологического отделения; Нейрохирургического отделения; Гинекологического отделения; Урологического отделения; Офтальмологического отделения; Кардиохирургического отделения № 2; Травматологического отделения; Отделения патологии новорожденных и недонешенных детей, Отделения гнойной хирургии; Хирургического отделения.)</t>
  </si>
  <si>
    <t>областное государственное бюджетное учреждение здравоохранения «Аларская районная больница»</t>
  </si>
  <si>
    <t>областное государственное бюджетное учреждение здравоохранения «Братская районная больница»</t>
  </si>
  <si>
    <t>областное государственное бюджетное учреждение здравоохранения «Зиминская городская больница»</t>
  </si>
  <si>
    <t>областное государственное бюджетное учреждение здравоохранения «Тайшетская районная больница»</t>
  </si>
  <si>
    <t>областное государственное бюджетное учреждение здравоохранения «Слюдянская районная больница»</t>
  </si>
  <si>
    <t>Областное государственное бюджетное учреждение здравоохранения «Клинический госпиталь Ветеранов войн»</t>
  </si>
  <si>
    <t>государственное бюджетное учреждение здравоохранения «Областной гериатрический центр»</t>
  </si>
  <si>
    <t>областное государственное автономное учреждение здравоохранения «Санаторий «Юбилейный»</t>
  </si>
  <si>
    <t>областное государственное автономное учреждение здравоохранения «Ангарская городская больница № 1»</t>
  </si>
  <si>
    <t>областное государственное автономное учреждение здравоохранения «Братская городская больница № 3»</t>
  </si>
  <si>
    <t>областное государственное бюджетное учреждение здравоохранения «Саянская городская больница»</t>
  </si>
  <si>
    <t>областное государственное бюджетное учреждение здравоохранения «Усольская городская больница»</t>
  </si>
  <si>
    <t>областное государственное бюджетное учреждение здравоохранения «Шелеховская районная больница»</t>
  </si>
  <si>
    <t>областное государственное бюджетное учреждение здравоохранения «Черемховская городская больница № 1»</t>
  </si>
  <si>
    <t>областное государственное бюджетное учреждение здравоохранения «Усть-Илимская городская больница»</t>
  </si>
  <si>
    <t>областное государственное автономное учреждение здравоохранения «Братский перинатальный центр»</t>
  </si>
  <si>
    <t>областное государственное бюджетное учреждение здравоохранения «Нижнеудинская районная больница»</t>
  </si>
  <si>
    <t>Федеральное государственное бюджетное научное учреждение «Восточно-Сибирский институт медико-экологических исследований»</t>
  </si>
  <si>
    <t>областное государственное бюджетное учреждение здравоохранения «Иркутская городская клиническая больница № 1» (за исключением: Хирургического отделения-1; Хирургического отделения-2; Отделения гнойной хирургии; Урологического отделения; Ревматологического отделения; Гастроэнтерологического отделения; Кардиологического отделения с палаой реанимации и интенсивной терапии)</t>
  </si>
  <si>
    <t>Федеральное государственное бюджетное научное учреждение «Научный центр проблем здоровья семьи и репродукции человека» (за исключением: Отделения подростковой гинекологии)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</si>
  <si>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  (за исключением: Офтальмологического отделения, в том числе кабинет аппаратных диагностических исследований; Дерматологического отделения, в том числе кабинет физиотерапевтических методов лечения; Отделения челюстно-лицевой хирургии; Хирургичекого отделения, Оториноларингологического отделения)</t>
  </si>
  <si>
    <t xml:space="preserve">областное государственное бюджетное учреждение здравоохранения «Иркутский городской перинатальный центр»  (За исключением: Отделения патологии новорожденных и недоношенных детей (2 этап выхаживания))                                                                                                                      </t>
  </si>
  <si>
    <t>Иркутский филиал федерального государственного автономного учреждения «Национальный медицинский исследовательский центр «Межотраслевой научно-технический комплекс «Микрохирургия глаза» имени академика С.Н. Федорова» Министерства здравоохранения Российской Федерации (за исключением: 1-го офтальмологического отделения; 2-го офтальмологического отделения; 3-го офтальмологического отделения)</t>
  </si>
  <si>
    <t xml:space="preserve">Медицинская автономная некоммерческая организация «Лечебно-диагностический центр» </t>
  </si>
  <si>
    <t>областное государственное бюджетное учреждение здравоохранения "Иркутский областной психоневрологический диспансер"**</t>
  </si>
  <si>
    <t>областное государственное бюджетное учреждение здравоохранения «Иркутская городская больница № 5»</t>
  </si>
  <si>
    <t>Уровень 3</t>
  </si>
  <si>
    <t>областное государственное автономное учреждение здравоохранения «Ангарская городская детская больница № 1»                                                                                                                (Отделение детей первого года жизни)</t>
  </si>
  <si>
    <t>3(1)</t>
  </si>
  <si>
    <t>Частное учреждение «Медико-санитарная часть № 36»                                                                                                                              (Травматолого-ортопедическое отделение стационара)</t>
  </si>
  <si>
    <t>частное учреждение здравоохранения «Клиническая больница «РЖД-Медицина» города Иркутск»                                                                                                                                                      (Отделение гнойной хирургии; Нейрохирургическое отделение; Оториноларингологическое отделение; Центр микрохирургии глаза; Ревматологическое отделение; Центр травматологии и ортопедии)</t>
  </si>
  <si>
    <t>областное государственное бюджетное учреждение здравоохранения «Иркутская городская клиническая больница № 3»                                                                                                                          (Нейрохирургическое отделение; Травматологическое отделение № 1; Травматологическое отделение № 2; Ожоговое отделение)</t>
  </si>
  <si>
    <t>3(2)</t>
  </si>
  <si>
    <t>3(3)</t>
  </si>
  <si>
    <t>государственное бюджетное учреждение здравоохранения Иркутская государственная областная детская клиническая больница                                                                                                                                                                  (Офтальмологическое отделение; Нейрохирургическое отделение; Травматолого - ортопедическое отделение; Онкологическое отделение; Нефрологическое отделение; Кардиологическое отделение; Хирургическое отделение)</t>
  </si>
  <si>
    <t>3(4)</t>
  </si>
  <si>
    <t>Общество с ограниченной ответственностью «КатЛаб-Ангара»                                                                                                            (отделение рентгенхирургических методов диагностики и лечения)</t>
  </si>
  <si>
    <t>областное государственное автономное учреждение здравоохранения «МЕДСАНЧАСТЬ ИАПО»                                                                                                                     (Гастроэнтерологическое отделение)</t>
  </si>
  <si>
    <t>областное государственное автономное учреждение здравоохранения «Ангарская городская больница скорой медицинской помощи» (Нейрохирургическое отделение; Травматологическое отделение; Урологическое отделение)</t>
  </si>
  <si>
    <t xml:space="preserve">государственное бюджетное учреждение здравоохранения «Областной кожно-венерологический диспансер» (Иркутское отделение) </t>
  </si>
  <si>
    <t>областное государственное автономное учреждение здравоохранения «Городская Ивано-Матренинская детская клиническая больница»                                                                                                                                                                                                                            (Гастроэнтерологическое отделение; Нейрохирургическое отделение; Нефрологическое отделение; Отделение патологии новорожденных и недоношенных детей; Офтальмологическое отделение детское; Травматолого-ортопедическое отделение; Урологическое отделение; Хирургическое отделение детское № 2 (для новорожденных и недоношенных детей); Отделение челюстно-лицевой хирургии детское)</t>
  </si>
  <si>
    <t>государственное бюджетное учреждение здравоохранения «Областной онкологический диспансер»                                                                                                                                    (Онкологическое отделение хирургических методов лечения № 1; Онкологическое отделение хирургических методов лечения № 4 (онкогинекологии); Онкологическое отделение хирургических методов лечения № 5; Онкологическое отделение хирургических методов лечения №10 (опухолей костей, кожи и мягких тканей) (г. Иркутск); Онкологическое отделение хирургических методов лечения №11 (г. Иркутск); Онкологическое отделение хирургических методов лечения №2 (опухолей молочной железы) (г. Иркутск); Онкологическое отделение хирургических методов лечения №3 (опухолей головы и шеи) (г. Иркутск); Онкологическое отделение хирургических методов лечения №7 (с блоком трансплантации органов) (г. Иркутск); Онкологическое отделение хирургических методов лечения №9 (онкогинекологии) (г. Иркутск); Онкологическое отделение хирургических методов лечения (абдоминальной хирургии) (г. Иркутск); Онкологическое отделение хирургических методов лечения (колопроктологическое) (г. Иркутск); Онкологическое отделение хирургических методов лечения (нейрохирургическое) (г. Иркутск); Онкологическое отделение хирургических методов лечения (онкоурологии) (г. Иркутск); Онкологическое отделение хирургических методов лечения (торакальной хирургии) (г. Иркутск); Химиотерапевтическое отделение №4 (г. Иркутск) (отделение противоопухолевой лекарственной терапии  с блоком трансплантации костного мозга); Отделение радиотерапии №1 (г. Иркутск); Отделение радиотерапии №2 (г. Ангарск))</t>
  </si>
  <si>
    <t xml:space="preserve">областное государственное бюджетное учреждение здравоохранения «Иркутский городской перинатальный центр» (Отделение патологии новорожденных и недоношенных детей (2 этап выхаживания))                                                                                                                      </t>
  </si>
  <si>
    <t>государственное бюджетное учреждение здравоохранения Иркутская ордена «Знак Почета» областная клиническая больница                                                                                                                                                                                                                                                       (Кардиологическое отделение; Гастроэнтерологическое отделение; Гематологическое отделение;  Эндокринологическое отделение; Отделение портальной гипертензии; Отделение сосудистой хирургии;  Хирургическое торакальное отделение; Кардиохирургическое отделение № 1; Микрохирургическое отделение; Колопроктологическое отделение; Нейрохирургическое отделение; Гинекологическое отделение; Урологическое отделение; Офтальмологическое отделение; Кардиохирургическое отделение № 2; Травматологическое отделение;  Отделение патологии новорожденных и недонешенных детей, Отделение гнойной хирургии; Хирургическое отделение.)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</si>
  <si>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 (Травматолого-ортопедическое отделение; Оториноларингологическое отделение)</t>
  </si>
  <si>
    <t>областное государственное бюджетное учреждение здравоохранения «Иркутская городская клиническая больница № 1» (Хирургические отделение-1; Хирургическое отделение-2; Отделение гнойной хирургии; Урологическое отделение;Ревматологическое отделение; Гастроэнтерологическое отделение; Кардиологическое отделение с палаой реанимации и интенсивной терапии)</t>
  </si>
  <si>
    <t>Федеральное государственное бюджетное научное учреждение «Иркутский научный центр хирургии и травматологии» (Травматолого-ортопедическое отделение; Ортопедическое отделение; Отделение гнойной хирургии № 2; Нейрохирургическое отделение)</t>
  </si>
  <si>
    <t>Федеральное государственное бюджетное научное учреждение «Научный центр проблем здоровья семьи и репродукции человека» (Отделение подростковой гинекологии)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</si>
  <si>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                                                                                                                          (Офтальмологическое отделение, в том числе кабинет аппаратных диагностических исследований; Дерматологическое отделение, в том числе кабинет физиотерапевтических методов лечения; Отделение челюстно-лицевой хирургии; Хирургичекое отделение, Оториноларингологическое отделение)</t>
  </si>
  <si>
    <t>Иркутский филиал федерального государственного автономного учреждения «Национальный медицинский исследовательский центр «Межотраслевой научно-технический комплекс «Микрохирургия глаза» имени академика С.Н. Федорова» Министерства здравоохранения Российской Федерации                                                                                                                                                      (1-ое офтальмологическое отделение; 2-ое офтальмологическое отделение; 3-ое офтальмологическое отделение)</t>
  </si>
  <si>
    <t xml:space="preserve">*санаторно-курортные организации, оказывающие услуги по медицинской реабилитации </t>
  </si>
  <si>
    <t>** за счет средств обязательного медицинского стахования лечение пациентов с новой короновирусной инфекцией (COVID-19)</t>
  </si>
  <si>
    <t>Приложение №3</t>
  </si>
  <si>
    <t>Приложение № 3</t>
  </si>
  <si>
    <t>Перечень медицинских организаций (структурных подразделений медицинских организаций), оказывающих медицинскую помощь в условиях дневного стационара</t>
  </si>
  <si>
    <t>1(5)</t>
  </si>
  <si>
    <t xml:space="preserve">Общество с ограниченной ответственностью «Клиника Центра Молекулярной Диагностики» </t>
  </si>
  <si>
    <t>частное учреждение здравоохранения «Поликлиника «РЖД-Медицина» города Вихоревка»</t>
  </si>
  <si>
    <t>Общество с ограниченной ответственностью «Санаторий «Солнечный»</t>
  </si>
  <si>
    <t>Общество с ограниченной ответственностью «РУСАЛ Медицинский Центр» (Филиал Общество с ограниченной ответственностью «РУСАЛ Медицинский Центр» в г. Шелехове)</t>
  </si>
  <si>
    <t>областное государственное бюджетное учреждение здравоохранения «Усть-Илимская городская детская поликлиника»</t>
  </si>
  <si>
    <t>частное учреждение здравоохранения «Поликлиника «РЖД-Медицина» города Усть-Кут»</t>
  </si>
  <si>
    <t>частное учреждение здравоохранения «Поликлиника «РЖД-Медицина» города Железногорск-Илимский»</t>
  </si>
  <si>
    <t>Общество с ограниченной ответственностью «Центр репродуктивной медицины»</t>
  </si>
  <si>
    <t>областное государственное бюджетное учреждение здравоохранения «Усть-Илимская городская поликлиника № 2»</t>
  </si>
  <si>
    <t>областное государственное автономное учреждение здравоохранения «Иркутская городская детская поликлиника № 1»</t>
  </si>
  <si>
    <t>областное государственное автономное учреждение здравоохранения «Иркутская городская детская поликлиника № 2»</t>
  </si>
  <si>
    <t>областное государственное бюджетное учреждение здравоохранения «Иркутская городская поликлиника № 4»</t>
  </si>
  <si>
    <t>областное государственное бюджетное учреждение здравоохранения «Иркутская городская детская поликлиника № 6»</t>
  </si>
  <si>
    <t>областное государственное бюджетное учреждение здравоохранения «Иркутская городская поликлиника № 17»</t>
  </si>
  <si>
    <t>областное государственное автономное учреждение здравоохранения «Иркутская медико-санитарная часть № 2»</t>
  </si>
  <si>
    <t>областное государственное бюджетное учреждение здравоохранения «Усть-Удинская районная больница»</t>
  </si>
  <si>
    <t>частное учреждение здравоохранения «Поликлиника «РЖД-Медицина» города Нижнеудинск»</t>
  </si>
  <si>
    <t>частное учреждение здравоохранения «Поликлиника «РЖД-Медицина» города Зима»</t>
  </si>
  <si>
    <t>частное учреждение здравоохранения «Поликлиника «РЖД-Медицина» города Тайшет»</t>
  </si>
  <si>
    <t>областное государственное автономное учреждение здравоохранения «Усть-Илимская городская поликлиника № 1»</t>
  </si>
  <si>
    <t>Иркутская государственная медицинская академия последипломного образования – филиал федерального государственного бюджетного образовательного учреждения дополнительного профессионального образования «Российская медицинская академия непрерывного профессионального образования» Министерства здравоохранения Российской Федерации</t>
  </si>
  <si>
    <t>Общество с ограниченной ответственностью «МедГрафт»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</si>
  <si>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t>
  </si>
  <si>
    <t>областное государственное автономное учреждение здравоохранения «Ангарская городская детская больница № 1»</t>
  </si>
  <si>
    <t>Частное учреждение «Медико-санитарная часть № 36»</t>
  </si>
  <si>
    <t>областное государственное бюджетное учреждение здравоохранения «Иркутская городская клиническая больница № 3»</t>
  </si>
  <si>
    <t>государственное бюджетное учреждение здравоохранения Иркутская государственная областная детская клиническая больница</t>
  </si>
  <si>
    <t>областное государственное бюджетное учреждение здравоохранения «Киренская районная больница»</t>
  </si>
  <si>
    <t>Иркутский филиал федерального государственного автономного учреждения «Национальный медицинский исследовательский центр «Межотраслевой научно-технический комплекс «Микрохирургия глаза» имени академика С.Н. Федорова» Министерства здравоохранения Российской Федерации</t>
  </si>
  <si>
    <t xml:space="preserve">областное государственное бюджетное учреждение здравоохранения «Иркутская областная инфекционная клиническая больница» </t>
  </si>
  <si>
    <t>Общество с ограниченной ответственностью «КатЛаб-Ангара»</t>
  </si>
  <si>
    <t>Федеральное государственное бюджетное научное учреждение «Научный центр проблем здоровья семьи и репродукции человека»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</si>
  <si>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</si>
  <si>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областное государственное бюджетное учреждение здравоохранения «Иркутский городской перинатальный центр»</t>
  </si>
  <si>
    <t>государственное бюджетное учреждение здравоохранения «Областной онкологический диспансер»</t>
  </si>
  <si>
    <t>Государственное бюджетное учреждение здравоохранения Иркутская ордена «Знак Почета» областная клиническая больница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</si>
  <si>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</si>
  <si>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государственное бюджетное учреждение здравоохранения «Областной кожно-венерологический диспансер»</t>
  </si>
  <si>
    <t>областное государственное автономное учреждение здравоохранения «Ангарская городская больница скорой медицинской помощи»</t>
  </si>
  <si>
    <t>Медицинская автономная некоммерческая организация «Лечебно-диагностический центр» (за исключением: кабинета генно-инженерной терапии)</t>
  </si>
  <si>
    <t>областное государственное бюджетное учреждение здравоохранения «Иркутская городская клиническая больница № 1»</t>
  </si>
  <si>
    <t>областное государственное автономное учреждение здравоохранения «МЕДСАНЧАСТЬ ИАПО»</t>
  </si>
  <si>
    <t>частное учреждение здравоохранения «Клиническая больница «РЖД-Медицина» города Иркутск»</t>
  </si>
  <si>
    <t>Акционерное общество Курорт «Русь»*</t>
  </si>
  <si>
    <t>Медицинская автономная некоммерческая организация «Лечебно-диагностический центр» (кабинет генно-инженерной терапии)</t>
  </si>
  <si>
    <t>областное государственное бюджетное учреждение здравоохранения «Усть-Ордынский областной противотуберкулезный диспансер»**</t>
  </si>
  <si>
    <t>К Дополнительному</t>
  </si>
  <si>
    <t xml:space="preserve"> соглашению № 16 от  30.12.2020г.</t>
  </si>
  <si>
    <t xml:space="preserve">Приложение № 28 </t>
  </si>
  <si>
    <t xml:space="preserve">                   к Тарифному соглашению от 27.12.2019г.</t>
  </si>
  <si>
    <t>Перечень фельдшерских, фельдшерско-акушерских пунктов</t>
  </si>
  <si>
    <t>Наименование МО</t>
  </si>
  <si>
    <t>Наименование ФП,ФАП</t>
  </si>
  <si>
    <t>менее 100 жителей</t>
  </si>
  <si>
    <t>от 100 до 900 жителей</t>
  </si>
  <si>
    <t>от 900-1500 жителей</t>
  </si>
  <si>
    <t>от 1500 до 2000 жителей</t>
  </si>
  <si>
    <t>от 2000 жителей</t>
  </si>
  <si>
    <t>соответствует (+)   /  не соответствует (-) требованиям</t>
  </si>
  <si>
    <t xml:space="preserve">Поправочный коэффициент </t>
  </si>
  <si>
    <t>Размер финансового обеспечения с учетом поправочного коэффициента</t>
  </si>
  <si>
    <t>ФАП п. Бидога</t>
  </si>
  <si>
    <t>+</t>
  </si>
  <si>
    <t>-</t>
  </si>
  <si>
    <t>ФАП п. Таргиз</t>
  </si>
  <si>
    <t>ФАП д.Кулиш</t>
  </si>
  <si>
    <t>ФАП д. Паренда</t>
  </si>
  <si>
    <t>ФАП п. Изыкан</t>
  </si>
  <si>
    <t>ФАП п. Хоняки</t>
  </si>
  <si>
    <t>ФАП п. Парчум</t>
  </si>
  <si>
    <t>ФАП п. Каменск</t>
  </si>
  <si>
    <t>ФАП п. Пионерский</t>
  </si>
  <si>
    <t>ФАП с. Новобалтурина</t>
  </si>
  <si>
    <t>ФАП с. Бунбуй</t>
  </si>
  <si>
    <t>ФАП п. Веселый</t>
  </si>
  <si>
    <t>ФАП п. Заводской</t>
  </si>
  <si>
    <t>ФАП с. Червянка</t>
  </si>
  <si>
    <t>ФАП д. Мухино</t>
  </si>
  <si>
    <t>ФАП п. Сосновка</t>
  </si>
  <si>
    <t>ФАП д. Баянда</t>
  </si>
  <si>
    <t>Разгонский ФАП</t>
  </si>
  <si>
    <t>ФАП с. Заречное</t>
  </si>
  <si>
    <t>Коноваловский ФАП</t>
  </si>
  <si>
    <t>Сафроновский ФАП</t>
  </si>
  <si>
    <t>Облепихинский ФАП</t>
  </si>
  <si>
    <t>Конторский  ФАП</t>
  </si>
  <si>
    <t>Бирюсинский ФАП</t>
  </si>
  <si>
    <t>Березовский ФАП</t>
  </si>
  <si>
    <t>Старо-Акульшетский ФАП</t>
  </si>
  <si>
    <t>Ново-Акульшетский ФАП</t>
  </si>
  <si>
    <t>Борисовский ФАП</t>
  </si>
  <si>
    <t>ФАП Станция Акульшет</t>
  </si>
  <si>
    <t>ФАП д.Парижская коммуна</t>
  </si>
  <si>
    <t>Тимирязевский ФАП</t>
  </si>
  <si>
    <t>Пейский ФАП</t>
  </si>
  <si>
    <t>Полинчетский ФАП</t>
  </si>
  <si>
    <t>ФАП с.Половино-Черемхово</t>
  </si>
  <si>
    <t>Шелаевский ФАП</t>
  </si>
  <si>
    <t>Тальский ФАП</t>
  </si>
  <si>
    <t>ФАП д. Тремина</t>
  </si>
  <si>
    <t>ФАП п.Новотремино</t>
  </si>
  <si>
    <t>Джогинский ФАП</t>
  </si>
  <si>
    <t>ФАП с.Нижняя Заимка</t>
  </si>
  <si>
    <t>Черчетский ФАП</t>
  </si>
  <si>
    <t>Бузыкановский ФАП</t>
  </si>
  <si>
    <t>Троицкий ФАП</t>
  </si>
  <si>
    <t>Серебровский ФАП</t>
  </si>
  <si>
    <t>Рождественский ФАП</t>
  </si>
  <si>
    <t>Сергинский ФАП</t>
  </si>
  <si>
    <t>Пуляевский ФАП</t>
  </si>
  <si>
    <t>Тамтачетский ФАП</t>
  </si>
  <si>
    <t>ФАП с. Мальта</t>
  </si>
  <si>
    <t>ФАП д. Култук</t>
  </si>
  <si>
    <t>ФАП д. Кочериково</t>
  </si>
  <si>
    <t>ФАП д. Большая Черемшанка</t>
  </si>
  <si>
    <t>ФАП с. Октябрьский</t>
  </si>
  <si>
    <t>ФАП п. Озерный</t>
  </si>
  <si>
    <t>ФАП д.Бадай</t>
  </si>
  <si>
    <t xml:space="preserve">ФАП д. Ключевая </t>
  </si>
  <si>
    <t>ФАП ст. Тельма</t>
  </si>
  <si>
    <t>ФАП д. Большежилкино</t>
  </si>
  <si>
    <t>ФАП с. Буреть</t>
  </si>
  <si>
    <t>ФАП п. Хайта</t>
  </si>
  <si>
    <t>ФАП п. Биликтуй</t>
  </si>
  <si>
    <t>ФАП с.Холмушино</t>
  </si>
  <si>
    <t>ФАП с. Непа</t>
  </si>
  <si>
    <t>ФАП с. Бур</t>
  </si>
  <si>
    <t>ФАП с. Подволошино</t>
  </si>
  <si>
    <t>ФП с.Ерема</t>
  </si>
  <si>
    <t>ФП с.Оськино</t>
  </si>
  <si>
    <t>ФП с. Наканно</t>
  </si>
  <si>
    <t>ФП с. Тетея</t>
  </si>
  <si>
    <t>ФП с. Ика</t>
  </si>
  <si>
    <t>ФП с. Токма</t>
  </si>
  <si>
    <t>ФП с.Хамакар</t>
  </si>
  <si>
    <t>ФАПп. Васильевский</t>
  </si>
  <si>
    <t>ФАП п. Маракан</t>
  </si>
  <si>
    <t>ФАП п. Витимский</t>
  </si>
  <si>
    <t>ФАП п. Мусковит</t>
  </si>
  <si>
    <t>ФАП п. Луговский</t>
  </si>
  <si>
    <t>ФАП п. Колотовка</t>
  </si>
  <si>
    <t>ФАП пос.Новоснежная</t>
  </si>
  <si>
    <t>ФАП пос.Мурино</t>
  </si>
  <si>
    <t>ФАП д.Быстрая</t>
  </si>
  <si>
    <t>ФАП с.Тибельти</t>
  </si>
  <si>
    <t>ФАП пос.Мангутай</t>
  </si>
  <si>
    <t>ФАП р.п.Байкал</t>
  </si>
  <si>
    <t>ФАП п.ж.д.ст.Ангасолка</t>
  </si>
  <si>
    <t xml:space="preserve">ФАП п. Солзан </t>
  </si>
  <si>
    <t>ФАП с. Александровка</t>
  </si>
  <si>
    <t>ФАП д. Бада</t>
  </si>
  <si>
    <t>ФАП д. Барчим</t>
  </si>
  <si>
    <t>ФАП п. Боровской</t>
  </si>
  <si>
    <t>ФАП п. Бурнинская Вихоря</t>
  </si>
  <si>
    <t>ФАП п. Добчур</t>
  </si>
  <si>
    <t>ФАП с. Дубынино</t>
  </si>
  <si>
    <t>ФАП с. Зарбь</t>
  </si>
  <si>
    <t>ФАП п. Зяба</t>
  </si>
  <si>
    <t xml:space="preserve">ФАП д. Карай </t>
  </si>
  <si>
    <t>ФАП д. Кардой</t>
  </si>
  <si>
    <t>ФАП с. Кобь</t>
  </si>
  <si>
    <t>ФАП д. Куватка</t>
  </si>
  <si>
    <t>ФАП с. Кузнецовка</t>
  </si>
  <si>
    <t>ФАП д. Кумейка</t>
  </si>
  <si>
    <t>ФАП д. Леоново</t>
  </si>
  <si>
    <t>ФАП п. Луговой</t>
  </si>
  <si>
    <t>ФАП п. Мамырь</t>
  </si>
  <si>
    <t>ФАП п. Новодолоново</t>
  </si>
  <si>
    <t>ФАП д. Новое Приречье</t>
  </si>
  <si>
    <t>ФАП п. Октябрьский</t>
  </si>
  <si>
    <t>ФАП п. Прибойный</t>
  </si>
  <si>
    <t>ФАП п. Сахарово</t>
  </si>
  <si>
    <t>ФАП п. Сосновый</t>
  </si>
  <si>
    <t>ФАП п. Тарма</t>
  </si>
  <si>
    <t>ФАП п. Турма</t>
  </si>
  <si>
    <t>ФАП п. Тынкобь</t>
  </si>
  <si>
    <t>ФАП с. Тэмь</t>
  </si>
  <si>
    <t>ФАП д. Худобок</t>
  </si>
  <si>
    <t>ФАП п. Чистяково</t>
  </si>
  <si>
    <t>ФАП п. Южный</t>
  </si>
  <si>
    <t xml:space="preserve">ФАП с. Введенщина </t>
  </si>
  <si>
    <t xml:space="preserve">ФАП с. Баклаши </t>
  </si>
  <si>
    <t>ФАП д. Олха</t>
  </si>
  <si>
    <t>ФАП п. Подкаменная</t>
  </si>
  <si>
    <t>ФАП с. Моты</t>
  </si>
  <si>
    <t>ФАП с Смоленщина</t>
  </si>
  <si>
    <t>ФАП пос. Успенский 3-ий</t>
  </si>
  <si>
    <t>ФАП пос. Осиповский</t>
  </si>
  <si>
    <t>ФАП уч. Верхнеокинский</t>
  </si>
  <si>
    <t>ФАП с. Новолетники</t>
  </si>
  <si>
    <t>ФАП с. Сологубово</t>
  </si>
  <si>
    <t>ФАП с. Басалаевка</t>
  </si>
  <si>
    <t>ФАП с. Зулумай</t>
  </si>
  <si>
    <t>ФАП уч. Урункуй</t>
  </si>
  <si>
    <t>ФАПуч. Боровое</t>
  </si>
  <si>
    <t>ФАП с. Самара</t>
  </si>
  <si>
    <t>ФАП с. Перевоз</t>
  </si>
  <si>
    <t xml:space="preserve">ФАП д. Мордино </t>
  </si>
  <si>
    <t>ФАП д. Норы</t>
  </si>
  <si>
    <t>ФАП с. Баргадай</t>
  </si>
  <si>
    <t>ФАП. с. Харайгун</t>
  </si>
  <si>
    <t>ФАП с. Покровка</t>
  </si>
  <si>
    <t>ФАП с. Глинки</t>
  </si>
  <si>
    <t>ФАП д. Нагишкино</t>
  </si>
  <si>
    <t>ФАП с. Филипповск</t>
  </si>
  <si>
    <t>ФАП с. Услон</t>
  </si>
  <si>
    <t>ФАП с. Ухтуй</t>
  </si>
  <si>
    <t>ФАП с. Черемшанка</t>
  </si>
  <si>
    <t>ФАП с. Большеворонежский</t>
  </si>
  <si>
    <t>ФАП с. Буря</t>
  </si>
  <si>
    <t>ФАП  с. Анучинск</t>
  </si>
  <si>
    <t>ФАП с. Бирит</t>
  </si>
  <si>
    <t>ФАП д. Заславская</t>
  </si>
  <si>
    <t>ФАП с. Коновалово</t>
  </si>
  <si>
    <t>ФАП с. Кумарейка</t>
  </si>
  <si>
    <t>ФАП  д. Метляево</t>
  </si>
  <si>
    <t>ФАП с. Тарасовск</t>
  </si>
  <si>
    <t>ФАП с. Тарнополь</t>
  </si>
  <si>
    <t>ФАП с. Ташлыково</t>
  </si>
  <si>
    <t>ФАП  с. Шарагай</t>
  </si>
  <si>
    <t>Бажирский ФАП</t>
  </si>
  <si>
    <t>Краснопольский ФАП</t>
  </si>
  <si>
    <t>Илганский ФАП</t>
  </si>
  <si>
    <t>Новочеремховсики ФАП</t>
  </si>
  <si>
    <t>Владимирский ФАП</t>
  </si>
  <si>
    <t>Ремезовский ФАП</t>
  </si>
  <si>
    <t>Романовский ФАП</t>
  </si>
  <si>
    <t>Холмагойский ФАП</t>
  </si>
  <si>
    <t>Второтыретский ФАП</t>
  </si>
  <si>
    <t>Веренский ФАП</t>
  </si>
  <si>
    <t>Мейеровкий ФАП</t>
  </si>
  <si>
    <t>Семеновский ФАП</t>
  </si>
  <si>
    <t>Благодатненский  ФАП</t>
  </si>
  <si>
    <t>Большезаимский ФАП</t>
  </si>
  <si>
    <t>Пихтинский ФАП</t>
  </si>
  <si>
    <t>Муруйский ФАП</t>
  </si>
  <si>
    <t xml:space="preserve">Халтовский ФАП </t>
  </si>
  <si>
    <t>Сортовский ФАП</t>
  </si>
  <si>
    <t>Щербаковский ФАП</t>
  </si>
  <si>
    <t>Заблагарский ФАП</t>
  </si>
  <si>
    <t>Дмитриевский ФАП</t>
  </si>
  <si>
    <t>Романенкенский ФАП</t>
  </si>
  <si>
    <t xml:space="preserve">Мойганский ФАП </t>
  </si>
  <si>
    <t>Николаевский ФАП</t>
  </si>
  <si>
    <t>Черемшанский ФАП</t>
  </si>
  <si>
    <t>Моисеевский ФАП</t>
  </si>
  <si>
    <t>ФАП п.Бадарма</t>
  </si>
  <si>
    <t>ФАП п.Бадарминск</t>
  </si>
  <si>
    <t>ФАП п.Ершово</t>
  </si>
  <si>
    <t>ФАП с.Подъеланка</t>
  </si>
  <si>
    <t>ФАП п. Камышет</t>
  </si>
  <si>
    <t>ФАП с. Абалаково</t>
  </si>
  <si>
    <t>ФАП д. Уват</t>
  </si>
  <si>
    <t>ФАП д. Швайкина</t>
  </si>
  <si>
    <t>ФАП п. Майский</t>
  </si>
  <si>
    <t>ФАП д. Рубахина</t>
  </si>
  <si>
    <t>ФАП п. Подгорный</t>
  </si>
  <si>
    <t>ФАП д. Орик</t>
  </si>
  <si>
    <t>ФАП с. Верхняя Гутара</t>
  </si>
  <si>
    <t>ФАП д. Нерха</t>
  </si>
  <si>
    <t>ФАП д. Марга</t>
  </si>
  <si>
    <t>ФАП п. Вершина</t>
  </si>
  <si>
    <t>ФАП с. Даур</t>
  </si>
  <si>
    <t>ФАП д. Большеверстовск</t>
  </si>
  <si>
    <t>ФАП с. Иргей</t>
  </si>
  <si>
    <t>ФАП д. Талый Ключ</t>
  </si>
  <si>
    <t>ФАП жд. Ст. Хингуй</t>
  </si>
  <si>
    <t>ФАП д. Верхний Хингуй</t>
  </si>
  <si>
    <t>ФАП д. Кадуй</t>
  </si>
  <si>
    <t>ФАП с. Чехово</t>
  </si>
  <si>
    <t>ФАП п. Кирей-Муксут</t>
  </si>
  <si>
    <t>ФАП д. Кушун</t>
  </si>
  <si>
    <t>ФАП д. Чалоты</t>
  </si>
  <si>
    <t>ФАП д. Тони</t>
  </si>
  <si>
    <t>ФАП с. Солонцы</t>
  </si>
  <si>
    <t>ФАП п. Черемшанка</t>
  </si>
  <si>
    <t>ФАП с. Боровинок</t>
  </si>
  <si>
    <t>ФАП д. Заречье</t>
  </si>
  <si>
    <t>ФАП с. Широково</t>
  </si>
  <si>
    <t>ФАП д. Зенцова</t>
  </si>
  <si>
    <t>ФАП д. Шум</t>
  </si>
  <si>
    <t>ФАП д. Ук-Бадарановка</t>
  </si>
  <si>
    <t>ФАП д. Шипицина</t>
  </si>
  <si>
    <t>ФАП п. Лесной</t>
  </si>
  <si>
    <t>ФАП п. Усть-Кадуй</t>
  </si>
  <si>
    <t>ФАП уч. Октябрьский</t>
  </si>
  <si>
    <t>ФАП д.Укар</t>
  </si>
  <si>
    <t>ФАП уч. Загорье</t>
  </si>
  <si>
    <t>ФАП п. Первомайский</t>
  </si>
  <si>
    <t>ФАП уч. Таежный</t>
  </si>
  <si>
    <t>ФАП п. Замзор</t>
  </si>
  <si>
    <t>ФАП с. Катарма</t>
  </si>
  <si>
    <t>ФАП п. Новокиевск</t>
  </si>
  <si>
    <t>ФАП участок Новогродинск</t>
  </si>
  <si>
    <t>ФАП с. Старый Алзамай</t>
  </si>
  <si>
    <t>ФАП п. Вознесенский</t>
  </si>
  <si>
    <t>ФАП д. Мара</t>
  </si>
  <si>
    <t>ФАП уч. Куряты</t>
  </si>
  <si>
    <t>ФАП д. Каксат</t>
  </si>
  <si>
    <t>ФАП д. Новое Село</t>
  </si>
  <si>
    <t>ФАП с. Каменка</t>
  </si>
  <si>
    <t>ФАП п.Буракова</t>
  </si>
  <si>
    <t>ФАП д.Ут</t>
  </si>
  <si>
    <t>ФАП д.Бородинск</t>
  </si>
  <si>
    <t>ФАП д.Кургатей</t>
  </si>
  <si>
    <t>ФАП п. Водопадный</t>
  </si>
  <si>
    <t>ФАП д.Карлук</t>
  </si>
  <si>
    <t>ФАП п. Горячий ключ</t>
  </si>
  <si>
    <t>ФАП с.Пивовариха</t>
  </si>
  <si>
    <t>ФАП пос. Плишкино</t>
  </si>
  <si>
    <t>ФАП село Еловка</t>
  </si>
  <si>
    <t>ФАП д.Быкова</t>
  </si>
  <si>
    <t>ФАП с.Горохово</t>
  </si>
  <si>
    <t>ФАП д.Баруй</t>
  </si>
  <si>
    <t>ФАП д.Верхний Кет</t>
  </si>
  <si>
    <t>ФАП пос.Бухун</t>
  </si>
  <si>
    <t>ФАП д. Сайгуты</t>
  </si>
  <si>
    <t>ФАП д. Зорино-Быково</t>
  </si>
  <si>
    <t>ФАП пос.Усть-Балей</t>
  </si>
  <si>
    <t>ФАП д. Рязановщина</t>
  </si>
  <si>
    <t>ФАП д. Коты</t>
  </si>
  <si>
    <t>ФАП д. Максимовщина</t>
  </si>
  <si>
    <t>ФАП д. Галки</t>
  </si>
  <si>
    <t>ФАП д.Жердовка</t>
  </si>
  <si>
    <t>ФАП д.Ревякина</t>
  </si>
  <si>
    <t>ФАП д.Кыцигировка</t>
  </si>
  <si>
    <t>ФАП д. Егоровщина</t>
  </si>
  <si>
    <t>ФАП д. Бургаз</t>
  </si>
  <si>
    <t>ФАП с. Большое Голоустное</t>
  </si>
  <si>
    <t>ФАП пос.Большие Коты</t>
  </si>
  <si>
    <t>ФАП р.п. Листвянка</t>
  </si>
  <si>
    <t>ФАП с. Бурдугуз</t>
  </si>
  <si>
    <t>ФАП с.Талька</t>
  </si>
  <si>
    <t>ФАП пос. Горный</t>
  </si>
  <si>
    <t>ФАП д.Позднякова</t>
  </si>
  <si>
    <t>ФАП д. Куда</t>
  </si>
  <si>
    <t>ФАП д. Усть-Куда</t>
  </si>
  <si>
    <t>ФАП д. Ширяева</t>
  </si>
  <si>
    <t>ФАП д. Тихонова Падь</t>
  </si>
  <si>
    <t>ФАП д. Столбова</t>
  </si>
  <si>
    <t>ФАП д. Московщина</t>
  </si>
  <si>
    <t>ФАП д. Лыловщина</t>
  </si>
  <si>
    <t>ФАП д. Грановщина</t>
  </si>
  <si>
    <t>ФАП д. Горяшина</t>
  </si>
  <si>
    <t>ФАП поселок Падь Мельничная</t>
  </si>
  <si>
    <t>ФАП д.Бурдаковка</t>
  </si>
  <si>
    <t>ФАП Новолисиха</t>
  </si>
  <si>
    <t>ФАП Патроны</t>
  </si>
  <si>
    <t>ФАП д.Турская</t>
  </si>
  <si>
    <t>ФАП д.Худякова</t>
  </si>
  <si>
    <t>ФАП с.Одинск</t>
  </si>
  <si>
    <t>ФАП п.Ново-Одинск</t>
  </si>
  <si>
    <t>ФАП з.Ивановка</t>
  </si>
  <si>
    <t>ФАП с.Савватеевка</t>
  </si>
  <si>
    <t>ФАП д. Зуй</t>
  </si>
  <si>
    <t xml:space="preserve">ФАП с.Булуса </t>
  </si>
  <si>
    <t xml:space="preserve">ФАП д.Верхняя Идыга </t>
  </si>
  <si>
    <t xml:space="preserve">ФАП д.Зады </t>
  </si>
  <si>
    <t xml:space="preserve">ФАП с.Капсал </t>
  </si>
  <si>
    <t xml:space="preserve">ФАП д.Кударейка </t>
  </si>
  <si>
    <t xml:space="preserve">ФАП д.Кукунуты </t>
  </si>
  <si>
    <t xml:space="preserve">ФАП с.Кулункун </t>
  </si>
  <si>
    <t xml:space="preserve">ФАП с.Харазаргай </t>
  </si>
  <si>
    <t xml:space="preserve">ФАП д.Нижняя Идыга </t>
  </si>
  <si>
    <t xml:space="preserve">ФАП с.Ахины </t>
  </si>
  <si>
    <t>ФАП д.Байтог</t>
  </si>
  <si>
    <t xml:space="preserve">ФАП с.Бозой </t>
  </si>
  <si>
    <t xml:space="preserve">ФАП д.Хабаровск </t>
  </si>
  <si>
    <t xml:space="preserve">ФАП с.Ново-Николаевск </t>
  </si>
  <si>
    <t xml:space="preserve">ФАП с.Алужино </t>
  </si>
  <si>
    <t xml:space="preserve">ФАП д.Камой </t>
  </si>
  <si>
    <t xml:space="preserve">ФАП д.Большая Кура </t>
  </si>
  <si>
    <t xml:space="preserve">ФАП д.Шохтой </t>
  </si>
  <si>
    <t xml:space="preserve">ФАП с. Корсук </t>
  </si>
  <si>
    <t xml:space="preserve">ФАП д.Баянгазуй </t>
  </si>
  <si>
    <t>ФАП д.Муромцовка</t>
  </si>
  <si>
    <t>ФАП д.Отонхой</t>
  </si>
  <si>
    <t>Люрский ФАП</t>
  </si>
  <si>
    <t>Тургеневский ФАП</t>
  </si>
  <si>
    <t>Шаманский ФАП</t>
  </si>
  <si>
    <t>Бохолдойский ФАП</t>
  </si>
  <si>
    <t>Нагалыкский ФАП</t>
  </si>
  <si>
    <t>Нуху-Нурский ФАП</t>
  </si>
  <si>
    <t>Еленинский ФАП</t>
  </si>
  <si>
    <t>Бадагуйский ФАП</t>
  </si>
  <si>
    <t>Идыгейский ФАП</t>
  </si>
  <si>
    <t>НаумовскийФАП</t>
  </si>
  <si>
    <t>Хатар-Хадайский ФАП</t>
  </si>
  <si>
    <t>Харагунский ФАП</t>
  </si>
  <si>
    <t>Лидинский ФАП</t>
  </si>
  <si>
    <t>Кокоринский ФАП</t>
  </si>
  <si>
    <t>Хандагайский ФАП</t>
  </si>
  <si>
    <t>Шутхалунский ФАП</t>
  </si>
  <si>
    <t>Кайзеранский ФАП</t>
  </si>
  <si>
    <t>Уланский ФАП</t>
  </si>
  <si>
    <t>Старо-Хоготовский ФАП</t>
  </si>
  <si>
    <t>Тухумский ФАП</t>
  </si>
  <si>
    <t>Нагатайский ФАП</t>
  </si>
  <si>
    <t>Тарасинский ФАП</t>
  </si>
  <si>
    <t>Кулаковский ФАП</t>
  </si>
  <si>
    <t>Алендарский ФАП</t>
  </si>
  <si>
    <t>Ново-Идинский ФАП</t>
  </si>
  <si>
    <t>Булыкский ФАП</t>
  </si>
  <si>
    <t>Хохорский ФАП</t>
  </si>
  <si>
    <t>Харатиргенский ФАП</t>
  </si>
  <si>
    <t>Русиновский ФАП</t>
  </si>
  <si>
    <t>Воскресеновский ФАП</t>
  </si>
  <si>
    <t>Курьинский ФАП</t>
  </si>
  <si>
    <t>Грехневский ФАП</t>
  </si>
  <si>
    <t>Быргазовский ФАП</t>
  </si>
  <si>
    <t>Укырский ФАП</t>
  </si>
  <si>
    <t>Маньковский ФАП</t>
  </si>
  <si>
    <t>Петрограновский ФАП</t>
  </si>
  <si>
    <t>Дундайский ФАП</t>
  </si>
  <si>
    <t>Вершининский ФАП</t>
  </si>
  <si>
    <t>Чилимский ФАП</t>
  </si>
  <si>
    <t>Логановский ФАП</t>
  </si>
  <si>
    <t>Крюковский ФАП</t>
  </si>
  <si>
    <t>Мутиновский ФАП</t>
  </si>
  <si>
    <t>Морозовский ФАП</t>
  </si>
  <si>
    <t>Красно-Буретский ФАП</t>
  </si>
  <si>
    <t>ФАП з.Гречехан</t>
  </si>
  <si>
    <t>Рудовский ФАП</t>
  </si>
  <si>
    <t>Лукиновский  ФАП</t>
  </si>
  <si>
    <t>Усть-Илгинский ФАП</t>
  </si>
  <si>
    <t>Нижне-Слободский ФАП</t>
  </si>
  <si>
    <t>Коношановский ФАП</t>
  </si>
  <si>
    <t xml:space="preserve">Дальне-Закорский ФАП  </t>
  </si>
  <si>
    <t>Тутурский ФАП</t>
  </si>
  <si>
    <t>Тимошинский ФАП</t>
  </si>
  <si>
    <t>Каченский ФАП</t>
  </si>
  <si>
    <t>Байдоновский ФАП</t>
  </si>
  <si>
    <t>Чиканский ФАП</t>
  </si>
  <si>
    <t>Воробьевский ФАП</t>
  </si>
  <si>
    <t>Пономаревский ФАП</t>
  </si>
  <si>
    <t xml:space="preserve">Петровский ФАП </t>
  </si>
  <si>
    <t>ФАП д.Аргун</t>
  </si>
  <si>
    <t>ФАП с.Хальск</t>
  </si>
  <si>
    <t>ФАП д.Ацикяк</t>
  </si>
  <si>
    <t>ФАП с. Никилей</t>
  </si>
  <si>
    <t>ФАП д. Большой Косогол</t>
  </si>
  <si>
    <t>ФАП д.Литвинова</t>
  </si>
  <si>
    <t>ФАП д. Большие Голы</t>
  </si>
  <si>
    <t>ФАП д. Магдан</t>
  </si>
  <si>
    <t>ФАП д.Челпанова</t>
  </si>
  <si>
    <t>ФАП д. Малые Голы</t>
  </si>
  <si>
    <t>ФАП д.Шеина</t>
  </si>
  <si>
    <t>ФАП д.Тимирязева</t>
  </si>
  <si>
    <t>ФАП д. Копылова</t>
  </si>
  <si>
    <t>ФАП с.Белоусово</t>
  </si>
  <si>
    <t>ФАП с. Карлук</t>
  </si>
  <si>
    <t>ФАП д.Большая Тарель</t>
  </si>
  <si>
    <t>ФАП с.Бутаково</t>
  </si>
  <si>
    <t>ФАП д. Полоскова</t>
  </si>
  <si>
    <t>ФАП с.Мыс</t>
  </si>
  <si>
    <t>ФАП д. Корсукова</t>
  </si>
  <si>
    <t>ФАП с.Заречное</t>
  </si>
  <si>
    <t>ФАП д.Исеть</t>
  </si>
  <si>
    <t>ФАП с. Залог</t>
  </si>
  <si>
    <t>Бугульдейский ФАП</t>
  </si>
  <si>
    <t>Онгуренский ФАП</t>
  </si>
  <si>
    <t>Куретский ФАП</t>
  </si>
  <si>
    <t>Нарин-Кунтинский ФАП</t>
  </si>
  <si>
    <t>Шара-Тоготский ФАП</t>
  </si>
  <si>
    <t>Алагуйский ФАП</t>
  </si>
  <si>
    <t>Сахюртинский ФАП</t>
  </si>
  <si>
    <t>Тонтинский ФАП</t>
  </si>
  <si>
    <t>Тырганский ФАП</t>
  </si>
  <si>
    <t>Унгинский ФАП</t>
  </si>
  <si>
    <t>Майский ФАП</t>
  </si>
  <si>
    <t>Хоктинский ФАП</t>
  </si>
  <si>
    <t>Грязнушенский ФАП</t>
  </si>
  <si>
    <t>Онгойский ФАП</t>
  </si>
  <si>
    <t>Ждановский ФАП</t>
  </si>
  <si>
    <t>Мольтинский ФАП</t>
  </si>
  <si>
    <t>Усть-Алтанский ФАП</t>
  </si>
  <si>
    <t>Обусинский ФАП</t>
  </si>
  <si>
    <t>Горхонский ФАП</t>
  </si>
  <si>
    <t>Ирхидейский ФАП</t>
  </si>
  <si>
    <t>Русско-Янгутский ФАП</t>
  </si>
  <si>
    <t>Борохальский ФАП</t>
  </si>
  <si>
    <t>Кутанский ФАП</t>
  </si>
  <si>
    <t>Онгосорский ФАП</t>
  </si>
  <si>
    <t>Рассветский ФАП</t>
  </si>
  <si>
    <t>Прохоровский ФАП</t>
  </si>
  <si>
    <t>Шотойский ФАП</t>
  </si>
  <si>
    <t>Тагайский ФАП</t>
  </si>
  <si>
    <t>Аносовский ФАП</t>
  </si>
  <si>
    <t>Аталанкий ФАП</t>
  </si>
  <si>
    <t>Балаганкинский ФАП</t>
  </si>
  <si>
    <t>Барановский ФАП</t>
  </si>
  <si>
    <t>Средне Муйский ФАП</t>
  </si>
  <si>
    <t>Малышевкий ФАП</t>
  </si>
  <si>
    <t>Игжейский ФАП</t>
  </si>
  <si>
    <t>Светлолобовский ФАП</t>
  </si>
  <si>
    <t>Подволочний ФАП</t>
  </si>
  <si>
    <t>Долгаловский ФАП</t>
  </si>
  <si>
    <t>Податовский ФАП</t>
  </si>
  <si>
    <t>Юголокий ФАП</t>
  </si>
  <si>
    <t>Михайловщинский ФАП</t>
  </si>
  <si>
    <t>Чичковский ФАП</t>
  </si>
  <si>
    <t>Лобагайский ФАП</t>
  </si>
  <si>
    <t>Кижинский ФАП</t>
  </si>
  <si>
    <t>Усть-Малойский ФАП</t>
  </si>
  <si>
    <t>Халютский ФАП</t>
  </si>
  <si>
    <t>Ключинский ФАП</t>
  </si>
  <si>
    <t>ФАП с.Алкин</t>
  </si>
  <si>
    <t>ФАП д.Апраксино</t>
  </si>
  <si>
    <t>ФАП д. Александро-Невская Станица</t>
  </si>
  <si>
    <t>ФАП с.Амур</t>
  </si>
  <si>
    <t>ФАП пос.Ахтинский</t>
  </si>
  <si>
    <t>ФАП с.Андрюшино</t>
  </si>
  <si>
    <t>ФАП пос. Березовский</t>
  </si>
  <si>
    <t>ФАП с. Бурук</t>
  </si>
  <si>
    <t>ФАП с. Броды</t>
  </si>
  <si>
    <t>ФАП пос. Бузулук</t>
  </si>
  <si>
    <t>ФАП с. Большой Кашелак</t>
  </si>
  <si>
    <t>ФАП с. Или</t>
  </si>
  <si>
    <t>ФАП пос. Еланский</t>
  </si>
  <si>
    <t>ФАП с. Каразей</t>
  </si>
  <si>
    <t>ФАП с. Каранцай</t>
  </si>
  <si>
    <t>ФАП ст. Кимильтей</t>
  </si>
  <si>
    <t>ФАП с. Красный Яр</t>
  </si>
  <si>
    <t>ФАП с. Ключи</t>
  </si>
  <si>
    <t>ФАП пос. Ленинский</t>
  </si>
  <si>
    <t>ФАП пос. Лермонтовский</t>
  </si>
  <si>
    <t>ФАП с. Листвянка</t>
  </si>
  <si>
    <t>ФАП пос. Майский</t>
  </si>
  <si>
    <t>ФАП с. Малая Кочерма</t>
  </si>
  <si>
    <t>ФАП с. Мингатуй, ул. Мира</t>
  </si>
  <si>
    <t>ФАП п.ж.д. ст.  Мингатуй</t>
  </si>
  <si>
    <t>ФАП д. Новая Када</t>
  </si>
  <si>
    <t>ФАП пос. Наратай</t>
  </si>
  <si>
    <t>ФАП пос. Новая Тельба</t>
  </si>
  <si>
    <t>ФАП пос. Окинский</t>
  </si>
  <si>
    <t>ФАП пос. Панагино</t>
  </si>
  <si>
    <t>ФАП пос. Садовый</t>
  </si>
  <si>
    <t>ФАП д. 3-я Станица</t>
  </si>
  <si>
    <t>ФАП пос. Сосновский</t>
  </si>
  <si>
    <t>ФАП с. Сулкет</t>
  </si>
  <si>
    <t>ФАП с. Тихорут</t>
  </si>
  <si>
    <t>ФАП д. Тобино</t>
  </si>
  <si>
    <t>ФАП с. Тулюшка</t>
  </si>
  <si>
    <t>ФАП п ж/д ст Тулюшка</t>
  </si>
  <si>
    <t>ФАП с. Усть- Када</t>
  </si>
  <si>
    <t>ФАП д. Харчев</t>
  </si>
  <si>
    <t>ФАП с. Хаихта</t>
  </si>
  <si>
    <t>ФАП с. Харик</t>
  </si>
  <si>
    <t>ФАП д. Широкие Кочки</t>
  </si>
  <si>
    <t>ФАП с. Чеботариха, ул. Мира</t>
  </si>
  <si>
    <t>ФАП с. Перфилово</t>
  </si>
  <si>
    <t>ФАП д. Петровск</t>
  </si>
  <si>
    <t>ФАП д. Нижний Манут</t>
  </si>
  <si>
    <t>ФАП с. Мугун</t>
  </si>
  <si>
    <t>ФАП с. Бадар</t>
  </si>
  <si>
    <t>ФАП д. Евдокимова</t>
  </si>
  <si>
    <t>ФАП д. Красный Октябрь</t>
  </si>
  <si>
    <t>ФАП д. Красная Дубрава</t>
  </si>
  <si>
    <t>ФАП 1 отделение ГСС</t>
  </si>
  <si>
    <t>ФАП д. Заусаева</t>
  </si>
  <si>
    <t>ФАП п. Утай</t>
  </si>
  <si>
    <t>ФАП 4 отделение ГСС</t>
  </si>
  <si>
    <t>ФАП п. Сибиряк</t>
  </si>
  <si>
    <t>ФАП с. Умыган</t>
  </si>
  <si>
    <t>ФАП п. Центральные Мастерские</t>
  </si>
  <si>
    <t>ФАП п. Ишидей</t>
  </si>
  <si>
    <t>ФАП п. Аршан</t>
  </si>
  <si>
    <t>ФАП с. Едогон</t>
  </si>
  <si>
    <t>ФАП д. Изегол</t>
  </si>
  <si>
    <t>ФАП д. Владимировка</t>
  </si>
  <si>
    <t>ФАП д. Нижний Бурбук</t>
  </si>
  <si>
    <t>ФАП п. Целинные Земли</t>
  </si>
  <si>
    <t>ФАП с. Никитаево</t>
  </si>
  <si>
    <t>ФАП д. Андреевка</t>
  </si>
  <si>
    <t>ФАП с. Усть-Кульск</t>
  </si>
  <si>
    <t>ФАП п. Ангуйский</t>
  </si>
  <si>
    <t>ФАП д. Афанасьева</t>
  </si>
  <si>
    <t>ФАП д. Трактовая</t>
  </si>
  <si>
    <t>ФАП д. Уталай</t>
  </si>
  <si>
    <t>ФАП с. Азей</t>
  </si>
  <si>
    <t>ФАП д. Азей</t>
  </si>
  <si>
    <t>ФАП с. Гадалей</t>
  </si>
  <si>
    <t>ФАП с. Уйгат</t>
  </si>
  <si>
    <t>ФАП д. Новотроицк</t>
  </si>
  <si>
    <t>ФАП д. Северный Кадуй</t>
  </si>
  <si>
    <t>ФАП д. Килим</t>
  </si>
  <si>
    <t>ФАП д. Булюшкина</t>
  </si>
  <si>
    <t>ФАП д. Трактово-Курзан</t>
  </si>
  <si>
    <t>ФАП с. Бурхун</t>
  </si>
  <si>
    <t>ФАП д. Одон</t>
  </si>
  <si>
    <t>ФАП пос. Селезневский</t>
  </si>
  <si>
    <t>ФАП пос. Суворовский</t>
  </si>
  <si>
    <t>ФАП р.п. Шестаково</t>
  </si>
  <si>
    <t>ФАП пос. Коршуновский</t>
  </si>
  <si>
    <t>ФАП пос. Чистополянский</t>
  </si>
  <si>
    <t>ФАП пос. Каймоновский</t>
  </si>
  <si>
    <t>ФАП п.Янгель</t>
  </si>
  <si>
    <t>ФАП р.п.Радищев</t>
  </si>
  <si>
    <t>ФАП пос. Новоилимск</t>
  </si>
  <si>
    <t>ФАП пос.Брусничный</t>
  </si>
  <si>
    <t>ФАП пос.Игирма</t>
  </si>
  <si>
    <t>ФАП пос.Дальний</t>
  </si>
  <si>
    <t>ФАП пос.Заморский</t>
  </si>
  <si>
    <t>ФАП пос.Соцгородок</t>
  </si>
  <si>
    <t>ФАП п.Небель</t>
  </si>
  <si>
    <t>ФАП с.Карам</t>
  </si>
  <si>
    <t>ФАП д. Юхта</t>
  </si>
  <si>
    <t>ФАП п.Окунайский</t>
  </si>
  <si>
    <t>ФАП с.Новоселово</t>
  </si>
  <si>
    <t>ФАП д.Ключи</t>
  </si>
  <si>
    <t>ФАП с. Ермаки</t>
  </si>
  <si>
    <t xml:space="preserve">ФАП п. Визирный </t>
  </si>
  <si>
    <t>ФАП с. Коршуново</t>
  </si>
  <si>
    <t>ФАП  с. Петропавловское</t>
  </si>
  <si>
    <t>ФАП п. Юбилейный</t>
  </si>
  <si>
    <t>ФАП с. Чечуйск</t>
  </si>
  <si>
    <t xml:space="preserve">ФАП с. Банщиково </t>
  </si>
  <si>
    <t xml:space="preserve">ФАП д. Никулина </t>
  </si>
  <si>
    <t xml:space="preserve">ФАП с. Алымовка </t>
  </si>
  <si>
    <t>ФАП д. Салтыкова</t>
  </si>
  <si>
    <t xml:space="preserve">ФАП п. Воронежский </t>
  </si>
  <si>
    <t xml:space="preserve">ФАП с. Змеиново </t>
  </si>
  <si>
    <t>ФАП с. Макарово</t>
  </si>
  <si>
    <t xml:space="preserve">ФАП д. Сидорова </t>
  </si>
  <si>
    <t>ФАП с. Кривошапкино</t>
  </si>
  <si>
    <t xml:space="preserve">ФАП п.Пашня </t>
  </si>
  <si>
    <t xml:space="preserve">ФАП с. Кривая Лука </t>
  </si>
  <si>
    <t xml:space="preserve">ФАП с. Красноярово </t>
  </si>
  <si>
    <t xml:space="preserve">ФАП п. Небель </t>
  </si>
  <si>
    <t>Каймоновский ФАП</t>
  </si>
  <si>
    <t>Таюрский ФАП</t>
  </si>
  <si>
    <t>Турукский ФАП</t>
  </si>
  <si>
    <t>Марковский ФАП</t>
  </si>
  <si>
    <t>Максимовский ФАП</t>
  </si>
  <si>
    <t>Орлингский ФАП</t>
  </si>
  <si>
    <t>Омолоевский ФАП</t>
  </si>
  <si>
    <t>Казаринский ФАП</t>
  </si>
  <si>
    <t>Боярский ФАП</t>
  </si>
  <si>
    <t>Заярновский ФАП</t>
  </si>
  <si>
    <t>ФАП с. Новостройка</t>
  </si>
  <si>
    <t>ФАП с. Онот</t>
  </si>
  <si>
    <t>ФАП с. Тальники</t>
  </si>
  <si>
    <t>ФАП с. Тунгуска</t>
  </si>
  <si>
    <t>ФАП д. Жалгай</t>
  </si>
  <si>
    <t>ФАП с. Саянское</t>
  </si>
  <si>
    <t>ФАП с. Нижняя Иреть</t>
  </si>
  <si>
    <t>ФАП д. Бажей</t>
  </si>
  <si>
    <t>ФАП д. Верхняя Иреть</t>
  </si>
  <si>
    <t>ФАП с. Узкий Луг</t>
  </si>
  <si>
    <t>ФАП д. Худорожкино</t>
  </si>
  <si>
    <t>ФАП с. Зерновое</t>
  </si>
  <si>
    <t>ФАП д. Бархатова</t>
  </si>
  <si>
    <t>ФАП д. Кирзавод</t>
  </si>
  <si>
    <t>ФАП д. Поздеева</t>
  </si>
  <si>
    <t>ФАП д. Белобородова</t>
  </si>
  <si>
    <t>ФАП д. Старый Кутугун</t>
  </si>
  <si>
    <t>ФАП заимка Чемодариха</t>
  </si>
  <si>
    <t>ФАП с. Новогромово</t>
  </si>
  <si>
    <t>ФАП д. Малиновка</t>
  </si>
  <si>
    <t>ФАП д. Шаманаева</t>
  </si>
  <si>
    <t>ФАП с. Каменно-Ангарск</t>
  </si>
  <si>
    <t>ФАП д. Балухарь</t>
  </si>
  <si>
    <t>ФАП д. Ключи</t>
  </si>
  <si>
    <t>ФАП с. Верхний Булай</t>
  </si>
  <si>
    <t>ФАП д. Козлова</t>
  </si>
  <si>
    <t>ФАП д. Белькова</t>
  </si>
  <si>
    <t>ФАП д. Паршевникова</t>
  </si>
  <si>
    <t>ФАП д. Средний Булай</t>
  </si>
  <si>
    <t>ФАП д. Топка</t>
  </si>
  <si>
    <t>ФАП д. Русская Аларь</t>
  </si>
  <si>
    <t>ФАП д. Сутупова*</t>
  </si>
  <si>
    <t>ФАП д. Герасимова</t>
  </si>
  <si>
    <t>ФАП Чернушка-2</t>
  </si>
  <si>
    <t>ФАП д. Жмурова</t>
  </si>
  <si>
    <t>ФАП д. Хандагай</t>
  </si>
  <si>
    <t>ФАП д. Нены</t>
  </si>
  <si>
    <t>ФАП с.Могоенок</t>
  </si>
  <si>
    <t>ФАП д.Маниловская</t>
  </si>
  <si>
    <t xml:space="preserve">ФАП  с.Александровск </t>
  </si>
  <si>
    <t>ФАП д.Киркей</t>
  </si>
  <si>
    <t>ФАП  д.Заречное</t>
  </si>
  <si>
    <t xml:space="preserve">ФАП  д.Апхайта </t>
  </si>
  <si>
    <t>ФАП п.Ангарский</t>
  </si>
  <si>
    <t xml:space="preserve">ФАП с.Зоны </t>
  </si>
  <si>
    <t>ФАП д.Бурятская</t>
  </si>
  <si>
    <t>ФАП с.Табарсук</t>
  </si>
  <si>
    <t>ФАП д.Угольная</t>
  </si>
  <si>
    <t xml:space="preserve">ФАП д.Егоровская </t>
  </si>
  <si>
    <t>ФАП д.Хуруй</t>
  </si>
  <si>
    <t>ФАП д.Маломолева</t>
  </si>
  <si>
    <t>ФАП д.Зангей</t>
  </si>
  <si>
    <t xml:space="preserve">ФАП с.Тыргетуй </t>
  </si>
  <si>
    <t>ФАП д.Ныгда</t>
  </si>
  <si>
    <t>ФАП д.Буркова</t>
  </si>
  <si>
    <t>ФАП д.Отрадная</t>
  </si>
  <si>
    <t>ФАП с.Аляты</t>
  </si>
  <si>
    <t>ФАП с.Куйта</t>
  </si>
  <si>
    <t>ФАП с.Идеал</t>
  </si>
  <si>
    <t>ФАП д.Кукунур</t>
  </si>
  <si>
    <t>ФАП д.Алзобей</t>
  </si>
  <si>
    <t>ФАП д.Высотская</t>
  </si>
  <si>
    <t>ФАП д. Кирюшина</t>
  </si>
  <si>
    <t>ФАП с.Бахтай</t>
  </si>
  <si>
    <t>ФАП д.Шаховская</t>
  </si>
  <si>
    <t xml:space="preserve">ФАП п.Быково </t>
  </si>
  <si>
    <t xml:space="preserve">ФАП д.Куркат </t>
  </si>
  <si>
    <t>ФАП с. Алтарик</t>
  </si>
  <si>
    <t>ФАП д. Васильевское</t>
  </si>
  <si>
    <t>ФАП д. Болшебаяновская</t>
  </si>
  <si>
    <t>ФАП с.Нукуты</t>
  </si>
  <si>
    <t>ФАП д.Ворот-Онгой</t>
  </si>
  <si>
    <t>ФАП д. Макарьевск</t>
  </si>
  <si>
    <t>ФАП с. Тангуты</t>
  </si>
  <si>
    <t>ФАП д. Зунгар</t>
  </si>
  <si>
    <t>ФАП д. Куйта</t>
  </si>
  <si>
    <t>ФАП д. Ей</t>
  </si>
  <si>
    <t>ФАП д. Мельхитуй</t>
  </si>
  <si>
    <t>ФАП с. Новоленино</t>
  </si>
  <si>
    <t>ФАП с. Целинный</t>
  </si>
  <si>
    <t>ФАП д. Степное</t>
  </si>
  <si>
    <t>ФАП д. Дружный</t>
  </si>
  <si>
    <t>ФАП д. Заходы</t>
  </si>
  <si>
    <t>ФАП с. Закулей</t>
  </si>
  <si>
    <t>ФАП д. Новоселово</t>
  </si>
  <si>
    <t>ФАП с. Хареты</t>
  </si>
  <si>
    <t>ФАП д. Шалоты</t>
  </si>
  <si>
    <t>*</t>
  </si>
  <si>
    <t>Поправочный коэффициент для расчета размера финансового обеспечения - 0,8 к значению следующей группы. Размер финансового обеспечения ФПов ,ФАПов, обслуживающих менее 100 жителей  - 765,76 рыс. руб.,</t>
  </si>
  <si>
    <t>**</t>
  </si>
  <si>
    <t>Поправочный коэффициент для расчета размера финансового обеспечения - 1,2 к значению предыдущей группы. Размер финансового обеспечения ФПов ,ФАПов, обслуживающих более 2000 жителей  -  2043,36 рыс. руб.,</t>
  </si>
  <si>
    <t>Приложение № 7</t>
  </si>
  <si>
    <t>к Дополнительному соглашению № 16 от 30.11.2020г.</t>
  </si>
  <si>
    <t>ОБЩЕСТВО С ОГРАНИЧЕННОЙ ОТВЕТСТВЕННОСТЬЮ "КЛИНИКА ЭКСПЕРТ ИРКУТСК"</t>
  </si>
  <si>
    <t>государственное бюджетное учреждение здравоохранения «Иркутский областной центр по профилактике и борьбе со СПИД и инфекционными заболеваниями»</t>
  </si>
  <si>
    <t>Общество с ограниченной ответственностью «М-ЛАЙН»</t>
  </si>
  <si>
    <t>Общество с ограниченной ответственностью «ОБЛАСТНОЙ МНОГОПРОФИЛЬНЫЙ МЕДИЦИНСКИЙ ЦЕНТР ИМЕНИ СВЯТИТЕЛЯ ЛУКИ»</t>
  </si>
  <si>
    <t>Общество с ограниченной ответственностью «Байкальский центр многопрофильной медицины»</t>
  </si>
  <si>
    <t>Общество с ограниченной ответственностью «Центр Профессиональной медицины «Планета здоровья»</t>
  </si>
  <si>
    <t>Общество с ограниченной ответственностью «Нефропротек»</t>
  </si>
  <si>
    <t>Общество с ограниченной ответственностью "Клиника Центра Молекулярной Диагностики"</t>
  </si>
  <si>
    <t>Федеральное государственное бюджетное научное учреждение "Восточно-Сибирский институт медико-экологических исследований"</t>
  </si>
  <si>
    <t>Федеральное государственное бюджетное научное учреждение «Иркутский научный центр хирургии и травматологии»</t>
  </si>
  <si>
    <t xml:space="preserve">Общество с ограниченной ответственностью Клиника «Сибирского здоровья» </t>
  </si>
  <si>
    <t>Общество с ограниченной ответственностью «ИНВИТРО-Сибирь»</t>
  </si>
  <si>
    <t xml:space="preserve">государственное бюджетное учреждение здравоохранения «Иркутское областное патологоанатомическое бюро» </t>
  </si>
  <si>
    <t xml:space="preserve">Общество с ограниченной ответственностью «ЮНИЛАБ-Иркутск» </t>
  </si>
  <si>
    <t xml:space="preserve">Общество с ограниченной ответственностью «Новая Стоматологическая Клиника»
</t>
  </si>
  <si>
    <t>Общество с ограниченной ответственностью "Просто лаборатория"</t>
  </si>
  <si>
    <t>Общество с ограниченной ответственностью «Вита-Дент»</t>
  </si>
  <si>
    <t>Общество с ограниченной ответственностью «РУСАЛ Медицинский Центр» (филиал Общество с ограниченной ответственностью «РУСАЛ Медицинский Центр» в г. Шелехове</t>
  </si>
  <si>
    <t>областное государственное бюджетное учреждение здравоохранения «Усть-Ордынская областная стоматологическая поликлиника»</t>
  </si>
  <si>
    <t>Общество с ограниченной ответственностью «Нео-Дент»</t>
  </si>
  <si>
    <t>Общество с ограниченной ответственностью «Эстетика»</t>
  </si>
  <si>
    <t>областное государственное автономное учреждение здравоохранения «Усольская городская стоматологическая поликлиника»</t>
  </si>
  <si>
    <t>областное государственное автономное учреждение здравоохранения «Железногорская стоматологическая поликлиника»</t>
  </si>
  <si>
    <t>областное государственное автономное учреждение здравоохранения «Саянская городская стоматологическая поликлиника»</t>
  </si>
  <si>
    <t>Общество с ограниченной ответственностью «Элит-Дент»</t>
  </si>
  <si>
    <t xml:space="preserve">Общество с ограниченной ответственностью «Центр Магнитно-Резонансной Томографии» </t>
  </si>
  <si>
    <t>закрытое акционерное общество «Центр компьютерной томографии»</t>
  </si>
  <si>
    <t>Общество с ограниченной ответственностью «Диамант»</t>
  </si>
  <si>
    <t>государственное автономное учреждение здравоохранения «Областной центр врачебной косметологии»</t>
  </si>
  <si>
    <t>Общество с ограниченной ответственностью «Б.Браун Авитум Руссланд Клиникс»</t>
  </si>
  <si>
    <t>областное государственное бюджетное учреждение здравоохранения «Иркутская областная стоматологическая поликлиника»</t>
  </si>
  <si>
    <t>областное государственное автономное учреждение здравоохранения «Иркутский областной клинический консультативно-диагностический центр»</t>
  </si>
  <si>
    <t>областное государственное автономное учреждение здравоохранения «Иркутская стоматологическая поликлиника № 1»</t>
  </si>
  <si>
    <t>областное государственное автономное учреждение здравоохранения «Иркутская городская детская стоматологическая поликлиника»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</si>
  <si>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</si>
  <si>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областное государственное автономное учреждение здравоохранения «Братская стоматологическая поликлиника № 3»</t>
  </si>
  <si>
    <t>областное государственное автономное учреждение здравоохранения «Братская стоматологическая поликлиника № 1»</t>
  </si>
  <si>
    <t>Международное учреждение здравоохранения и дополнительного образования НАУЧНО-ИССЛЕДОВАТЕЛЬСКИЙ ИНСТИТУТ КЛИНИЧЕСКОЙ МЕДИЦИНЫ</t>
  </si>
  <si>
    <t>Медицинская автономная некоммерческая организация «Центр Детской Стоматологии»</t>
  </si>
  <si>
    <t>Акционерное общество «Городская стоматологическая поликлиника»</t>
  </si>
  <si>
    <t>Общество с ограниченной ответственностью «ЧЕЛЮСТНО-ЛИЦЕВАЯ КЛИНИКА»</t>
  </si>
  <si>
    <t>областное государственное бюджетное учреждение здравоохранения «Ангарская городская детская стоматологическая поликлиника»</t>
  </si>
  <si>
    <t>Группа</t>
  </si>
  <si>
    <t xml:space="preserve"> Раздел 2. Перечень медицинских организаций  (структурных подразделений медицинских организаций, оказывающих медицинскую помощь в амбулаторных условиях, не имеющих прикрепившихся лиц, оплата медицинской помощи в которых осуществляется за единицу объема медицинской помощи – за медицинскую услугу, за посещение, за обращение (законченный случай.)</t>
  </si>
  <si>
    <t>Железногорск РЖД-МЕДИЦИНА</t>
  </si>
  <si>
    <t>168</t>
  </si>
  <si>
    <t>частное учреждение здравоохранения «Поликлиника "РЖД-Медицина" города Железногорск-Илимский»</t>
  </si>
  <si>
    <t>Усть-Кут РЖД-МЕДИЦИНА</t>
  </si>
  <si>
    <t>169</t>
  </si>
  <si>
    <t>частное учреждение здравоохранения «Поликлиника "РЖД-Медицина" города Усть-Кут»</t>
  </si>
  <si>
    <t>Усть-Илимск ГДП</t>
  </si>
  <si>
    <t>378</t>
  </si>
  <si>
    <t>Усть-Илимск ГП2</t>
  </si>
  <si>
    <t>181</t>
  </si>
  <si>
    <t>Усть-Илимск ГП1</t>
  </si>
  <si>
    <t>180</t>
  </si>
  <si>
    <t>Тайшет РЖД-МЕДИЦИНА</t>
  </si>
  <si>
    <t>189</t>
  </si>
  <si>
    <t>частное учреждение здравоохранения «Поликлиника "РЖД-Медицина" города Тайшет»</t>
  </si>
  <si>
    <t>Зима РЖД-МЕДИЦИНА</t>
  </si>
  <si>
    <t>167</t>
  </si>
  <si>
    <t>частное учреждение здравоохранения «Поликлиника "РЖД-Медицина" города Зима»</t>
  </si>
  <si>
    <t>Нижнеудинск РЖД-МЕДИЦИНА</t>
  </si>
  <si>
    <t>170</t>
  </si>
  <si>
    <t>частное учреждение здравоохранения «Поликлиника "РЖД-Медицина" города Нижнеудинск»</t>
  </si>
  <si>
    <t>Иркутск Аэропорт</t>
  </si>
  <si>
    <t>024</t>
  </si>
  <si>
    <t>Иркутск МВД</t>
  </si>
  <si>
    <t>202</t>
  </si>
  <si>
    <t>Иркутск КБ РЖД-МЕДИЦИНА</t>
  </si>
  <si>
    <t>015</t>
  </si>
  <si>
    <t>частное учреждение здравоохранения «Клиническая больница "РЖД-Медицина" города Иркутск»</t>
  </si>
  <si>
    <t>Иркутск МСЧ  2</t>
  </si>
  <si>
    <t>019</t>
  </si>
  <si>
    <t>Иркутск П17</t>
  </si>
  <si>
    <t>025</t>
  </si>
  <si>
    <t>Иркутск П15</t>
  </si>
  <si>
    <t>049</t>
  </si>
  <si>
    <t>областное государственное бюджетное учреждение здравоохранения «Иркутская городская поликлиника № 15»</t>
  </si>
  <si>
    <t>Иркутск П11</t>
  </si>
  <si>
    <t>022</t>
  </si>
  <si>
    <t>областное государственное бюджетное учреждение здравоохранения «Иркутская городская поликлиника № 11»</t>
  </si>
  <si>
    <t>Иркутск ДП6</t>
  </si>
  <si>
    <t>054</t>
  </si>
  <si>
    <t>Иркутск П4</t>
  </si>
  <si>
    <t>020</t>
  </si>
  <si>
    <t>Иркутск ДП3</t>
  </si>
  <si>
    <t>051</t>
  </si>
  <si>
    <t>областное государственное бюджетное учреждение здравоохранения «Иркутская детская городская поликлиника № 3»</t>
  </si>
  <si>
    <t>Иркутск ДП2</t>
  </si>
  <si>
    <t>046</t>
  </si>
  <si>
    <t>Иркутск ДП1</t>
  </si>
  <si>
    <t>056</t>
  </si>
  <si>
    <t>Иркутск Больница  СО РАН</t>
  </si>
  <si>
    <t>039</t>
  </si>
  <si>
    <t>Вихоревка РЖД-МЕДИЦИНА</t>
  </si>
  <si>
    <t>152</t>
  </si>
  <si>
    <t>частное учреждение здравоохранения «Поликлиника "РЖД-Медицина" города Вихоревка»</t>
  </si>
  <si>
    <t>Ангарск МСЧ36</t>
  </si>
  <si>
    <t>141</t>
  </si>
  <si>
    <t>Ангарск МАНО ЛДЦ</t>
  </si>
  <si>
    <t>240</t>
  </si>
  <si>
    <t>Медицинская автономная некоммерческая организация «Лечебно-диагностический центр»</t>
  </si>
  <si>
    <t>Ангарск МСЧ28</t>
  </si>
  <si>
    <t>140</t>
  </si>
  <si>
    <t>код мо</t>
  </si>
  <si>
    <t>Кумо</t>
  </si>
  <si>
    <t>подгруппа</t>
  </si>
  <si>
    <t xml:space="preserve">группа </t>
  </si>
  <si>
    <t>Раздел 1. Перечень медицинских организаций структурных подразделений медицинских организаций, оказывающих медицинскую  помощь в амбулаторных условиях, имеющих прикрепившихся лиц, оплата медицинской помощи в которых осуществляется по подушевому нормативу финансирования на прикрепившихся лиц</t>
  </si>
  <si>
    <t>оказывающих  медицинскую помощь в амбулаторных условиях.</t>
  </si>
  <si>
    <t>Перечень медицинских организаций структурных подразделений медицинских организаций,</t>
  </si>
  <si>
    <t>Приложение №1</t>
  </si>
  <si>
    <t>к Дополнительному соглашению № 16 от 30.12.2020г.</t>
  </si>
  <si>
    <t>410</t>
  </si>
  <si>
    <t>)</t>
  </si>
  <si>
    <t>(</t>
  </si>
  <si>
    <t>государственное бюджетное учреждение здравоохранения «Иркутский областной центр медицины катастроф»</t>
  </si>
  <si>
    <t>251</t>
  </si>
  <si>
    <t>188</t>
  </si>
  <si>
    <t>185</t>
  </si>
  <si>
    <t>157</t>
  </si>
  <si>
    <t>183</t>
  </si>
  <si>
    <t>182</t>
  </si>
  <si>
    <t>231</t>
  </si>
  <si>
    <t>177</t>
  </si>
  <si>
    <t>165</t>
  </si>
  <si>
    <t>164</t>
  </si>
  <si>
    <t>099</t>
  </si>
  <si>
    <t>162</t>
  </si>
  <si>
    <t>154</t>
  </si>
  <si>
    <t>249</t>
  </si>
  <si>
    <t>100</t>
  </si>
  <si>
    <t>248</t>
  </si>
  <si>
    <t>149</t>
  </si>
  <si>
    <t>129</t>
  </si>
  <si>
    <t>148</t>
  </si>
  <si>
    <t>147</t>
  </si>
  <si>
    <t>146</t>
  </si>
  <si>
    <t>096</t>
  </si>
  <si>
    <t>095</t>
  </si>
  <si>
    <t>144</t>
  </si>
  <si>
    <t>390</t>
  </si>
  <si>
    <t>областное государственное бюджетное учреждение здравоохранения «Иркутская станция скорой медицинской помощи»</t>
  </si>
  <si>
    <t>133</t>
  </si>
  <si>
    <t>132</t>
  </si>
  <si>
    <t>097</t>
  </si>
  <si>
    <t>391</t>
  </si>
  <si>
    <t>областное государственное бюджетное учреждение здравоохранения «Братская городская станция скорой медицинской помощи»</t>
  </si>
  <si>
    <t>247</t>
  </si>
  <si>
    <t>115</t>
  </si>
  <si>
    <t>246</t>
  </si>
  <si>
    <t>114</t>
  </si>
  <si>
    <t>087</t>
  </si>
  <si>
    <t>245</t>
  </si>
  <si>
    <t>Группа (подгруппа)</t>
  </si>
  <si>
    <t>Перечень медицинских организаций, оказывающих скорую медицинскую помощь вне медицинских организаций, оплата медицинской помощи в которых осуществляется по подушевому нормативу финансирования скорой медицинской помощи, оказываемой вне медицинской организации»</t>
  </si>
  <si>
    <t>Приложение № 4</t>
  </si>
  <si>
    <t>Приложение №4</t>
  </si>
  <si>
    <t>ДПН</t>
  </si>
  <si>
    <t>Дифференцированные подушевые нормативы финансирования медицинской помощи в амбулаторных условиях.</t>
  </si>
  <si>
    <t>Приложение №13</t>
  </si>
  <si>
    <t>Приложение №5</t>
  </si>
  <si>
    <t>Приложение №6</t>
  </si>
  <si>
    <t>Черемхово ГБ1</t>
  </si>
  <si>
    <t>Ольхон РБ</t>
  </si>
  <si>
    <t>Баяндаевская РБ</t>
  </si>
  <si>
    <t>Качуг РБ</t>
  </si>
  <si>
    <t>Жигалово РБ</t>
  </si>
  <si>
    <t>Осинская РБ</t>
  </si>
  <si>
    <t>Железногорск РБ</t>
  </si>
  <si>
    <t>Усть-Кут РБ</t>
  </si>
  <si>
    <t>Куйтун РБ</t>
  </si>
  <si>
    <t>Балаганск РБ</t>
  </si>
  <si>
    <t>Залари РБ</t>
  </si>
  <si>
    <t>Иркутск ОГЦ</t>
  </si>
  <si>
    <t>Бодайбо РБ</t>
  </si>
  <si>
    <t>Катанга РБ</t>
  </si>
  <si>
    <t>Иркутская РБ</t>
  </si>
  <si>
    <t>Иркутск ГКБ8</t>
  </si>
  <si>
    <t>Иркутск ГБ5</t>
  </si>
  <si>
    <t>Иркутск ГКБ3</t>
  </si>
  <si>
    <t>Братск РБ</t>
  </si>
  <si>
    <t>Братск ГБ2</t>
  </si>
  <si>
    <t>Братск ГБ1</t>
  </si>
  <si>
    <t>Шелехов РБ</t>
  </si>
  <si>
    <t>Свирск Больница</t>
  </si>
  <si>
    <t>Усть-Орда областная больница №2</t>
  </si>
  <si>
    <t>Аларская РБ</t>
  </si>
  <si>
    <t>Нукутская РБ</t>
  </si>
  <si>
    <t>Боханская РБ</t>
  </si>
  <si>
    <t>Усолье ГБ</t>
  </si>
  <si>
    <t>Киренск РБ</t>
  </si>
  <si>
    <t>Казачинско-Ленская РБ</t>
  </si>
  <si>
    <t>Зима ГБ</t>
  </si>
  <si>
    <t>Саянск ГБ</t>
  </si>
  <si>
    <t>Мама РБ</t>
  </si>
  <si>
    <t>Усть-Уда РБ</t>
  </si>
  <si>
    <t>Иркутск ГКБ10</t>
  </si>
  <si>
    <t>Иркутск ГКБ9</t>
  </si>
  <si>
    <t>Иркутск ГБ6</t>
  </si>
  <si>
    <t>Чуна РБ</t>
  </si>
  <si>
    <t>Братск ГБ3</t>
  </si>
  <si>
    <t>Братск ДГБ</t>
  </si>
  <si>
    <t>Ангарск БСМП</t>
  </si>
  <si>
    <t>Слюдянка РБ</t>
  </si>
  <si>
    <t>Тулун ГБ</t>
  </si>
  <si>
    <t>Тайшет РБ</t>
  </si>
  <si>
    <t>Нижнеудинск РБ</t>
  </si>
  <si>
    <t>Иркутск МСЧ ИАПО</t>
  </si>
  <si>
    <t>Иркутск КБ1</t>
  </si>
  <si>
    <t>Братск ГБ5</t>
  </si>
  <si>
    <t>Ангарск ГДБ1</t>
  </si>
  <si>
    <t>Ангарск ГБ1</t>
  </si>
  <si>
    <t>Перечень медицинских организаций, оказывающих медицинскую помощь в амбулаторных, стационарных условиях, в условиях дневного стационара, имеющих прикрепившихся лиц, оплата медицинской помощи в которых осуществляется по подушевому нормативу финансирования на прикрепившихся к данной медицинской организации лиц (включая оплату медицинской помощи по всем видам и условиям предоставляемой указанной медицинской организацией медицинской помощи), с учетом показателей результативности деятельности медицинской организации (включая показатели объема медицинской помощи)</t>
  </si>
  <si>
    <t>Приложение № 29</t>
  </si>
  <si>
    <t>Приложение № 6</t>
  </si>
  <si>
    <t>Дифференцированные подушевые нормативы финансирования медицинской помощи по всем видам и условиям предоставляемой медицинской помощи.</t>
  </si>
  <si>
    <t>Приложение № 31</t>
  </si>
  <si>
    <t>Приложение № 8</t>
  </si>
  <si>
    <t>жен.</t>
  </si>
  <si>
    <t>муж.</t>
  </si>
  <si>
    <t>65 лет и старше</t>
  </si>
  <si>
    <t>18-64 лет</t>
  </si>
  <si>
    <t>5-17 лет</t>
  </si>
  <si>
    <t>1-4 года</t>
  </si>
  <si>
    <t>0-1 год (до 1 года)</t>
  </si>
  <si>
    <t>старше трудоспособного возраста</t>
  </si>
  <si>
    <t>трудоспособный возраст</t>
  </si>
  <si>
    <t>моложе трудоспособного возраста</t>
  </si>
  <si>
    <t>Группы застрахованных лиц</t>
  </si>
  <si>
    <t>Половозрастные коэффициенты дифференциации подушевого норматива финансирования медицинской помощи по всем видам и условиям предоставляемой медицинской помощи</t>
  </si>
  <si>
    <t>Приложение № 32</t>
  </si>
  <si>
    <t>к Дополнительному соглашению № 16 от 30.12.2020г</t>
  </si>
  <si>
    <t>Приложение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</si>
</sst>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000"/>
    <numFmt numFmtId="165" formatCode="0.000"/>
    <numFmt numFmtId="166" formatCode="_-* #,##0\ _₽_-;\-* #,##0\ _₽_-;_-* &quot;-&quot;??\ _₽_-;_-@_-"/>
    <numFmt numFmtId="167" formatCode="#,##0.0"/>
    <numFmt numFmtId="168" formatCode="_(* #,##0.00_);_(* \(#,##0.00\);_(* &quot;-&quot;??_);_(@_)"/>
    <numFmt numFmtId="169" formatCode="_-* #,##0.00000_р_._-;\-* #,##0.00000_р_._-;_-* &quot;-&quot;??_р_._-;_-@_-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3"/>
      <color rgb="FFFF0000"/>
      <name val="Calibri"/>
      <family val="2"/>
      <charset val="204"/>
      <scheme val="minor"/>
    </font>
    <font>
      <sz val="13"/>
      <name val="Arial Cyr"/>
      <charset val="204"/>
    </font>
    <font>
      <sz val="11"/>
      <color theme="1"/>
      <name val="Calibri"/>
      <family val="2"/>
      <scheme val="minor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3"/>
      <color rgb="FFFF0000"/>
      <name val="Times New Roman"/>
      <family val="1"/>
      <charset val="204"/>
    </font>
    <font>
      <sz val="13"/>
      <color rgb="FFCCCCFF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Arial Cyr"/>
      <charset val="204"/>
    </font>
    <font>
      <sz val="10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FF0000"/>
      <name val="Arial Cyr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Helv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7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0" fontId="10" fillId="0" borderId="0"/>
    <xf numFmtId="0" fontId="21" fillId="0" borderId="0"/>
    <xf numFmtId="0" fontId="29" fillId="0" borderId="0"/>
    <xf numFmtId="168" fontId="30" fillId="0" borderId="0" applyFont="0" applyFill="0" applyBorder="0" applyAlignment="0" applyProtection="0"/>
  </cellStyleXfs>
  <cellXfs count="210">
    <xf numFmtId="0" fontId="0" fillId="0" borderId="0" xfId="0"/>
    <xf numFmtId="0" fontId="2" fillId="0" borderId="0" xfId="1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2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164" fontId="4" fillId="0" borderId="0" xfId="3" applyNumberFormat="1" applyFont="1" applyFill="1" applyAlignment="1">
      <alignment horizontal="right" vertical="center" wrapText="1"/>
    </xf>
    <xf numFmtId="0" fontId="8" fillId="0" borderId="0" xfId="1" applyFont="1" applyFill="1" applyAlignment="1">
      <alignment horizontal="right" vertical="center"/>
    </xf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8" fillId="0" borderId="2" xfId="5" applyFont="1" applyFill="1" applyBorder="1" applyAlignment="1">
      <alignment horizontal="center" vertical="center" wrapText="1"/>
    </xf>
    <xf numFmtId="0" fontId="8" fillId="0" borderId="2" xfId="5" applyFont="1" applyFill="1" applyBorder="1" applyAlignment="1">
      <alignment horizontal="left" vertical="center" wrapText="1"/>
    </xf>
    <xf numFmtId="0" fontId="11" fillId="0" borderId="2" xfId="5" applyFont="1" applyFill="1" applyBorder="1" applyAlignment="1">
      <alignment horizontal="center" vertical="center" wrapText="1"/>
    </xf>
    <xf numFmtId="0" fontId="11" fillId="0" borderId="2" xfId="5" applyFont="1" applyFill="1" applyBorder="1" applyAlignment="1">
      <alignment horizontal="left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49" fontId="8" fillId="0" borderId="1" xfId="4" applyNumberFormat="1" applyFont="1" applyFill="1" applyBorder="1" applyAlignment="1">
      <alignment horizontal="left" vertical="center" wrapText="1"/>
    </xf>
    <xf numFmtId="0" fontId="8" fillId="0" borderId="0" xfId="4" applyFont="1" applyFill="1" applyAlignment="1">
      <alignment horizontal="left" vertical="center"/>
    </xf>
    <xf numFmtId="0" fontId="8" fillId="0" borderId="0" xfId="4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164" fontId="8" fillId="0" borderId="0" xfId="3" applyNumberFormat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vertical="center"/>
    </xf>
    <xf numFmtId="0" fontId="8" fillId="0" borderId="3" xfId="1" applyFont="1" applyFill="1" applyBorder="1" applyAlignment="1">
      <alignment horizontal="left" vertical="center"/>
    </xf>
    <xf numFmtId="0" fontId="8" fillId="0" borderId="1" xfId="5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horizontal="left" vertical="center" wrapText="1"/>
    </xf>
    <xf numFmtId="0" fontId="8" fillId="0" borderId="0" xfId="5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11" fillId="0" borderId="0" xfId="5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8" fillId="0" borderId="2" xfId="4" applyFont="1" applyFill="1" applyBorder="1" applyAlignment="1">
      <alignment horizontal="left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center" vertical="center"/>
    </xf>
    <xf numFmtId="2" fontId="13" fillId="2" borderId="0" xfId="0" applyNumberFormat="1" applyFont="1" applyFill="1"/>
    <xf numFmtId="0" fontId="13" fillId="2" borderId="0" xfId="0" applyFont="1" applyFill="1"/>
    <xf numFmtId="165" fontId="13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66" fontId="13" fillId="2" borderId="0" xfId="6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left" vertical="top"/>
    </xf>
    <xf numFmtId="3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0" xfId="0" applyNumberFormat="1" applyFont="1" applyFill="1" applyAlignment="1">
      <alignment horizontal="center" vertical="center"/>
    </xf>
    <xf numFmtId="166" fontId="16" fillId="2" borderId="0" xfId="6" applyNumberFormat="1" applyFont="1" applyFill="1" applyAlignment="1">
      <alignment horizontal="center" vertical="center"/>
    </xf>
    <xf numFmtId="2" fontId="16" fillId="2" borderId="0" xfId="0" applyNumberFormat="1" applyFont="1" applyFill="1"/>
    <xf numFmtId="0" fontId="16" fillId="2" borderId="0" xfId="0" applyFont="1" applyFill="1"/>
    <xf numFmtId="0" fontId="13" fillId="2" borderId="4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center" vertical="center" wrapText="1"/>
    </xf>
    <xf numFmtId="165" fontId="13" fillId="2" borderId="4" xfId="0" applyNumberFormat="1" applyFont="1" applyFill="1" applyBorder="1" applyAlignment="1">
      <alignment horizontal="center" vertical="center" wrapText="1"/>
    </xf>
    <xf numFmtId="166" fontId="13" fillId="2" borderId="4" xfId="6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left" vertical="top"/>
    </xf>
    <xf numFmtId="49" fontId="13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166" fontId="13" fillId="2" borderId="1" xfId="6" applyNumberFormat="1" applyFont="1" applyFill="1" applyBorder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top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top"/>
    </xf>
    <xf numFmtId="0" fontId="17" fillId="2" borderId="1" xfId="0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left" vertical="top" wrapText="1"/>
    </xf>
    <xf numFmtId="49" fontId="13" fillId="2" borderId="2" xfId="0" applyNumberFormat="1" applyFont="1" applyFill="1" applyBorder="1" applyAlignment="1">
      <alignment horizontal="center" vertical="center" wrapText="1"/>
    </xf>
    <xf numFmtId="165" fontId="17" fillId="2" borderId="2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left" wrapText="1"/>
    </xf>
    <xf numFmtId="49" fontId="13" fillId="2" borderId="1" xfId="0" applyNumberFormat="1" applyFont="1" applyFill="1" applyBorder="1" applyAlignment="1">
      <alignment horizontal="center" wrapText="1"/>
    </xf>
    <xf numFmtId="165" fontId="17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left" vertical="top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20" fillId="0" borderId="0" xfId="2" applyFont="1" applyFill="1"/>
    <xf numFmtId="0" fontId="14" fillId="0" borderId="0" xfId="2" applyFont="1" applyFill="1"/>
    <xf numFmtId="0" fontId="14" fillId="0" borderId="0" xfId="2" applyFont="1" applyFill="1" applyAlignment="1">
      <alignment horizontal="center"/>
    </xf>
    <xf numFmtId="0" fontId="14" fillId="0" borderId="1" xfId="2" applyFont="1" applyFill="1" applyBorder="1" applyAlignment="1"/>
    <xf numFmtId="0" fontId="14" fillId="2" borderId="1" xfId="8" applyFont="1" applyFill="1" applyBorder="1" applyAlignment="1">
      <alignment horizontal="left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justify" vertical="center" wrapText="1"/>
    </xf>
    <xf numFmtId="0" fontId="14" fillId="0" borderId="1" xfId="3" applyFont="1" applyFill="1" applyBorder="1" applyAlignment="1">
      <alignment vertical="center" wrapText="1"/>
    </xf>
    <xf numFmtId="0" fontId="22" fillId="0" borderId="3" xfId="2" applyFont="1" applyFill="1" applyBorder="1" applyAlignment="1">
      <alignment horizontal="center" vertical="top" wrapText="1"/>
    </xf>
    <xf numFmtId="0" fontId="14" fillId="0" borderId="1" xfId="2" applyFont="1" applyFill="1" applyBorder="1"/>
    <xf numFmtId="1" fontId="14" fillId="0" borderId="1" xfId="2" applyNumberFormat="1" applyFont="1" applyFill="1" applyBorder="1" applyAlignment="1">
      <alignment horizontal="center"/>
    </xf>
    <xf numFmtId="2" fontId="14" fillId="0" borderId="1" xfId="2" applyNumberFormat="1" applyFont="1" applyFill="1" applyBorder="1" applyAlignment="1">
      <alignment horizontal="center"/>
    </xf>
    <xf numFmtId="0" fontId="14" fillId="0" borderId="1" xfId="2" applyFont="1" applyFill="1" applyBorder="1" applyAlignment="1">
      <alignment horizontal="center"/>
    </xf>
    <xf numFmtId="0" fontId="14" fillId="0" borderId="1" xfId="2" applyFont="1" applyFill="1" applyBorder="1" applyAlignment="1">
      <alignment horizontal="right"/>
    </xf>
    <xf numFmtId="0" fontId="20" fillId="0" borderId="1" xfId="2" applyFont="1" applyFill="1" applyBorder="1"/>
    <xf numFmtId="0" fontId="14" fillId="0" borderId="2" xfId="3" applyFont="1" applyFill="1" applyBorder="1" applyAlignment="1">
      <alignment horizontal="justify" vertical="center" wrapText="1"/>
    </xf>
    <xf numFmtId="0" fontId="23" fillId="0" borderId="1" xfId="3" applyFont="1" applyFill="1" applyBorder="1" applyAlignment="1">
      <alignment vertical="center" wrapText="1"/>
    </xf>
    <xf numFmtId="0" fontId="14" fillId="0" borderId="0" xfId="2" applyFont="1" applyFill="1" applyAlignment="1">
      <alignment horizontal="center" wrapText="1"/>
    </xf>
    <xf numFmtId="0" fontId="14" fillId="0" borderId="0" xfId="2" applyFont="1" applyFill="1" applyAlignment="1">
      <alignment horizontal="right" vertical="center"/>
    </xf>
    <xf numFmtId="0" fontId="24" fillId="0" borderId="0" xfId="2" applyFont="1" applyFill="1"/>
    <xf numFmtId="0" fontId="1" fillId="0" borderId="0" xfId="0" applyFont="1" applyAlignment="1">
      <alignment wrapText="1"/>
    </xf>
    <xf numFmtId="0" fontId="7" fillId="0" borderId="0" xfId="0" applyFont="1" applyFill="1" applyBorder="1" applyAlignment="1">
      <alignment wrapText="1"/>
    </xf>
    <xf numFmtId="0" fontId="25" fillId="0" borderId="0" xfId="0" applyFont="1" applyAlignment="1">
      <alignment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right" wrapText="1"/>
    </xf>
    <xf numFmtId="0" fontId="26" fillId="0" borderId="0" xfId="0" applyFont="1" applyAlignment="1">
      <alignment wrapText="1"/>
    </xf>
    <xf numFmtId="0" fontId="26" fillId="0" borderId="0" xfId="0" applyFont="1" applyFill="1" applyBorder="1" applyAlignment="1">
      <alignment wrapText="1"/>
    </xf>
    <xf numFmtId="0" fontId="14" fillId="0" borderId="0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6" fillId="0" borderId="7" xfId="0" applyFont="1" applyBorder="1" applyAlignment="1">
      <alignment wrapText="1"/>
    </xf>
    <xf numFmtId="0" fontId="14" fillId="0" borderId="7" xfId="0" applyFont="1" applyBorder="1" applyAlignment="1">
      <alignment horizontal="right" wrapText="1"/>
    </xf>
    <xf numFmtId="0" fontId="14" fillId="0" borderId="2" xfId="0" applyFont="1" applyBorder="1" applyAlignment="1">
      <alignment horizontal="right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wrapText="1"/>
    </xf>
    <xf numFmtId="0" fontId="13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25" fillId="0" borderId="0" xfId="0" applyFont="1" applyFill="1" applyAlignment="1">
      <alignment horizontal="center" wrapText="1"/>
    </xf>
    <xf numFmtId="14" fontId="14" fillId="0" borderId="0" xfId="0" applyNumberFormat="1" applyFont="1" applyAlignment="1">
      <alignment vertical="center" wrapText="1"/>
    </xf>
    <xf numFmtId="167" fontId="14" fillId="0" borderId="0" xfId="2" applyNumberFormat="1" applyFont="1" applyAlignment="1">
      <alignment vertical="center" wrapText="1"/>
    </xf>
    <xf numFmtId="0" fontId="14" fillId="0" borderId="0" xfId="2" applyFont="1" applyFill="1" applyBorder="1" applyAlignment="1">
      <alignment horizontal="right" wrapText="1"/>
    </xf>
    <xf numFmtId="164" fontId="14" fillId="0" borderId="0" xfId="3" applyNumberFormat="1" applyFont="1" applyFill="1" applyAlignment="1">
      <alignment horizontal="right" vertical="center" wrapText="1"/>
    </xf>
    <xf numFmtId="167" fontId="14" fillId="0" borderId="0" xfId="2" applyNumberFormat="1" applyFont="1" applyFill="1" applyAlignment="1">
      <alignment horizontal="left" vertical="center" wrapText="1"/>
    </xf>
    <xf numFmtId="167" fontId="14" fillId="0" borderId="0" xfId="2" applyNumberFormat="1" applyFont="1" applyFill="1" applyBorder="1" applyAlignment="1">
      <alignment vertical="center" wrapText="1"/>
    </xf>
    <xf numFmtId="164" fontId="14" fillId="0" borderId="0" xfId="3" applyNumberFormat="1" applyFont="1" applyAlignment="1">
      <alignment horizontal="right" vertical="center" wrapText="1"/>
    </xf>
    <xf numFmtId="43" fontId="14" fillId="0" borderId="0" xfId="2" applyNumberFormat="1" applyFont="1" applyFill="1"/>
    <xf numFmtId="2" fontId="14" fillId="0" borderId="0" xfId="2" applyNumberFormat="1" applyFont="1" applyFill="1"/>
    <xf numFmtId="43" fontId="14" fillId="0" borderId="1" xfId="6" applyFont="1" applyFill="1" applyBorder="1" applyAlignment="1">
      <alignment horizontal="right"/>
    </xf>
    <xf numFmtId="0" fontId="14" fillId="0" borderId="0" xfId="2" applyFont="1" applyFill="1" applyBorder="1"/>
    <xf numFmtId="1" fontId="14" fillId="0" borderId="0" xfId="2" applyNumberFormat="1" applyFont="1" applyFill="1" applyAlignment="1">
      <alignment horizontal="center"/>
    </xf>
    <xf numFmtId="1" fontId="14" fillId="0" borderId="6" xfId="2" applyNumberFormat="1" applyFont="1" applyFill="1" applyBorder="1" applyAlignment="1">
      <alignment horizontal="center"/>
    </xf>
    <xf numFmtId="1" fontId="14" fillId="0" borderId="0" xfId="2" applyNumberFormat="1" applyFont="1" applyFill="1" applyBorder="1" applyAlignment="1">
      <alignment horizontal="center"/>
    </xf>
    <xf numFmtId="0" fontId="23" fillId="0" borderId="0" xfId="3" applyFont="1" applyFill="1" applyBorder="1" applyAlignment="1">
      <alignment vertical="center" wrapText="1"/>
    </xf>
    <xf numFmtId="0" fontId="27" fillId="0" borderId="0" xfId="2" applyFont="1" applyFill="1"/>
    <xf numFmtId="166" fontId="14" fillId="0" borderId="0" xfId="6" applyNumberFormat="1" applyFont="1" applyFill="1"/>
    <xf numFmtId="43" fontId="14" fillId="0" borderId="1" xfId="6" applyNumberFormat="1" applyFont="1" applyFill="1" applyBorder="1" applyAlignment="1">
      <alignment horizontal="right" vertical="center"/>
    </xf>
    <xf numFmtId="0" fontId="25" fillId="0" borderId="0" xfId="3" applyFont="1"/>
    <xf numFmtId="0" fontId="25" fillId="0" borderId="0" xfId="3" applyFont="1" applyAlignment="1">
      <alignment horizontal="center" vertical="center"/>
    </xf>
    <xf numFmtId="164" fontId="25" fillId="0" borderId="0" xfId="3" applyNumberFormat="1" applyFont="1"/>
    <xf numFmtId="164" fontId="25" fillId="0" borderId="1" xfId="3" applyNumberFormat="1" applyFont="1" applyBorder="1"/>
    <xf numFmtId="0" fontId="25" fillId="0" borderId="1" xfId="3" applyFont="1" applyBorder="1" applyAlignment="1">
      <alignment horizontal="center" vertical="center"/>
    </xf>
    <xf numFmtId="0" fontId="28" fillId="0" borderId="1" xfId="3" applyFont="1" applyBorder="1" applyAlignment="1">
      <alignment horizontal="center" vertical="center" wrapText="1"/>
    </xf>
    <xf numFmtId="0" fontId="28" fillId="0" borderId="1" xfId="3" applyFont="1" applyBorder="1" applyAlignment="1">
      <alignment horizontal="center" vertical="center"/>
    </xf>
    <xf numFmtId="0" fontId="25" fillId="0" borderId="0" xfId="9" applyFont="1" applyAlignment="1">
      <alignment horizontal="left"/>
    </xf>
    <xf numFmtId="2" fontId="25" fillId="0" borderId="0" xfId="3" applyNumberFormat="1" applyFont="1" applyAlignment="1">
      <alignment horizontal="left" wrapText="1"/>
    </xf>
    <xf numFmtId="0" fontId="25" fillId="0" borderId="0" xfId="2" applyFont="1"/>
    <xf numFmtId="0" fontId="25" fillId="0" borderId="0" xfId="9" applyFont="1" applyFill="1" applyAlignment="1">
      <alignment horizontal="right" vertical="center"/>
    </xf>
    <xf numFmtId="169" fontId="25" fillId="0" borderId="0" xfId="10" applyNumberFormat="1" applyFont="1" applyAlignment="1">
      <alignment horizontal="right" vertical="center"/>
    </xf>
    <xf numFmtId="169" fontId="25" fillId="0" borderId="0" xfId="10" applyNumberFormat="1" applyFont="1" applyAlignment="1">
      <alignment horizontal="center" vertical="center"/>
    </xf>
    <xf numFmtId="0" fontId="14" fillId="0" borderId="0" xfId="2" applyFont="1" applyFill="1" applyAlignment="1">
      <alignment horizontal="right" vertical="center"/>
    </xf>
    <xf numFmtId="164" fontId="14" fillId="0" borderId="0" xfId="3" applyNumberFormat="1" applyFont="1" applyFill="1" applyAlignment="1">
      <alignment horizontal="right" vertical="center" wrapText="1"/>
    </xf>
    <xf numFmtId="164" fontId="14" fillId="0" borderId="0" xfId="3" applyNumberFormat="1" applyFont="1" applyFill="1" applyAlignment="1">
      <alignment horizontal="center" vertical="center" wrapText="1"/>
    </xf>
    <xf numFmtId="0" fontId="14" fillId="0" borderId="0" xfId="2" applyFont="1" applyFill="1" applyAlignment="1">
      <alignment horizontal="right"/>
    </xf>
    <xf numFmtId="164" fontId="14" fillId="0" borderId="0" xfId="3" applyNumberFormat="1" applyFont="1" applyFill="1" applyAlignment="1">
      <alignment horizontal="right" vertical="center" wrapText="1"/>
    </xf>
    <xf numFmtId="164" fontId="14" fillId="0" borderId="0" xfId="3" applyNumberFormat="1" applyFont="1" applyFill="1" applyAlignment="1">
      <alignment horizontal="center" vertical="center" wrapText="1"/>
    </xf>
    <xf numFmtId="164" fontId="14" fillId="0" borderId="0" xfId="3" applyNumberFormat="1" applyFont="1" applyAlignment="1">
      <alignment horizontal="right" vertical="center" wrapText="1"/>
    </xf>
    <xf numFmtId="0" fontId="14" fillId="0" borderId="0" xfId="2" applyFont="1" applyFill="1" applyAlignment="1">
      <alignment horizontal="right"/>
    </xf>
    <xf numFmtId="0" fontId="14" fillId="0" borderId="0" xfId="0" applyFont="1" applyAlignment="1">
      <alignment horizontal="center" wrapText="1"/>
    </xf>
    <xf numFmtId="165" fontId="14" fillId="0" borderId="0" xfId="2" applyNumberFormat="1" applyFont="1" applyFill="1"/>
    <xf numFmtId="0" fontId="14" fillId="0" borderId="0" xfId="2" applyFont="1" applyFill="1" applyAlignment="1">
      <alignment horizontal="center" vertical="center"/>
    </xf>
    <xf numFmtId="0" fontId="14" fillId="0" borderId="0" xfId="2" applyFont="1" applyFill="1" applyAlignment="1">
      <alignment horizontal="right" vertical="center"/>
    </xf>
    <xf numFmtId="164" fontId="14" fillId="0" borderId="0" xfId="3" applyNumberFormat="1" applyFont="1" applyFill="1" applyAlignment="1">
      <alignment horizontal="right" vertical="center" wrapText="1"/>
    </xf>
    <xf numFmtId="164" fontId="14" fillId="0" borderId="0" xfId="3" applyNumberFormat="1" applyFont="1" applyFill="1" applyAlignment="1">
      <alignment horizontal="center" vertical="center" wrapText="1"/>
    </xf>
    <xf numFmtId="2" fontId="8" fillId="0" borderId="0" xfId="1" applyNumberFormat="1" applyFont="1" applyFill="1" applyAlignment="1">
      <alignment horizontal="center" vertical="center" wrapText="1"/>
    </xf>
    <xf numFmtId="2" fontId="8" fillId="0" borderId="0" xfId="1" applyNumberFormat="1" applyFont="1" applyAlignment="1">
      <alignment horizontal="center" vertical="center" wrapText="1"/>
    </xf>
    <xf numFmtId="2" fontId="8" fillId="0" borderId="0" xfId="4" applyNumberFormat="1" applyFont="1" applyFill="1" applyAlignment="1">
      <alignment vertical="center"/>
    </xf>
    <xf numFmtId="2" fontId="8" fillId="0" borderId="0" xfId="4" applyNumberFormat="1" applyFont="1" applyAlignment="1">
      <alignment vertical="center"/>
    </xf>
    <xf numFmtId="0" fontId="9" fillId="0" borderId="0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64" fontId="14" fillId="0" borderId="0" xfId="3" applyNumberFormat="1" applyFont="1" applyAlignment="1">
      <alignment horizontal="right" vertical="center" wrapText="1"/>
    </xf>
    <xf numFmtId="0" fontId="25" fillId="0" borderId="0" xfId="0" applyFont="1" applyFill="1" applyAlignment="1">
      <alignment horizontal="center" wrapText="1"/>
    </xf>
    <xf numFmtId="0" fontId="14" fillId="0" borderId="0" xfId="2" applyFont="1" applyFill="1" applyAlignment="1">
      <alignment horizontal="right"/>
    </xf>
    <xf numFmtId="0" fontId="10" fillId="2" borderId="0" xfId="7" applyFont="1" applyFill="1" applyAlignment="1">
      <alignment horizontal="right" vertical="center" wrapText="1"/>
    </xf>
    <xf numFmtId="0" fontId="14" fillId="2" borderId="0" xfId="2" applyFont="1" applyFill="1" applyAlignment="1">
      <alignment horizontal="right" vertical="center"/>
    </xf>
    <xf numFmtId="0" fontId="15" fillId="2" borderId="0" xfId="0" applyFont="1" applyFill="1" applyAlignment="1">
      <alignment horizontal="center" vertical="top"/>
    </xf>
    <xf numFmtId="0" fontId="14" fillId="0" borderId="0" xfId="0" applyFont="1" applyAlignment="1">
      <alignment horizontal="center" wrapText="1"/>
    </xf>
    <xf numFmtId="0" fontId="25" fillId="0" borderId="1" xfId="3" applyFont="1" applyBorder="1" applyAlignment="1">
      <alignment horizontal="center" vertical="center"/>
    </xf>
    <xf numFmtId="164" fontId="25" fillId="0" borderId="0" xfId="3" applyNumberFormat="1" applyFont="1" applyAlignment="1">
      <alignment horizontal="right" vertical="center" wrapText="1"/>
    </xf>
    <xf numFmtId="164" fontId="25" fillId="0" borderId="0" xfId="3" applyNumberFormat="1" applyFont="1" applyFill="1" applyAlignment="1">
      <alignment horizontal="right" vertical="center" wrapText="1"/>
    </xf>
    <xf numFmtId="0" fontId="25" fillId="0" borderId="0" xfId="9" applyFont="1" applyFill="1" applyAlignment="1">
      <alignment horizontal="right" vertical="center" wrapText="1"/>
    </xf>
    <xf numFmtId="2" fontId="25" fillId="0" borderId="0" xfId="3" applyNumberFormat="1" applyFont="1" applyAlignment="1">
      <alignment horizontal="left" wrapText="1"/>
    </xf>
    <xf numFmtId="0" fontId="25" fillId="0" borderId="0" xfId="3" applyFont="1" applyAlignment="1">
      <alignment horizontal="center" vertical="center" wrapText="1"/>
    </xf>
    <xf numFmtId="0" fontId="25" fillId="0" borderId="1" xfId="3" applyFont="1" applyBorder="1" applyAlignment="1">
      <alignment horizontal="center" vertical="center" wrapText="1"/>
    </xf>
    <xf numFmtId="0" fontId="28" fillId="0" borderId="2" xfId="3" applyFont="1" applyBorder="1" applyAlignment="1">
      <alignment horizontal="center" vertical="center"/>
    </xf>
    <xf numFmtId="0" fontId="28" fillId="0" borderId="6" xfId="3" applyFont="1" applyBorder="1" applyAlignment="1">
      <alignment horizontal="center" vertical="center"/>
    </xf>
    <xf numFmtId="43" fontId="20" fillId="0" borderId="0" xfId="2" applyNumberFormat="1" applyFont="1" applyFill="1"/>
  </cellXfs>
  <cellStyles count="11">
    <cellStyle name="Обычный" xfId="0" builtinId="0"/>
    <cellStyle name="Обычный 10" xfId="3"/>
    <cellStyle name="Обычный 2 2 2 2" xfId="2"/>
    <cellStyle name="Обычный 2 2 2 2 2" xfId="1"/>
    <cellStyle name="Обычный 2 6" xfId="8"/>
    <cellStyle name="Обычный 3 2" xfId="7"/>
    <cellStyle name="Обычный 4 2 2 2" xfId="5"/>
    <cellStyle name="Обычный 4 3 2" xfId="4"/>
    <cellStyle name="Обычный_тарифы_областные" xfId="9"/>
    <cellStyle name="Финансовый" xfId="6" builtinId="3"/>
    <cellStyle name="Финансовый 3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&#1089;&#1077;&#1090;&#1100;%20&#1090;&#1092;&#1086;&#1084;&#1089;\Users\Lopina\Desktop\&#1050;&#1057;&#1043;\2016\&#1050;&#1055;&#1043;%20&#1095;&#1077;&#1088;&#1077;&#1079;%20&#1050;&#1057;&#1043;\&#1040;&#1085;&#1072;&#1083;&#1080;&#1079;%20&#1092;&#1080;&#1083;&#1080;&#1072;&#1083;&#1099;\4%20&#1084;&#1077;&#1089;\&#1064;&#1077;&#1083;&#1077;&#1093;&#1086;&#1074;&#1089;&#1082;&#1080;&#1081;%20&#1092;&#1080;&#1083;&#1080;&#1072;&#1083;%20&#1050;&#1057;&#1043;%20&#1089;&#1074;&#1086;&#1076;%204%20&#1084;&#1077;&#1089;&#1103;&#1094;&#1072;%202016&#107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Documents/5.%20&#1058;&#1040;&#1056;&#1048;&#1060;&#1053;&#1054;&#1045;/2020/&#1057;&#1086;&#1075;&#1083;&#1072;&#1096;&#1077;&#1085;&#1080;&#1077;%20%20&#8470;15/1.%20&#1056;&#1040;&#1057;&#1063;&#1045;&#1058;%20&#1040;&#1055;&#1055;%2015%20%20&#1089;&#1086;&#1075;&#1083;%2025%20&#1084;&#1086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Documents/5.%20&#1058;&#1040;&#1056;&#1048;&#1060;&#1053;&#1054;&#1045;/2020/&#1057;&#1086;&#1075;&#1083;&#1072;&#1096;&#1077;&#1085;&#1080;&#1077;%20&#8470;14/2.%20&#1056;&#1040;&#1057;&#1063;&#1045;&#1058;%20&#1074;&#1089;&#1077;%20&#1074;&#1080;&#1076;&#1099;%20&#1084;&#1087;%2029%20&#1052;&#1054;%2014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Documents/5.%20&#1058;&#1040;&#1056;&#1048;&#1060;&#1053;&#1054;&#1045;/2020/&#1057;&#1086;&#1075;&#1083;&#1072;&#1096;&#1077;&#1085;&#1080;&#1077;%20&#8470;15/2.%20&#1056;&#1040;&#1057;&#1063;&#1045;&#1058;%20&#1074;&#1089;&#1077;%20&#1074;&#1080;&#1076;&#1099;%20&#1084;&#1087;%2050%20&#1052;&#1054;%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Documents/5.%20&#1058;&#1040;&#1056;&#1048;&#1060;&#1053;&#1054;&#1045;/2020/&#1057;&#1086;&#1075;&#1083;&#1072;&#1096;&#1077;&#1085;&#1080;&#1077;%20&#8470;16/2.%20&#1056;&#1040;&#1057;&#1063;&#1045;&#1058;%2016%20&#1074;&#1089;&#1077;%20&#1074;&#1080;&#1076;&#1099;%20&#1084;&#1087;%2050%20&#1052;&#1054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Documents/5.%20&#1058;&#1040;&#1056;&#1048;&#1060;&#1053;&#1054;&#1045;/2020/&#1057;&#1086;&#1075;&#1083;&#1072;&#1096;&#1077;&#1085;&#1080;&#1077;%20&#8470;16/1.%20&#1056;&#1040;&#1057;&#1063;&#1045;&#1058;%20&#1040;&#1055;&#1055;%2016%20%20&#1089;&#1086;&#1075;&#1083;%2025%20&#1084;&#108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Documents/5.%20&#1058;&#1040;&#1056;&#1048;&#1060;&#1053;&#1054;&#1045;/2020/&#1057;&#1086;&#1075;&#1083;&#1072;&#1096;&#1077;&#1085;&#1080;&#1077;%20&#8470;10/&#1089;&#1084;&#1087;%2010%20&#1089;&#1086;&#1075;&#108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2.106\&#1089;&#1077;&#1090;&#1100;%20&#1090;&#1092;&#1086;&#1084;&#1089;\Users\User\Desktop\Documents\5.%20&#1058;&#1040;&#1056;&#1048;&#1060;&#1053;&#1054;&#1045;\2020\&#1057;&#1086;&#1075;&#1083;&#1072;&#1096;&#1077;&#1085;&#1080;&#1077;%20&#8470;11\&#1089;&#1084;&#1087;%2011%20&#1089;&#1086;&#1075;&#108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2.106\&#1089;&#1077;&#1090;&#1100;%20&#1090;&#1092;&#1086;&#1084;&#1089;\Users\User\Desktop\Documents\5.%20&#1058;&#1040;&#1056;&#1048;&#1060;&#1053;&#1054;&#1045;\2020\&#1057;&#1086;&#1075;&#1083;&#1072;&#1096;&#1077;&#1085;&#1080;&#1077;%20&#8470;12\&#1089;&#1084;&#1087;%2011%20&#1089;&#1086;&#1075;&#108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2.106\&#1089;&#1077;&#1090;&#1100;%20&#1090;&#1092;&#1086;&#1084;&#1089;\Users\User\Desktop\Documents\5.%20&#1058;&#1040;&#1056;&#1048;&#1060;&#1053;&#1054;&#1045;\2020\&#1057;&#1086;&#1075;&#1083;&#1072;&#1096;&#1077;&#1085;&#1080;&#1077;%20&#8470;12\&#1089;&#1084;&#1087;%2012%20&#1089;&#1086;&#1075;&#1083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Documents/5.%20&#1058;&#1040;&#1056;&#1048;&#1060;&#1053;&#1054;&#1045;/2020/&#1057;&#1086;&#1075;&#1083;&#1072;&#1096;&#1077;&#1085;&#1080;&#1077;%20%20&#8470;15/3.%20&#1089;&#1084;&#1087;%2014%20&#1089;&#1086;&#1075;&#1083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Documents/5.%20&#1058;&#1040;&#1056;&#1048;&#1060;&#1053;&#1054;&#1045;/2020/&#1057;&#1086;&#1075;&#1083;&#1072;&#1096;&#1077;&#1085;&#1080;&#1077;%20&#8470;16/3.%20&#1089;&#1084;&#1087;%2016%20&#1089;&#1086;&#1075;&#1083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Documents/5.%20&#1058;&#1040;&#1056;&#1048;&#1060;&#1053;&#1054;&#1045;/2020/&#1057;&#1086;&#1075;&#1083;&#1072;&#1096;&#1077;&#1085;&#1080;&#1077;%20&#8470;14/1.%20&#1056;&#1040;&#1057;&#1063;&#1045;&#1058;%20&#1040;&#1055;&#1055;%2014%20%20&#1089;&#1086;&#1075;&#1083;%20&#1073;&#1077;&#1079;%2029%20&#1084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фамильный"/>
      <sheetName val="Справочник"/>
    </sheetNames>
    <sheetDataSet>
      <sheetData sheetId="0"/>
      <sheetData sheetId="1">
        <row r="1">
          <cell r="A1" t="str">
            <v>КСГ</v>
          </cell>
          <cell r="B1" t="str">
            <v>Наименование КСГ</v>
          </cell>
        </row>
        <row r="2">
          <cell r="A2">
            <v>1</v>
          </cell>
          <cell r="B2" t="str">
            <v>Беременность без патологии, дородовая госпитализация в отделение сестринского ухода</v>
          </cell>
        </row>
        <row r="3">
          <cell r="A3">
            <v>2</v>
          </cell>
          <cell r="B3" t="str">
            <v>Осложнения, связанные с беременностью</v>
          </cell>
        </row>
        <row r="4">
          <cell r="A4">
            <v>3</v>
          </cell>
          <cell r="B4" t="str">
            <v>Беременность, закончившаяся абортивным исходом</v>
          </cell>
        </row>
        <row r="5">
          <cell r="A5">
            <v>4</v>
          </cell>
          <cell r="B5" t="str">
            <v>Родоразрешение</v>
          </cell>
        </row>
        <row r="6">
          <cell r="A6">
            <v>5</v>
          </cell>
          <cell r="B6" t="str">
            <v>Кесарево сечение</v>
          </cell>
        </row>
        <row r="7">
          <cell r="A7">
            <v>6</v>
          </cell>
          <cell r="B7" t="str">
            <v>Осложнения послеродового периода</v>
          </cell>
        </row>
        <row r="8">
          <cell r="A8">
            <v>7</v>
          </cell>
          <cell r="B8" t="str">
            <v>Послеродовой сепсис</v>
          </cell>
        </row>
        <row r="9">
          <cell r="A9">
            <v>8</v>
          </cell>
          <cell r="B9" t="str">
            <v>Воспалительные болезни женских половых органов</v>
          </cell>
        </row>
        <row r="10">
          <cell r="A10">
            <v>9</v>
          </cell>
          <cell r="B10" t="str">
            <v>Доброкачественные новообразования, новообразования in situ, неопределенного и неизвестного характера женских половых органов</v>
          </cell>
        </row>
        <row r="11">
          <cell r="A11">
            <v>10</v>
          </cell>
          <cell r="B11" t="str">
            <v>Другие болезни, врожденные аномалии, повреждения женских половых органов</v>
          </cell>
        </row>
        <row r="12">
          <cell r="A12">
            <v>11</v>
          </cell>
          <cell r="B12" t="str">
            <v>Операции на женских половых органах (уровень 1)</v>
          </cell>
        </row>
        <row r="13">
          <cell r="A13">
            <v>12</v>
          </cell>
          <cell r="B13" t="str">
            <v>Операции на женских половых органах (уровень 2)</v>
          </cell>
        </row>
        <row r="14">
          <cell r="A14">
            <v>13</v>
          </cell>
          <cell r="B14" t="str">
            <v>Операции на женских половых органах (уровень 3)</v>
          </cell>
        </row>
        <row r="15">
          <cell r="A15">
            <v>14</v>
          </cell>
          <cell r="B15" t="str">
            <v>Операции на женских половых органах (уровень 4)</v>
          </cell>
        </row>
        <row r="16">
          <cell r="A16">
            <v>15</v>
          </cell>
          <cell r="B16" t="str">
            <v>Нарушения с вовлечением иммунного механизма</v>
          </cell>
        </row>
        <row r="17">
          <cell r="A17">
            <v>16</v>
          </cell>
          <cell r="B17" t="str">
            <v>Ангионевротический отек, анафилактический шок</v>
          </cell>
        </row>
        <row r="18">
          <cell r="A18">
            <v>17</v>
          </cell>
          <cell r="B18" t="str">
            <v>Язва желудка и двенадцатиперстной кишки</v>
          </cell>
        </row>
        <row r="19">
          <cell r="A19">
            <v>18</v>
          </cell>
          <cell r="B19" t="str">
            <v>Воспалительные заболевания кишечника</v>
          </cell>
        </row>
        <row r="20">
          <cell r="A20">
            <v>19</v>
          </cell>
          <cell r="B20" t="str">
            <v>Болезни печени, невирусные (уровень 1)</v>
          </cell>
        </row>
        <row r="21">
          <cell r="A21">
            <v>20</v>
          </cell>
          <cell r="B21" t="str">
            <v>Болезни печени, невирусные (уровень 2)</v>
          </cell>
        </row>
        <row r="22">
          <cell r="A22">
            <v>21</v>
          </cell>
          <cell r="B22" t="str">
            <v>Болезни поджелудочной железы</v>
          </cell>
        </row>
        <row r="23">
          <cell r="A23">
            <v>22</v>
          </cell>
          <cell r="B23" t="str">
            <v>Анемии, уровень 1</v>
          </cell>
        </row>
        <row r="24">
          <cell r="A24">
            <v>23</v>
          </cell>
          <cell r="B24" t="str">
            <v>Анемии, уровень 2</v>
          </cell>
        </row>
        <row r="25">
          <cell r="A25">
            <v>24</v>
          </cell>
          <cell r="B25" t="str">
            <v>Анемии, уровень 3</v>
          </cell>
        </row>
        <row r="26">
          <cell r="A26">
            <v>25</v>
          </cell>
          <cell r="B26" t="str">
            <v>Нарушения свертываемости крови</v>
          </cell>
        </row>
        <row r="27">
          <cell r="A27">
            <v>26</v>
          </cell>
          <cell r="B27" t="str">
            <v>Другие болезни крови и кроветворных органов</v>
          </cell>
        </row>
        <row r="28">
          <cell r="A28">
            <v>27</v>
          </cell>
          <cell r="B28" t="str">
            <v>Редкие и тяжелые дерматозы</v>
          </cell>
        </row>
        <row r="29">
          <cell r="A29">
            <v>28</v>
          </cell>
          <cell r="B29" t="str">
            <v>Среднетяжелые дерматозы</v>
          </cell>
        </row>
        <row r="30">
          <cell r="A30">
            <v>29</v>
          </cell>
          <cell r="B30" t="str">
            <v>Легкие дерматозы</v>
          </cell>
        </row>
        <row r="31">
          <cell r="A31">
            <v>30</v>
          </cell>
          <cell r="B31" t="str">
            <v>Врожденные аномалии сердечно-сосудистой системы, дети</v>
          </cell>
        </row>
        <row r="32">
          <cell r="A32">
            <v>31</v>
          </cell>
          <cell r="B32" t="str">
            <v>Лекарственная терапия при остром лейкозе, дети</v>
          </cell>
        </row>
        <row r="33">
          <cell r="A33">
            <v>32</v>
          </cell>
          <cell r="B33" t="str">
            <v>Лекарственная терапия при других злокачественных новообразованиях лимфоидной и кроветворной тканей, дети</v>
          </cell>
        </row>
        <row r="34">
          <cell r="A34">
            <v>33</v>
          </cell>
          <cell r="B34" t="str">
            <v>Лекарственная терапия при злокачественных новообразованиях других локализаций (кроме лимфоидной и кроветворной тканей), дети</v>
          </cell>
        </row>
        <row r="35">
          <cell r="A35">
            <v>34</v>
          </cell>
          <cell r="B35" t="str">
            <v>Операции на мужских половых органах, дети (уровень 1)</v>
          </cell>
        </row>
        <row r="36">
          <cell r="A36">
            <v>35</v>
          </cell>
          <cell r="B36" t="str">
            <v>Операции на мужских половых органах, дети (уровень 2)</v>
          </cell>
        </row>
        <row r="37">
          <cell r="A37">
            <v>36</v>
          </cell>
          <cell r="B37" t="str">
            <v>Операции на мужских половых органах, дети (уровень 3)</v>
          </cell>
        </row>
        <row r="38">
          <cell r="A38">
            <v>37</v>
          </cell>
          <cell r="B38" t="str">
            <v>Операции на мужских половых органах, дети (уровень 4)</v>
          </cell>
        </row>
        <row r="39">
          <cell r="A39">
            <v>38</v>
          </cell>
          <cell r="B39" t="str">
            <v>Операции на почке и мочевыделительной системе, дети (уровень  1)</v>
          </cell>
        </row>
        <row r="40">
          <cell r="A40">
            <v>39</v>
          </cell>
          <cell r="B40" t="str">
            <v>Операции на почке и мочевыделительной системе, дети (уровень  2)</v>
          </cell>
        </row>
        <row r="41">
          <cell r="A41">
            <v>40</v>
          </cell>
          <cell r="B41" t="str">
            <v>Операции на почке и мочевыделительной системе, дети (уровень  3)</v>
          </cell>
        </row>
        <row r="42">
          <cell r="A42">
            <v>41</v>
          </cell>
          <cell r="B42" t="str">
            <v>Операции на почке и мочевыделительной системе, дети (уровень  4)</v>
          </cell>
        </row>
        <row r="43">
          <cell r="A43">
            <v>42</v>
          </cell>
          <cell r="B43" t="str">
            <v>Операции на почке и мочевыделительной системе, дети (уровень 5)</v>
          </cell>
        </row>
        <row r="44">
          <cell r="A44">
            <v>43</v>
          </cell>
          <cell r="B44" t="str">
            <v>Операции на почке и мочевыделительной системе, дети (уровень 6)</v>
          </cell>
        </row>
        <row r="45">
          <cell r="A45">
            <v>44</v>
          </cell>
          <cell r="B45" t="str">
            <v>Детская хирургия, уровень 1</v>
          </cell>
        </row>
        <row r="46">
          <cell r="A46">
            <v>45</v>
          </cell>
          <cell r="B46" t="str">
            <v>Детская хирургия, уровень 2</v>
          </cell>
        </row>
        <row r="47">
          <cell r="A47">
            <v>46</v>
          </cell>
          <cell r="B47" t="str">
            <v>Аппендэктомия, уровень 1, дети</v>
          </cell>
        </row>
        <row r="48">
          <cell r="A48">
            <v>47</v>
          </cell>
          <cell r="B48" t="str">
            <v>Аппендэктомия, уровень 2, дети</v>
          </cell>
        </row>
        <row r="49">
          <cell r="A49">
            <v>48</v>
          </cell>
          <cell r="B49" t="str">
            <v>Операции по поводу грыж, дети (уровень 1)</v>
          </cell>
        </row>
        <row r="50">
          <cell r="A50">
            <v>49</v>
          </cell>
          <cell r="B50" t="str">
            <v>Операции по поводу грыж, дети (уровень 2)</v>
          </cell>
        </row>
        <row r="51">
          <cell r="A51">
            <v>50</v>
          </cell>
          <cell r="B51" t="str">
            <v>Операции по поводу грыж, дети (уровень 3)</v>
          </cell>
        </row>
        <row r="52">
          <cell r="A52">
            <v>51</v>
          </cell>
          <cell r="B52" t="str">
            <v>Сахарный диабет, дети</v>
          </cell>
        </row>
        <row r="53">
          <cell r="A53">
            <v>52</v>
          </cell>
          <cell r="B53" t="str">
            <v>Заболевания гипофиза, дети</v>
          </cell>
        </row>
        <row r="54">
          <cell r="A54">
            <v>53</v>
          </cell>
          <cell r="B54" t="str">
            <v>Другие болезни эндокринной системы, дети, уровень 1</v>
          </cell>
        </row>
        <row r="55">
          <cell r="A55">
            <v>54</v>
          </cell>
          <cell r="B55" t="str">
            <v>Другие болезни эндокринной системы, дети, уровень 2</v>
          </cell>
        </row>
        <row r="56">
          <cell r="A56">
            <v>55</v>
          </cell>
          <cell r="B56" t="str">
            <v>Кишечные инфекции, взрослые</v>
          </cell>
        </row>
        <row r="57">
          <cell r="A57">
            <v>56</v>
          </cell>
          <cell r="B57" t="str">
            <v>Кишечные инфекции, дети</v>
          </cell>
        </row>
        <row r="58">
          <cell r="A58">
            <v>57</v>
          </cell>
          <cell r="B58" t="str">
            <v>Вирусный гепатит острый</v>
          </cell>
        </row>
        <row r="59">
          <cell r="A59">
            <v>58</v>
          </cell>
          <cell r="B59" t="str">
            <v>Вирусный гепатит хронический</v>
          </cell>
        </row>
        <row r="60">
          <cell r="A60">
            <v>59</v>
          </cell>
          <cell r="B60" t="str">
            <v>Сепсис, взрослые</v>
          </cell>
        </row>
        <row r="61">
          <cell r="A61">
            <v>60</v>
          </cell>
          <cell r="B61" t="str">
            <v>Сепсис, дети</v>
          </cell>
        </row>
        <row r="62">
          <cell r="A62">
            <v>61</v>
          </cell>
          <cell r="B62" t="str">
            <v>Другие инфекционные и паразитарные болезни, взрослые</v>
          </cell>
        </row>
        <row r="63">
          <cell r="A63">
            <v>62</v>
          </cell>
          <cell r="B63" t="str">
            <v>Другие инфекционные и паразитарные болезни, дети</v>
          </cell>
        </row>
        <row r="64">
          <cell r="A64">
            <v>63</v>
          </cell>
          <cell r="B64" t="str">
            <v>Респираторные инфекции верхних дыхательных путей с осложнениями, взрослые</v>
          </cell>
        </row>
        <row r="65">
          <cell r="A65">
            <v>64</v>
          </cell>
          <cell r="B65" t="str">
            <v>Респираторные инфекции верхних дыхательных путей, дети</v>
          </cell>
        </row>
        <row r="66">
          <cell r="A66">
            <v>65</v>
          </cell>
          <cell r="B66" t="str">
            <v>Клещевой энцефалит</v>
          </cell>
        </row>
        <row r="67">
          <cell r="A67">
            <v>66</v>
          </cell>
          <cell r="B67" t="str">
            <v>Нестабильная стенокардия, инфаркт миокарда, легочная эмболия, уровень 1</v>
          </cell>
        </row>
        <row r="68">
          <cell r="A68">
            <v>67</v>
          </cell>
          <cell r="B68" t="str">
            <v>Нестабильная стенокардия, инфаркт миокарда, легочная эмболия, уровень 2</v>
          </cell>
        </row>
        <row r="69">
          <cell r="A69">
            <v>68</v>
          </cell>
          <cell r="B69" t="str">
            <v>Нестабильная стенокардия, инфаркт миокарда, легочная эмболия, уровень 3</v>
          </cell>
        </row>
        <row r="70">
          <cell r="A70">
            <v>69</v>
          </cell>
          <cell r="B70" t="str">
            <v>Нарушения ритма и проводимости, уровень 1</v>
          </cell>
        </row>
        <row r="71">
          <cell r="A71">
            <v>70</v>
          </cell>
          <cell r="B71" t="str">
            <v>Нарушения ритма и проводимости, уровень 2</v>
          </cell>
        </row>
        <row r="72">
          <cell r="A72">
            <v>71</v>
          </cell>
          <cell r="B72" t="str">
            <v>Эндокардит, миокардит, перикардит, кардиомиопатии, уровень 1</v>
          </cell>
        </row>
        <row r="73">
          <cell r="A73">
            <v>72</v>
          </cell>
          <cell r="B73" t="str">
            <v>Эндокардит, миокардит, перикардит, кардиомиопатии, уровень 2</v>
          </cell>
        </row>
        <row r="74">
          <cell r="A74">
            <v>73</v>
          </cell>
          <cell r="B74" t="str">
            <v>Операции на кишечнике и анальной области (уровень 1)</v>
          </cell>
        </row>
        <row r="75">
          <cell r="A75">
            <v>74</v>
          </cell>
          <cell r="B75" t="str">
            <v>Операции на кишечнике и анальной области (уровень 2)</v>
          </cell>
        </row>
        <row r="76">
          <cell r="A76">
            <v>75</v>
          </cell>
          <cell r="B76" t="str">
            <v>Операции на кишечнике и анальной области (уровень 3)</v>
          </cell>
        </row>
        <row r="77">
          <cell r="A77">
            <v>76</v>
          </cell>
          <cell r="B77" t="str">
            <v>Воспалительные заболевания ЦНС, взрослые</v>
          </cell>
        </row>
        <row r="78">
          <cell r="A78">
            <v>77</v>
          </cell>
          <cell r="B78" t="str">
            <v>Воспалительные заболевания ЦНС, дети</v>
          </cell>
        </row>
        <row r="79">
          <cell r="A79">
            <v>78</v>
          </cell>
          <cell r="B79" t="str">
            <v>Дегенеративные болезни нервной системы</v>
          </cell>
        </row>
        <row r="80">
          <cell r="A80">
            <v>79</v>
          </cell>
          <cell r="B80" t="str">
            <v>Демиелинизирующие болезни нервной системы</v>
          </cell>
        </row>
        <row r="81">
          <cell r="A81">
            <v>80</v>
          </cell>
          <cell r="B81" t="str">
            <v>Эпилепсия, судороги,  уровень 1</v>
          </cell>
        </row>
        <row r="82">
          <cell r="A82">
            <v>81</v>
          </cell>
          <cell r="B82" t="str">
            <v>Эпилепсия, судороги,  уровень 2</v>
          </cell>
        </row>
        <row r="83">
          <cell r="A83">
            <v>82</v>
          </cell>
          <cell r="B83" t="str">
            <v>Расстройства периферической нервной системы</v>
          </cell>
        </row>
        <row r="84">
          <cell r="A84">
            <v>83</v>
          </cell>
          <cell r="B84" t="str">
            <v>Неврологические заболевания, лечение с применением ботулотоксина</v>
          </cell>
        </row>
        <row r="85">
          <cell r="A85">
            <v>84</v>
          </cell>
          <cell r="B85" t="str">
            <v>Комплексное лечение заболеваний нервной системы с применением препаратов иммуноглобулина</v>
          </cell>
        </row>
        <row r="86">
          <cell r="A86">
            <v>85</v>
          </cell>
          <cell r="B86" t="str">
            <v>Другие нарушения нервной системы (уровень 1)</v>
          </cell>
        </row>
        <row r="87">
          <cell r="A87">
            <v>86</v>
          </cell>
          <cell r="B87" t="str">
            <v>Другие нарушения нервной системы (уровень 2)</v>
          </cell>
        </row>
        <row r="88">
          <cell r="A88">
            <v>87</v>
          </cell>
          <cell r="B88" t="str">
            <v>Транзиторные ишемические приступы, сосудистые мозговые синдромы</v>
          </cell>
        </row>
        <row r="89">
          <cell r="A89">
            <v>88</v>
          </cell>
          <cell r="B89" t="str">
            <v>Кровоизлияние в мозг</v>
          </cell>
        </row>
        <row r="90">
          <cell r="A90">
            <v>89</v>
          </cell>
          <cell r="B90" t="str">
            <v>Инфаркт мозга, уровень 1</v>
          </cell>
        </row>
        <row r="91">
          <cell r="A91">
            <v>90</v>
          </cell>
          <cell r="B91" t="str">
            <v>Инфаркт мозга,  уровень 2</v>
          </cell>
        </row>
        <row r="92">
          <cell r="A92">
            <v>91</v>
          </cell>
          <cell r="B92" t="str">
            <v>Инфаркт мозга, уровень 3</v>
          </cell>
        </row>
        <row r="93">
          <cell r="A93">
            <v>92</v>
          </cell>
          <cell r="B93" t="str">
            <v>Другие цереброваскулярные болезни</v>
          </cell>
        </row>
        <row r="94">
          <cell r="A94">
            <v>93</v>
          </cell>
          <cell r="B94" t="str">
            <v>Паралитические синдромы, травма спинного мозга (уровень 1)</v>
          </cell>
        </row>
        <row r="95">
          <cell r="A95">
            <v>94</v>
          </cell>
          <cell r="B95" t="str">
            <v>Паралитические синдромы, травма спинного мозга (уровень 2)</v>
          </cell>
        </row>
        <row r="96">
          <cell r="A96">
            <v>95</v>
          </cell>
          <cell r="B96" t="str">
            <v>Дорсопатии, спондилопатии, остеопатии</v>
          </cell>
        </row>
        <row r="97">
          <cell r="A97">
            <v>96</v>
          </cell>
          <cell r="B97" t="str">
            <v>Травмы позвоночника</v>
          </cell>
        </row>
        <row r="98">
          <cell r="A98">
            <v>97</v>
          </cell>
          <cell r="B98" t="str">
            <v>Сотрясение головного мозга</v>
          </cell>
        </row>
        <row r="99">
          <cell r="A99">
            <v>98</v>
          </cell>
          <cell r="B99" t="str">
            <v>Переломы черепа, внутричерепная травма</v>
          </cell>
        </row>
        <row r="100">
          <cell r="A100">
            <v>99</v>
          </cell>
          <cell r="B100" t="str">
            <v>Операции на центральной нервной системе и головном мозге (уровень 1)</v>
          </cell>
        </row>
        <row r="101">
          <cell r="A101">
            <v>100</v>
          </cell>
          <cell r="B101" t="str">
            <v>Операции на центральной нервной системе и головном мозге (уровень 2)</v>
          </cell>
        </row>
        <row r="102">
          <cell r="A102">
            <v>101</v>
          </cell>
          <cell r="B102" t="str">
            <v>Операции на периферической нервной системе (уровень 1)</v>
          </cell>
        </row>
        <row r="103">
          <cell r="A103">
            <v>102</v>
          </cell>
          <cell r="B103" t="str">
            <v>Операции на периферической нервной системе (уровень 2)</v>
          </cell>
        </row>
        <row r="104">
          <cell r="A104">
            <v>103</v>
          </cell>
          <cell r="B104" t="str">
            <v>Операции на периферической нервной системе (уровень 3)</v>
          </cell>
        </row>
        <row r="105">
          <cell r="A105">
            <v>104</v>
          </cell>
          <cell r="B105" t="str">
            <v>Доброкачественные новообразования нервной системы</v>
          </cell>
        </row>
        <row r="106">
          <cell r="A106">
            <v>105</v>
          </cell>
          <cell r="B106" t="str">
            <v>Малая масса тела при рождении, недоношенность</v>
          </cell>
        </row>
        <row r="107">
          <cell r="A107">
            <v>106</v>
          </cell>
          <cell r="B107" t="str">
            <v>Крайне малая масса тела при рождении, крайняя незрелость</v>
          </cell>
        </row>
        <row r="108">
          <cell r="A108">
            <v>107</v>
          </cell>
          <cell r="B108" t="str">
            <v>Лечение новорожденных с тяжелой патологией с применением аппаратных методов поддержки или замещения витальных функций</v>
          </cell>
        </row>
        <row r="109">
          <cell r="A109">
            <v>108</v>
          </cell>
          <cell r="B109" t="str">
            <v>Геморрагические и гемолитические нарушения у новорожденных</v>
          </cell>
        </row>
        <row r="110">
          <cell r="A110">
            <v>109</v>
          </cell>
          <cell r="B110" t="str">
            <v>Другие нарушения, возникшие в перинатальном периоде (уровень 1)</v>
          </cell>
        </row>
        <row r="111">
          <cell r="A111">
            <v>110</v>
          </cell>
          <cell r="B111" t="str">
            <v>Другие нарушения, возникшие в перинатальном периоде (уровень 2)</v>
          </cell>
        </row>
        <row r="112">
          <cell r="A112">
            <v>111</v>
          </cell>
          <cell r="B112" t="str">
            <v>Другие нарушения, возникшие в перинатальном периоде (уровень 3)</v>
          </cell>
        </row>
        <row r="113">
          <cell r="A113">
            <v>112</v>
          </cell>
          <cell r="B113" t="str">
            <v>Почечная недостаточность</v>
          </cell>
        </row>
        <row r="114">
          <cell r="A114">
            <v>113</v>
          </cell>
          <cell r="B114" t="str">
            <v>Формирование,  имплантация, реконструкция, удаление, смена доступа для диализа</v>
          </cell>
        </row>
        <row r="115">
          <cell r="A115">
            <v>114</v>
          </cell>
          <cell r="B115" t="str">
            <v>Гломерулярные болезни</v>
          </cell>
        </row>
        <row r="116">
          <cell r="A116">
            <v>115</v>
          </cell>
          <cell r="B116" t="str">
            <v>Операции на женских половых органах при злокачественных новообразованиях  (уровень 1)</v>
          </cell>
        </row>
        <row r="117">
          <cell r="A117">
            <v>116</v>
          </cell>
          <cell r="B117" t="str">
            <v>Операции на женских половых органах при злокачественных новообразованиях (уровень 2)</v>
          </cell>
        </row>
        <row r="118">
          <cell r="A118">
            <v>117</v>
          </cell>
          <cell r="B118" t="str">
            <v>Операции на кишечнике и анальной области при злокачественных новообразованиях (уровень 1)</v>
          </cell>
        </row>
        <row r="119">
          <cell r="A119">
            <v>118</v>
          </cell>
          <cell r="B119" t="str">
            <v>Операции на кишечнике и анальной области при злокачественных новообразованиях (уровень 2)</v>
          </cell>
        </row>
        <row r="120">
          <cell r="A120">
            <v>119</v>
          </cell>
          <cell r="B120" t="str">
            <v>Операции на кишечнике и анальной области при злокачественных новообразованиях (уровень 3)</v>
          </cell>
        </row>
        <row r="121">
          <cell r="A121">
            <v>120</v>
          </cell>
          <cell r="B121" t="str">
            <v>Операции при злокачественных новообразованиях почки и мочевыделительной системы (уровень 1)</v>
          </cell>
        </row>
        <row r="122">
          <cell r="A122">
            <v>121</v>
          </cell>
          <cell r="B122" t="str">
            <v>Операции при злокачественных новообразованиях почки и мочевыделительной системы (уровень 2)</v>
          </cell>
        </row>
        <row r="123">
          <cell r="A123">
            <v>122</v>
          </cell>
          <cell r="B123" t="str">
            <v>Операции при злокачественных новообразованиях кожи (уровень 1)</v>
          </cell>
        </row>
        <row r="124">
          <cell r="A124">
            <v>123</v>
          </cell>
          <cell r="B124" t="str">
            <v>Операции при злокачественных новообразованиях кожи (уровень 2)</v>
          </cell>
        </row>
        <row r="125">
          <cell r="A125">
            <v>124</v>
          </cell>
          <cell r="B125" t="str">
            <v>Тиреоидэктомия при злокачественном новообразовании щитовидной железы</v>
          </cell>
        </row>
        <row r="126">
          <cell r="A126">
            <v>125</v>
          </cell>
          <cell r="B126" t="str">
            <v>Мастэктомия, уровень 1; другие операции при злокачественном новообразовании молочной железы</v>
          </cell>
        </row>
        <row r="127">
          <cell r="A127">
            <v>126</v>
          </cell>
          <cell r="B127" t="str">
            <v>Мастэктомия, уровень 2</v>
          </cell>
        </row>
        <row r="128">
          <cell r="A128">
            <v>127</v>
          </cell>
          <cell r="B128" t="str">
            <v>Операции при злокачественном новообразовании желчного пузыря, желчных протоков</v>
          </cell>
        </row>
        <row r="129">
          <cell r="A129">
            <v>128</v>
          </cell>
          <cell r="B129" t="str">
            <v>Операции при злокачественном новообразовании пищевода, желудка</v>
          </cell>
        </row>
        <row r="130">
          <cell r="A130">
            <v>129</v>
          </cell>
          <cell r="B130" t="str">
            <v>Другие операции при злокачественном новообразовании брюшной полости</v>
          </cell>
        </row>
        <row r="131">
          <cell r="A131">
            <v>130</v>
          </cell>
          <cell r="B131" t="str">
            <v>Злокачественное новообразование без специального противоопухолевого лечения</v>
          </cell>
        </row>
        <row r="132">
          <cell r="A132">
            <v>131</v>
          </cell>
          <cell r="B132" t="str">
            <v>Операции на органе слуха, придаточных пазухах носа  и верхних дыхательных путях при злокачественных новообразованиях</v>
          </cell>
        </row>
        <row r="133">
          <cell r="A133">
            <v>132</v>
          </cell>
          <cell r="B133" t="str">
            <v>Операции на нижних дыхательных путях и легочной ткани при злокачественных новообразованиях (уровень 1)</v>
          </cell>
        </row>
        <row r="134">
          <cell r="A134">
            <v>133</v>
          </cell>
          <cell r="B134" t="str">
            <v>Операции на нижних дыхательных путях и легочной ткани при злокачественных новообразованиях (уровень 2)</v>
          </cell>
        </row>
        <row r="135">
          <cell r="A135">
            <v>134</v>
          </cell>
          <cell r="B135" t="str">
            <v>Операции при злокачественных новообразованиях мужских половых органов (уровень 1)</v>
          </cell>
        </row>
        <row r="136">
          <cell r="A136">
            <v>135</v>
          </cell>
          <cell r="B136" t="str">
            <v>Операции при злокачественных новообразованиях мужских половых органов (уровень 2)</v>
          </cell>
        </row>
        <row r="137">
          <cell r="A137">
            <v>136</v>
          </cell>
          <cell r="B137" t="str">
            <v>Лекарственная терапия при остром лейкозе, взрослые</v>
          </cell>
        </row>
        <row r="138">
          <cell r="A138">
            <v>137</v>
          </cell>
          <cell r="B138" t="str">
            <v>Лекарственная терапия при других злокачественных новообразованиях лимфоидной и кроветворной тканей, взрослые</v>
          </cell>
        </row>
        <row r="139">
          <cell r="A139">
            <v>138</v>
          </cell>
          <cell r="B139" t="str">
            <v>Лекарственная терапия при злокачественных новообразованиях других локализаций (кроме лимфоидной и кроветворной тканей) (уровень 1)</v>
          </cell>
        </row>
        <row r="140">
          <cell r="A140">
            <v>139</v>
          </cell>
          <cell r="B140" t="str">
            <v>Лекарственная терапия при злокачественных новообразованиях других локализаций (кроме лимфоидной и кроветворной тканей) (уровень 2)</v>
          </cell>
        </row>
        <row r="141">
          <cell r="A141">
            <v>140</v>
          </cell>
          <cell r="B141" t="str">
            <v>Лекарственная терапия злокачественных новообразований с применением моноклональных антител, ингибиторов протеинкиназы</v>
          </cell>
        </row>
        <row r="142">
          <cell r="A142">
            <v>141</v>
          </cell>
          <cell r="B142" t="str">
            <v>Лучевая терапия  (уровень 1)</v>
          </cell>
        </row>
        <row r="143">
          <cell r="A143">
            <v>142</v>
          </cell>
          <cell r="B143" t="str">
            <v>Лучевая терапия (уровень 2)</v>
          </cell>
        </row>
        <row r="144">
          <cell r="A144">
            <v>143</v>
          </cell>
          <cell r="B144" t="str">
            <v>Лучевая терапия (уровень 3)</v>
          </cell>
        </row>
        <row r="145">
          <cell r="A145">
            <v>144</v>
          </cell>
          <cell r="B145" t="str">
            <v>Доброкачественные новообразования, новообразования in situ уха, горла, носа, полости рта</v>
          </cell>
        </row>
        <row r="146">
          <cell r="A146">
            <v>145</v>
          </cell>
          <cell r="B146" t="str">
            <v>Средний отит, мастоидит, нарушения вестибулярной функции</v>
          </cell>
        </row>
        <row r="147">
          <cell r="A147">
            <v>146</v>
          </cell>
          <cell r="B147" t="str">
            <v>Другие болезни уха</v>
          </cell>
        </row>
        <row r="148">
          <cell r="A148">
            <v>147</v>
          </cell>
          <cell r="B148" t="str">
            <v>Другие болезни и врожденные аномалии верхних дыхательных путей, симптомы и признаки, относящиеся к органам дыхания, нарушения речи</v>
          </cell>
        </row>
        <row r="149">
          <cell r="A149">
            <v>148</v>
          </cell>
          <cell r="B149" t="str">
            <v>Операции на органе слуха, придаточных пазухах носа  и верхних дыхательных путях (уровень 1)</v>
          </cell>
        </row>
        <row r="150">
          <cell r="A150">
            <v>149</v>
          </cell>
          <cell r="B150" t="str">
            <v>Операции на органе слуха, придаточных пазухах носа  и верхних дыхательных путях (уровень 2)</v>
          </cell>
        </row>
        <row r="151">
          <cell r="A151">
            <v>150</v>
          </cell>
          <cell r="B151" t="str">
            <v>Операции на органе слуха, придаточных пазухах носа  и верхних дыхательных путях (уровень 3)</v>
          </cell>
        </row>
        <row r="152">
          <cell r="A152">
            <v>151</v>
          </cell>
          <cell r="B152" t="str">
            <v>Операции на органе слуха, придаточных пазухах носа  и верхних дыхательных путях (уровень 4)</v>
          </cell>
        </row>
        <row r="153">
          <cell r="A153">
            <v>152</v>
          </cell>
          <cell r="B153" t="str">
            <v>Операции на органе слуха, придаточных пазухах носа  и верхних дыхательных путях (уровень 5)</v>
          </cell>
        </row>
        <row r="154">
          <cell r="A154">
            <v>153</v>
          </cell>
          <cell r="B154" t="str">
            <v>Ремонт и замена речевого процессора</v>
          </cell>
        </row>
        <row r="155">
          <cell r="A155">
            <v>154</v>
          </cell>
          <cell r="B155" t="str">
            <v>Операции на органе зрения (уровень 1)</v>
          </cell>
        </row>
        <row r="156">
          <cell r="A156">
            <v>155</v>
          </cell>
          <cell r="B156" t="str">
            <v>Операции на органе зрения (уровень 2)</v>
          </cell>
        </row>
        <row r="157">
          <cell r="A157">
            <v>156</v>
          </cell>
          <cell r="B157" t="str">
            <v>Операции на органе зрения (уровень 3)</v>
          </cell>
        </row>
        <row r="158">
          <cell r="A158">
            <v>157</v>
          </cell>
          <cell r="B158" t="str">
            <v>Операции на органе зрения (уровень 4)</v>
          </cell>
        </row>
        <row r="159">
          <cell r="A159">
            <v>158</v>
          </cell>
          <cell r="B159" t="str">
            <v>Операции на органе зрения (уровень 5)</v>
          </cell>
        </row>
        <row r="160">
          <cell r="A160">
            <v>159</v>
          </cell>
          <cell r="B160" t="str">
            <v>Операции на органе зрения (уровень 6)</v>
          </cell>
        </row>
        <row r="161">
          <cell r="A161">
            <v>160</v>
          </cell>
          <cell r="B161" t="str">
            <v>Болезни глаза</v>
          </cell>
        </row>
        <row r="162">
          <cell r="A162">
            <v>161</v>
          </cell>
          <cell r="B162" t="str">
            <v>Травмы глаза</v>
          </cell>
        </row>
        <row r="163">
          <cell r="A163">
            <v>162</v>
          </cell>
          <cell r="B163" t="str">
            <v>Нарушения всасывания, дети</v>
          </cell>
        </row>
        <row r="164">
          <cell r="A164">
            <v>163</v>
          </cell>
          <cell r="B164" t="str">
            <v>Другие болезни органов пищеварения, дети</v>
          </cell>
        </row>
        <row r="165">
          <cell r="A165">
            <v>164</v>
          </cell>
          <cell r="B165" t="str">
            <v>Воспалительные артропатии, спондилопатии, дети</v>
          </cell>
        </row>
        <row r="166">
          <cell r="A166">
            <v>165</v>
          </cell>
          <cell r="B166" t="str">
            <v>Врожденные аномалии головного и спинного мозга, дети</v>
          </cell>
        </row>
        <row r="167">
          <cell r="A167">
            <v>166</v>
          </cell>
          <cell r="B167" t="str">
            <v>Другие болезни органов дыхания</v>
          </cell>
        </row>
        <row r="168">
          <cell r="A168">
            <v>167</v>
          </cell>
          <cell r="B168" t="str">
            <v>Интерстициальные болезни легких, врожденные аномалии развития легких, бронхо-легочная дисплазия, дети</v>
          </cell>
        </row>
        <row r="169">
          <cell r="A169">
            <v>168</v>
          </cell>
          <cell r="B169" t="str">
            <v>Доброкачественные  новообразования, новообразования in situ органов дыхания, других и неуточненных органов грудной клетки</v>
          </cell>
        </row>
        <row r="170">
          <cell r="A170">
            <v>169</v>
          </cell>
          <cell r="B170" t="str">
            <v>Пневмония, плеврит, другие болезни плевры</v>
          </cell>
        </row>
        <row r="171">
          <cell r="A171">
            <v>170</v>
          </cell>
          <cell r="B171" t="str">
            <v>Астма, взрослые</v>
          </cell>
        </row>
        <row r="172">
          <cell r="A172">
            <v>171</v>
          </cell>
          <cell r="B172" t="str">
            <v>Астма, дети</v>
          </cell>
        </row>
        <row r="173">
          <cell r="A173">
            <v>172</v>
          </cell>
          <cell r="B173" t="str">
            <v>Системные поражения соединительной ткани</v>
          </cell>
        </row>
        <row r="174">
          <cell r="A174">
            <v>173</v>
          </cell>
          <cell r="B174" t="str">
            <v>Артропатии и спондилопатии</v>
          </cell>
        </row>
        <row r="175">
          <cell r="A175">
            <v>174</v>
          </cell>
          <cell r="B175" t="str">
            <v>Ревматические болезни сердца (уровень 1)</v>
          </cell>
        </row>
        <row r="176">
          <cell r="A176">
            <v>175</v>
          </cell>
          <cell r="B176" t="str">
            <v>Ревматические болезни сердца (уровень 2)</v>
          </cell>
        </row>
        <row r="177">
          <cell r="A177">
            <v>176</v>
          </cell>
          <cell r="B177" t="str">
            <v>Флебит и тромбофлебит, варикозное расширение вен нижних конечностей</v>
          </cell>
        </row>
        <row r="178">
          <cell r="A178">
            <v>177</v>
          </cell>
          <cell r="B178" t="str">
            <v>Другие болезни, врожденные аномалии вен</v>
          </cell>
        </row>
        <row r="179">
          <cell r="A179">
            <v>178</v>
          </cell>
          <cell r="B179" t="str">
            <v>Болезни артерий, артериол и капилляров</v>
          </cell>
        </row>
        <row r="180">
          <cell r="A180">
            <v>179</v>
          </cell>
          <cell r="B180" t="str">
            <v>Диагностическое обследование сердечно-сосудистой системы</v>
          </cell>
        </row>
        <row r="181">
          <cell r="A181">
            <v>180</v>
          </cell>
          <cell r="B181" t="str">
            <v>Операции на сердце и коронарных сосудах (уровень 1)</v>
          </cell>
        </row>
        <row r="182">
          <cell r="A182">
            <v>181</v>
          </cell>
          <cell r="B182" t="str">
            <v>Операции на сердце и коронарных сосудах (уровень 2)</v>
          </cell>
        </row>
        <row r="183">
          <cell r="A183">
            <v>182</v>
          </cell>
          <cell r="B183" t="str">
            <v>Операции на сердце и коронарных сосудах (уровень 3)</v>
          </cell>
        </row>
        <row r="184">
          <cell r="A184">
            <v>183</v>
          </cell>
          <cell r="B184" t="str">
            <v>Операции на сосудах (уровень 1)</v>
          </cell>
        </row>
        <row r="185">
          <cell r="A185">
            <v>184</v>
          </cell>
          <cell r="B185" t="str">
            <v>Операции на сосудах (уровень 2)</v>
          </cell>
        </row>
        <row r="186">
          <cell r="A186">
            <v>185</v>
          </cell>
          <cell r="B186" t="str">
            <v>Операции на сосудах (уровень 3)</v>
          </cell>
        </row>
        <row r="187">
          <cell r="A187">
            <v>186</v>
          </cell>
          <cell r="B187" t="str">
            <v>Операции на сосудах (уровень 4)</v>
          </cell>
        </row>
        <row r="188">
          <cell r="A188">
            <v>187</v>
          </cell>
          <cell r="B188" t="str">
            <v>Операции на сосудах (уровень 5)</v>
          </cell>
        </row>
        <row r="189">
          <cell r="A189">
            <v>188</v>
          </cell>
          <cell r="B189" t="str">
            <v>Болезни полости рта, слюнных желез и челюстей, врожденные аномалии лица и шеи, дети</v>
          </cell>
        </row>
        <row r="190">
          <cell r="A190">
            <v>189</v>
          </cell>
          <cell r="B190" t="str">
            <v>Болезни пищевода, гастрит, дуоденит, другие болезни желудка и двенадцатиперстной кишки</v>
          </cell>
        </row>
        <row r="191">
          <cell r="A191">
            <v>190</v>
          </cell>
          <cell r="B191" t="str">
            <v>Новообразования доброкачественные, in situ, неопределенного и неуточненного характера органов пищеварения</v>
          </cell>
        </row>
        <row r="192">
          <cell r="A192">
            <v>191</v>
          </cell>
          <cell r="B192" t="str">
            <v>Болезни желчного пузыря</v>
          </cell>
        </row>
        <row r="193">
          <cell r="A193">
            <v>192</v>
          </cell>
          <cell r="B193" t="str">
            <v>Другие болезни органов пищеварения, взрослые</v>
          </cell>
        </row>
        <row r="194">
          <cell r="A194">
            <v>193</v>
          </cell>
          <cell r="B194" t="str">
            <v>Гипертоническая болезнь в стадии обострения</v>
          </cell>
        </row>
        <row r="195">
          <cell r="A195">
            <v>194</v>
          </cell>
          <cell r="B195" t="str">
            <v>Стенокардия (кроме нестабильной),  хроническая ишемическая болезнь сердца,  уровень 1</v>
          </cell>
        </row>
        <row r="196">
          <cell r="A196">
            <v>195</v>
          </cell>
          <cell r="B196" t="str">
            <v>Стенокардия (кроме нестабильной), хроническая ишемическая болезнь сердца, уровень 2</v>
          </cell>
        </row>
        <row r="197">
          <cell r="A197">
            <v>196</v>
          </cell>
          <cell r="B197" t="str">
            <v>Другие болезни сердца, уровень 1</v>
          </cell>
        </row>
        <row r="198">
          <cell r="A198">
            <v>197</v>
          </cell>
          <cell r="B198" t="str">
            <v>Другие болезни сердца, уровень 2</v>
          </cell>
        </row>
        <row r="199">
          <cell r="A199">
            <v>198</v>
          </cell>
          <cell r="B199" t="str">
            <v>Бронхит необструктивный, симптомы и признаки, относящиеся к органам дыхания</v>
          </cell>
        </row>
        <row r="200">
          <cell r="A200">
            <v>199</v>
          </cell>
          <cell r="B200" t="str">
            <v>ХОБЛ, эмфизема, бронхоэктатическая болезнь</v>
          </cell>
        </row>
        <row r="201">
          <cell r="A201">
            <v>200</v>
          </cell>
          <cell r="B201" t="str">
            <v>Отравления и другие воздействия внешних причин (уровень 1)</v>
          </cell>
        </row>
        <row r="202">
          <cell r="A202">
            <v>201</v>
          </cell>
          <cell r="B202" t="str">
            <v>Отравления и другие воздействия внешних причин (уровень 2)</v>
          </cell>
        </row>
        <row r="203">
          <cell r="A203">
            <v>202</v>
          </cell>
          <cell r="B203" t="str">
            <v>Тубулоинтерстициальные болезни почек, другие болезни мочевой системы</v>
          </cell>
        </row>
        <row r="204">
          <cell r="A204">
            <v>203</v>
          </cell>
          <cell r="B204" t="str">
            <v>Камни мочевой системы; симптомы, относящиеся к мочевой системе, взрослые</v>
          </cell>
        </row>
        <row r="205">
          <cell r="A205">
            <v>204</v>
          </cell>
          <cell r="B205" t="str">
            <v>Госпитализация в диагностических целях с постановкой/подтверждением диагноза злокачественного новообразования</v>
          </cell>
        </row>
        <row r="206">
          <cell r="A206">
            <v>205</v>
          </cell>
          <cell r="B206" t="str">
            <v>Гнойные состояния нижних дыхательных путей</v>
          </cell>
        </row>
        <row r="207">
          <cell r="A207">
            <v>206</v>
          </cell>
          <cell r="B207" t="str">
            <v>Операции на нижних дыхательных путях и легочной ткани, органах средостения (уровень 1)</v>
          </cell>
        </row>
        <row r="208">
          <cell r="A208">
            <v>207</v>
          </cell>
          <cell r="B208" t="str">
            <v>Операции на нижних дыхательных путях и легочной ткани, органах средостения (уровень 2)</v>
          </cell>
        </row>
        <row r="209">
          <cell r="A209">
            <v>208</v>
          </cell>
          <cell r="B209" t="str">
            <v>Операции на нижних дыхательных путях и легочной ткани, органах средостения (уровень 3)</v>
          </cell>
        </row>
        <row r="210">
          <cell r="A210">
            <v>209</v>
          </cell>
          <cell r="B210" t="str">
            <v>Операции на нижних дыхательных путях и легочной ткани, органах средостения (уровень 4)</v>
          </cell>
        </row>
        <row r="211">
          <cell r="A211">
            <v>210</v>
          </cell>
          <cell r="B211" t="str">
            <v>Приобретенные и врожденные костно-мышечные деформации</v>
          </cell>
        </row>
        <row r="212">
          <cell r="A212">
            <v>211</v>
          </cell>
          <cell r="B212" t="str">
            <v>Переломы шейки бедра и костей таза</v>
          </cell>
        </row>
        <row r="213">
          <cell r="A213">
            <v>212</v>
          </cell>
          <cell r="B213" t="str">
            <v>Переломы бедренной кости, другие травмы области бедра и тазобедренного сустава</v>
          </cell>
        </row>
        <row r="214">
          <cell r="A214">
            <v>213</v>
          </cell>
          <cell r="B214" t="str">
            <v>Переломы, вывихи, растяжения области грудной клетки, верхней конечности и стопы</v>
          </cell>
        </row>
        <row r="215">
          <cell r="A215">
            <v>214</v>
          </cell>
          <cell r="B215" t="str">
            <v>Переломы, вывихи, растяжения области колена и голени</v>
          </cell>
        </row>
        <row r="216">
          <cell r="A216">
            <v>215</v>
          </cell>
          <cell r="B216" t="str">
            <v>Множественные переломы, травматические ампутации, размозжения и последствия травм</v>
          </cell>
        </row>
        <row r="217">
          <cell r="A217">
            <v>216</v>
          </cell>
          <cell r="B217" t="str">
            <v>Тяжелая множественная и сочетанная травма (политравма)</v>
          </cell>
        </row>
        <row r="218">
          <cell r="A218">
            <v>217</v>
          </cell>
          <cell r="B218" t="str">
            <v>Эндопротезирование суставов</v>
          </cell>
        </row>
        <row r="219">
          <cell r="A219">
            <v>218</v>
          </cell>
          <cell r="B219" t="str">
            <v>Операции на костно-мышечной системе и суставах (уровень 1)</v>
          </cell>
        </row>
        <row r="220">
          <cell r="A220">
            <v>219</v>
          </cell>
          <cell r="B220" t="str">
            <v>Операции на костно-мышечной системе и суставах (уровень 2)</v>
          </cell>
        </row>
        <row r="221">
          <cell r="A221">
            <v>220</v>
          </cell>
          <cell r="B221" t="str">
            <v>Операции на костно-мышечной системе и суставах (уровень 3)</v>
          </cell>
        </row>
        <row r="222">
          <cell r="A222">
            <v>221</v>
          </cell>
          <cell r="B222" t="str">
            <v>Операции на костно-мышечной системе и суставах (уровень 4)</v>
          </cell>
        </row>
        <row r="223">
          <cell r="A223">
            <v>222</v>
          </cell>
          <cell r="B223" t="str">
            <v>Операции на костно-мышечной системе и суставах (уровень 5)</v>
          </cell>
        </row>
        <row r="224">
          <cell r="A224">
            <v>223</v>
          </cell>
          <cell r="B224" t="str">
    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    </cell>
        </row>
        <row r="225">
          <cell r="A225">
            <v>224</v>
          </cell>
          <cell r="B225" t="str">
            <v>Болезни предстательной железы</v>
          </cell>
        </row>
        <row r="226">
          <cell r="A226">
            <v>225</v>
          </cell>
          <cell r="B226" t="str">
            <v>Другие болезни, врожденные аномалии, повреждения мочевой системы и мужских половых органов</v>
          </cell>
        </row>
        <row r="227">
          <cell r="A227">
            <v>226</v>
          </cell>
          <cell r="B227" t="str">
            <v>Операции на мужских половых органах, взрослые (уровень  1)</v>
          </cell>
        </row>
        <row r="228">
          <cell r="A228">
            <v>227</v>
          </cell>
          <cell r="B228" t="str">
            <v>Операции на мужских половых органах, взрослые (уровень 2)</v>
          </cell>
        </row>
        <row r="229">
          <cell r="A229">
            <v>228</v>
          </cell>
          <cell r="B229" t="str">
            <v>Операции на мужских половых органах, взрослые (уровень 3)</v>
          </cell>
        </row>
        <row r="230">
          <cell r="A230">
            <v>229</v>
          </cell>
          <cell r="B230" t="str">
            <v>Операции на мужских половых органах, взрослые (уровень 4)</v>
          </cell>
        </row>
        <row r="231">
          <cell r="A231">
            <v>230</v>
          </cell>
          <cell r="B231" t="str">
            <v>Операции на почке и мочевыделительной системе, взрослые (уровень 1)</v>
          </cell>
        </row>
        <row r="232">
          <cell r="A232">
            <v>231</v>
          </cell>
          <cell r="B232" t="str">
            <v>Операции на почке и мочевыделительной системе, взрослые (уровень 2)</v>
          </cell>
        </row>
        <row r="233">
          <cell r="A233">
            <v>232</v>
          </cell>
          <cell r="B233" t="str">
            <v>Операции на почке и мочевыделительной системе, взрослые (уровень 3)</v>
          </cell>
        </row>
        <row r="234">
          <cell r="A234">
            <v>233</v>
          </cell>
          <cell r="B234" t="str">
            <v>Операции на почке и мочевыделительной системе, взрослые (уровень 4)</v>
          </cell>
        </row>
        <row r="235">
          <cell r="A235">
            <v>234</v>
          </cell>
          <cell r="B235" t="str">
            <v>Операции на почке и мочевыделительной системе, взрослые (уровень 5)</v>
          </cell>
        </row>
        <row r="236">
          <cell r="A236">
            <v>235</v>
          </cell>
          <cell r="B236" t="str">
            <v>Операции на почке и мочевыделительной системе, взрослые (уровень 6)</v>
          </cell>
        </row>
        <row r="237">
          <cell r="A237">
            <v>236</v>
          </cell>
          <cell r="B237" t="str">
            <v>Болезни лимфатических сосудов и лимфатических узлов</v>
          </cell>
        </row>
        <row r="238">
          <cell r="A238">
            <v>237</v>
          </cell>
          <cell r="B238" t="str">
            <v>Операции на коже, подкожной клетчатке, придатках кожи (уровень 1)</v>
          </cell>
        </row>
        <row r="239">
          <cell r="A239">
            <v>238</v>
          </cell>
          <cell r="B239" t="str">
            <v>Операции на коже, подкожной клетчатке, придатках кожи (уровень 2)</v>
          </cell>
        </row>
        <row r="240">
          <cell r="A240">
            <v>239</v>
          </cell>
          <cell r="B240" t="str">
            <v>Операции на коже, подкожной клетчатке, придатках кожи (уровень 3)</v>
          </cell>
        </row>
        <row r="241">
          <cell r="A241">
            <v>240</v>
          </cell>
          <cell r="B241" t="str">
            <v>Операции на коже, подкожной клетчатке, придатках кожи (уровень 4)</v>
          </cell>
        </row>
        <row r="242">
          <cell r="A242">
            <v>241</v>
          </cell>
          <cell r="B242" t="str">
            <v>Операции на органах кроветворения и иммунной системы (уровень 1)</v>
          </cell>
        </row>
        <row r="243">
          <cell r="A243">
            <v>242</v>
          </cell>
          <cell r="B243" t="str">
            <v>Операции на органах кроветворения и иммунной системы (уровень 2)</v>
          </cell>
        </row>
        <row r="244">
          <cell r="A244">
            <v>243</v>
          </cell>
          <cell r="B244" t="str">
            <v>Операции на органах кроветворения и иммунной системы (уровень 3)</v>
          </cell>
        </row>
        <row r="245">
          <cell r="A245">
            <v>244</v>
          </cell>
          <cell r="B245" t="str">
            <v>Операции на эндокринных железах кроме гипофиза (уровень 1)</v>
          </cell>
        </row>
        <row r="246">
          <cell r="A246">
            <v>245</v>
          </cell>
          <cell r="B246" t="str">
            <v>Операции на эндокринных железах кроме гипофиза (уровень 2)</v>
          </cell>
        </row>
        <row r="247">
          <cell r="A247">
            <v>246</v>
          </cell>
          <cell r="B247" t="str">
            <v>Болезни молочной железы, новообразования молочной железы доброкачественные,  in situ, неопределенного и неизвестного характера</v>
          </cell>
        </row>
        <row r="248">
          <cell r="A248">
            <v>247</v>
          </cell>
          <cell r="B248" t="str">
            <v>Артрозы, другие поражения суставов, болезни мягких тканей</v>
          </cell>
        </row>
        <row r="249">
          <cell r="A249">
            <v>248</v>
          </cell>
          <cell r="B249" t="str">
            <v>Остеомиелит, уровень 1</v>
          </cell>
        </row>
        <row r="250">
          <cell r="A250">
            <v>249</v>
          </cell>
          <cell r="B250" t="str">
            <v>Остеомиелит, уровень 2</v>
          </cell>
        </row>
        <row r="251">
          <cell r="A251">
            <v>250</v>
          </cell>
          <cell r="B251" t="str">
            <v>Остеомиелит, уровень 3</v>
          </cell>
        </row>
        <row r="252">
          <cell r="A252">
            <v>251</v>
          </cell>
          <cell r="B252" t="str">
            <v>Доброкачественные новообразования костно-мышечной системы и соединительной ткани</v>
          </cell>
        </row>
        <row r="253">
          <cell r="A253">
            <v>252</v>
          </cell>
          <cell r="B253" t="str">
            <v>Доброкачественные новообразования, новообразования in situ кожи, жировой ткани</v>
          </cell>
        </row>
        <row r="254">
          <cell r="A254">
            <v>253</v>
          </cell>
          <cell r="B254" t="str">
            <v>Открытые раны, поверхностные, другие и неуточненные травмы</v>
          </cell>
        </row>
        <row r="255">
          <cell r="A255">
            <v>254</v>
          </cell>
          <cell r="B255" t="str">
            <v>Операции на молочной железе (кроме злокачественных новообразований)</v>
          </cell>
        </row>
        <row r="256">
          <cell r="A256">
            <v>255</v>
          </cell>
          <cell r="B256" t="str">
            <v>Операции на желчном пузыре и желчевыводящих путях (уровень 1)</v>
          </cell>
        </row>
        <row r="257">
          <cell r="A257">
            <v>256</v>
          </cell>
          <cell r="B257" t="str">
            <v>Операции на желчном пузыре и желчевыводящих путях (уровень 2)</v>
          </cell>
        </row>
        <row r="258">
          <cell r="A258">
            <v>257</v>
          </cell>
          <cell r="B258" t="str">
            <v>Операции на желчном пузыре и желчевыводящих путях (уровень 3)</v>
          </cell>
        </row>
        <row r="259">
          <cell r="A259">
            <v>258</v>
          </cell>
          <cell r="B259" t="str">
            <v>Операции на желчном пузыре и желчевыводящих путях (уровень 4)</v>
          </cell>
        </row>
        <row r="260">
          <cell r="A260">
            <v>259</v>
          </cell>
          <cell r="B260" t="str">
            <v>Операции на печени и поджелудочной железе (уровень 1)</v>
          </cell>
        </row>
        <row r="261">
          <cell r="A261">
            <v>260</v>
          </cell>
          <cell r="B261" t="str">
            <v>Операции на печени и поджелудочной железе (уровень 2)</v>
          </cell>
        </row>
        <row r="262">
          <cell r="A262">
            <v>261</v>
          </cell>
          <cell r="B262" t="str">
            <v>Панкреатит, хирургическое лечение</v>
          </cell>
        </row>
        <row r="263">
          <cell r="A263">
            <v>262</v>
          </cell>
          <cell r="B263" t="str">
            <v>Операции на пищеводе, желудке, двенадцатиперстной кишке (уровень 1)</v>
          </cell>
        </row>
        <row r="264">
          <cell r="A264">
            <v>263</v>
          </cell>
          <cell r="B264" t="str">
            <v>Операции на пищеводе, желудке, двенадцатиперстной кишке (уровень 2)</v>
          </cell>
        </row>
        <row r="265">
          <cell r="A265">
            <v>264</v>
          </cell>
          <cell r="B265" t="str">
            <v>Операции на пищеводе, желудке, двенадцатиперстной кишке (уровень 3)</v>
          </cell>
        </row>
        <row r="266">
          <cell r="A266">
            <v>265</v>
          </cell>
          <cell r="B266" t="str">
            <v>Аппендэктомия, уровень 1, взрослые</v>
          </cell>
        </row>
        <row r="267">
          <cell r="A267">
            <v>266</v>
          </cell>
          <cell r="B267" t="str">
            <v>Аппендэктомия, уровень 2, взрослые</v>
          </cell>
        </row>
        <row r="268">
          <cell r="A268">
            <v>267</v>
          </cell>
          <cell r="B268" t="str">
            <v>Операции по поводу грыж, взрослые (уровень 1)</v>
          </cell>
        </row>
        <row r="269">
          <cell r="A269">
            <v>268</v>
          </cell>
          <cell r="B269" t="str">
            <v>Операции по поводу грыж, взрослые (уровень 2)</v>
          </cell>
        </row>
        <row r="270">
          <cell r="A270">
            <v>269</v>
          </cell>
          <cell r="B270" t="str">
            <v>Операции по поводу грыж, взрослые (уровень 3)</v>
          </cell>
        </row>
        <row r="271">
          <cell r="A271">
            <v>270</v>
          </cell>
          <cell r="B271" t="str">
            <v>Другие операции на органах брюшной полости (уровень 1)</v>
          </cell>
        </row>
        <row r="272">
          <cell r="A272">
            <v>271</v>
          </cell>
          <cell r="B272" t="str">
            <v>Другие операции на органах брюшной полости (уровень 2)</v>
          </cell>
        </row>
        <row r="273">
          <cell r="A273">
            <v>272</v>
          </cell>
          <cell r="B273" t="str">
            <v>Другие операции на органах брюшной полости (уровень 3)</v>
          </cell>
        </row>
        <row r="274">
          <cell r="A274">
            <v>273</v>
          </cell>
          <cell r="B274" t="str">
            <v>Отморожения (уровень 1)</v>
          </cell>
        </row>
        <row r="275">
          <cell r="A275">
            <v>274</v>
          </cell>
          <cell r="B275" t="str">
            <v>Отморожения (уровень 2)</v>
          </cell>
        </row>
        <row r="276">
          <cell r="A276">
            <v>275</v>
          </cell>
          <cell r="B276" t="str">
            <v>Ожоги (уровень 1)</v>
          </cell>
        </row>
        <row r="277">
          <cell r="A277">
            <v>276</v>
          </cell>
          <cell r="B277" t="str">
            <v>Ожоги (уровень 2)</v>
          </cell>
        </row>
        <row r="278">
          <cell r="A278">
            <v>277</v>
          </cell>
          <cell r="B278" t="str">
            <v>Ожоги (уровень 3)</v>
          </cell>
        </row>
        <row r="279">
          <cell r="A279">
            <v>278</v>
          </cell>
          <cell r="B279" t="str">
            <v>Ожоги (уровень 4)</v>
          </cell>
        </row>
        <row r="280">
          <cell r="A280">
            <v>279</v>
          </cell>
          <cell r="B280" t="str">
            <v>Ожоги (уровень 5)</v>
          </cell>
        </row>
        <row r="281">
          <cell r="A281">
            <v>280</v>
          </cell>
          <cell r="B281" t="str">
            <v>Болезни полости рта, слюнных желез и челюстей, врожденные аномалии лица и шеи, взрослые</v>
          </cell>
        </row>
        <row r="282">
          <cell r="A282">
            <v>281</v>
          </cell>
          <cell r="B282" t="str">
            <v>Операции на органах полости рта (уровень 1)</v>
          </cell>
        </row>
        <row r="283">
          <cell r="A283">
            <v>282</v>
          </cell>
          <cell r="B283" t="str">
            <v>Операции на органах полости рта (уровень 2)</v>
          </cell>
        </row>
        <row r="284">
          <cell r="A284">
            <v>283</v>
          </cell>
          <cell r="B284" t="str">
            <v>Операции на органах полости рта (уровень 3)</v>
          </cell>
        </row>
        <row r="285">
          <cell r="A285">
            <v>284</v>
          </cell>
          <cell r="B285" t="str">
            <v>Операции на органах полости рта (уровень 4)</v>
          </cell>
        </row>
        <row r="286">
          <cell r="A286">
            <v>285</v>
          </cell>
          <cell r="B286" t="str">
            <v>Сахарный диабет, уровень 1, взрослые</v>
          </cell>
        </row>
        <row r="287">
          <cell r="A287">
            <v>286</v>
          </cell>
          <cell r="B287" t="str">
            <v>Сахарный диабет, уровень 2, взрослые</v>
          </cell>
        </row>
        <row r="288">
          <cell r="A288">
            <v>287</v>
          </cell>
          <cell r="B288" t="str">
            <v>Заболевания гипофиза, взрослые</v>
          </cell>
        </row>
        <row r="289">
          <cell r="A289">
            <v>288</v>
          </cell>
          <cell r="B289" t="str">
            <v>Другие болезни эндокринной системы, взрослые, уровень 1</v>
          </cell>
        </row>
        <row r="290">
          <cell r="A290">
            <v>289</v>
          </cell>
          <cell r="B290" t="str">
            <v>Другие болезни эндокринной системы, взрослые, уровень 2</v>
          </cell>
        </row>
        <row r="291">
          <cell r="A291">
            <v>290</v>
          </cell>
          <cell r="B291" t="str">
            <v>Новообразования эндокринных желез доброкачественные,  in situ, неопределенного и неизвестного характера</v>
          </cell>
        </row>
        <row r="292">
          <cell r="A292">
            <v>291</v>
          </cell>
          <cell r="B292" t="str">
            <v>Расстройства питания</v>
          </cell>
        </row>
        <row r="293">
          <cell r="A293">
            <v>292</v>
          </cell>
          <cell r="B293" t="str">
            <v>Другие нарушения обмена веществ</v>
          </cell>
        </row>
        <row r="294">
          <cell r="A294">
            <v>293</v>
          </cell>
          <cell r="B294" t="str">
            <v>Кистозный фиброз</v>
          </cell>
        </row>
        <row r="295">
          <cell r="A295">
            <v>294</v>
          </cell>
          <cell r="B295" t="str">
            <v>Редкие генетические заболевания</v>
          </cell>
        </row>
        <row r="296">
          <cell r="A296">
            <v>295</v>
          </cell>
          <cell r="B296" t="str">
            <v>Лечение с применением генно-инженерных биологических препаратов в случае отсутствия эффективности базисной терапии</v>
          </cell>
        </row>
        <row r="297">
          <cell r="A297">
            <v>296</v>
          </cell>
          <cell r="B297" t="str">
            <v>Факторы, влияющие на состояние здоровья  населения и обращения в учреждения здравоохранения</v>
          </cell>
        </row>
        <row r="298">
          <cell r="A298">
            <v>297</v>
          </cell>
          <cell r="B298" t="str">
            <v>Госпитализация в диагностических целях с постановкой диагноза туберкулеза, ВИЧ-инфекции, психического заболевания</v>
          </cell>
        </row>
        <row r="299">
          <cell r="A299">
            <v>298</v>
          </cell>
          <cell r="B299" t="str">
            <v>Отторжение, отмирание трансплантата органов и тканей</v>
          </cell>
        </row>
        <row r="300">
          <cell r="A300">
            <v>299</v>
          </cell>
          <cell r="B300" t="str">
            <v>Установка, замена, заправка помп для лекарственных препаратов</v>
          </cell>
        </row>
        <row r="301">
          <cell r="A301">
            <v>300</v>
          </cell>
          <cell r="B301" t="str">
            <v>Нейрореабилитация</v>
          </cell>
        </row>
        <row r="302">
          <cell r="A302">
            <v>301</v>
          </cell>
          <cell r="B302" t="str">
            <v>Кардиореабилитация</v>
          </cell>
        </row>
        <row r="303">
          <cell r="A303">
            <v>302</v>
          </cell>
          <cell r="B303" t="str">
            <v>Реабилитация после перенесенных травм и операций на опорно-двигательной системе</v>
          </cell>
        </row>
        <row r="304">
          <cell r="A304">
            <v>303</v>
          </cell>
          <cell r="B304" t="str">
            <v>Реабилитация детей, перенесших заболевания перинатального периода</v>
          </cell>
        </row>
        <row r="305">
          <cell r="A305">
            <v>304</v>
          </cell>
          <cell r="B305" t="str">
            <v>Реабилитация при других соматических заболеваниях</v>
          </cell>
        </row>
        <row r="306">
          <cell r="A306">
            <v>305</v>
          </cell>
          <cell r="B306" t="str">
            <v>Реабилитация детей с нарушениями слуха</v>
          </cell>
        </row>
        <row r="307">
          <cell r="A307">
            <v>306</v>
          </cell>
          <cell r="B307" t="str">
            <v>Реабилитация детей с онкогематологическими заболеваниями</v>
          </cell>
        </row>
        <row r="308">
          <cell r="A308">
            <v>307</v>
          </cell>
          <cell r="B308" t="str">
            <v>Медицинская реабилитация детей с поражениями центральной нервной системы</v>
          </cell>
        </row>
        <row r="309">
          <cell r="A309">
            <v>308</v>
          </cell>
          <cell r="B309" t="str">
            <v xml:space="preserve">Медицинская реабилитация детей, после хирургической коррекции врожденных пороков развития органов и систем 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(2)"/>
      <sheetName val="расчет"/>
      <sheetName val="расчет без 9 мо"/>
      <sheetName val="расчет без 9 мо (2)"/>
      <sheetName val="расчет без 29 мо "/>
      <sheetName val="расчет без 50 мо (25мо) "/>
      <sheetName val="числ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>
        <row r="13">
          <cell r="C13" t="str">
            <v>Иркутск Больница  СО РАН</v>
          </cell>
          <cell r="D13">
            <v>380039</v>
          </cell>
          <cell r="E13">
            <v>1.276</v>
          </cell>
          <cell r="F13">
            <v>0</v>
          </cell>
          <cell r="G13">
            <v>2.29</v>
          </cell>
          <cell r="H13">
            <v>106077880.09010485</v>
          </cell>
          <cell r="I13">
            <v>1741313.2493618182</v>
          </cell>
          <cell r="J13">
            <v>1523344.9473330013</v>
          </cell>
          <cell r="K13">
            <v>7138464.0639141789</v>
          </cell>
          <cell r="L13">
            <v>6162503.4531077985</v>
          </cell>
          <cell r="M13">
            <v>8311784.9223594982</v>
          </cell>
          <cell r="N13">
            <v>8411501.3145685922</v>
          </cell>
          <cell r="O13">
            <v>9217400.9410148896</v>
          </cell>
          <cell r="P13">
            <v>24348717.407422625</v>
          </cell>
          <cell r="Q13">
            <v>10508300.243450198</v>
          </cell>
          <cell r="R13">
            <v>28714549.547572233</v>
          </cell>
          <cell r="S13">
            <v>36302678.981158651</v>
          </cell>
          <cell r="T13">
            <v>1364665.5559261898</v>
          </cell>
          <cell r="U13">
            <v>1193844.0026120699</v>
          </cell>
          <cell r="V13">
            <v>5594407.5736004533</v>
          </cell>
          <cell r="W13">
            <v>4829548.1607427886</v>
          </cell>
          <cell r="X13">
            <v>6513938.0269275066</v>
          </cell>
          <cell r="Y13">
            <v>6592085.6697246023</v>
          </cell>
          <cell r="Z13">
            <v>7223668.4490712304</v>
          </cell>
          <cell r="AA13">
            <v>19082066.933716789</v>
          </cell>
          <cell r="AB13">
            <v>8235345.0183778983</v>
          </cell>
          <cell r="AC13">
            <v>22503565.476153787</v>
          </cell>
          <cell r="AD13">
            <v>23562</v>
          </cell>
          <cell r="AE13">
            <v>112</v>
          </cell>
          <cell r="AF13">
            <v>94</v>
          </cell>
          <cell r="AG13">
            <v>540</v>
          </cell>
          <cell r="AH13">
            <v>486</v>
          </cell>
          <cell r="AI13">
            <v>1526</v>
          </cell>
          <cell r="AJ13">
            <v>1476</v>
          </cell>
          <cell r="AK13">
            <v>5796</v>
          </cell>
          <cell r="AL13">
            <v>6845</v>
          </cell>
          <cell r="AM13">
            <v>2035</v>
          </cell>
          <cell r="AN13">
            <v>4652</v>
          </cell>
          <cell r="AO13">
            <v>128.39416214370118</v>
          </cell>
          <cell r="AP13">
            <v>1015.3761576831769</v>
          </cell>
          <cell r="AQ13">
            <v>1058.3723427411967</v>
          </cell>
          <cell r="AR13">
            <v>863.3345020988354</v>
          </cell>
          <cell r="AS13">
            <v>828.1118245443738</v>
          </cell>
          <cell r="AT13">
            <v>355.71963886672705</v>
          </cell>
          <cell r="AU13">
            <v>372.18189192212071</v>
          </cell>
          <cell r="AV13">
            <v>103.85996734919529</v>
          </cell>
          <cell r="AW13">
            <v>232.31150394103713</v>
          </cell>
          <cell r="AX13">
            <v>337.2377157402907</v>
          </cell>
          <cell r="AY13">
            <v>403.11632051006353</v>
          </cell>
          <cell r="AZ13">
            <v>4.9036</v>
          </cell>
          <cell r="BA13">
            <v>5.1113</v>
          </cell>
          <cell r="BB13">
            <v>4.1694000000000004</v>
          </cell>
          <cell r="BC13">
            <v>3.9992000000000001</v>
          </cell>
          <cell r="BD13">
            <v>1.7179</v>
          </cell>
          <cell r="BE13">
            <v>1.7974000000000001</v>
          </cell>
          <cell r="BF13">
            <v>0.50160000000000005</v>
          </cell>
          <cell r="BG13">
            <v>1.1218999999999999</v>
          </cell>
          <cell r="BH13">
            <v>1.6286</v>
          </cell>
          <cell r="BI13">
            <v>1.9468000000000001</v>
          </cell>
          <cell r="BJ13">
            <v>1.41993990747814</v>
          </cell>
          <cell r="BK13">
            <v>1</v>
          </cell>
          <cell r="BL13">
            <v>1</v>
          </cell>
          <cell r="BM13">
            <v>3.48</v>
          </cell>
          <cell r="BN13">
            <v>1</v>
          </cell>
          <cell r="BO13">
            <v>0</v>
          </cell>
          <cell r="BP13">
            <v>0</v>
          </cell>
          <cell r="BQ13">
            <v>24002</v>
          </cell>
          <cell r="BR13">
            <v>84</v>
          </cell>
          <cell r="BS13">
            <v>75</v>
          </cell>
          <cell r="BT13">
            <v>519</v>
          </cell>
          <cell r="BU13">
            <v>480</v>
          </cell>
          <cell r="BV13">
            <v>1665</v>
          </cell>
          <cell r="BW13">
            <v>1635</v>
          </cell>
          <cell r="BX13">
            <v>6347</v>
          </cell>
          <cell r="BY13">
            <v>8599</v>
          </cell>
          <cell r="BZ13">
            <v>1544</v>
          </cell>
          <cell r="CA13">
            <v>3054</v>
          </cell>
          <cell r="CC13">
            <v>4.63</v>
          </cell>
          <cell r="CD13">
            <v>2082.2382693888107</v>
          </cell>
          <cell r="CE13">
            <v>2078.58</v>
          </cell>
        </row>
        <row r="14">
          <cell r="C14" t="str">
            <v>Иркутск МСЧ  2</v>
          </cell>
          <cell r="D14">
            <v>380019</v>
          </cell>
          <cell r="E14">
            <v>1.276</v>
          </cell>
          <cell r="F14">
            <v>0</v>
          </cell>
          <cell r="G14">
            <v>1.02</v>
          </cell>
          <cell r="H14">
            <v>76107558.589967847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106015.76288967238</v>
          </cell>
          <cell r="N14">
            <v>103799.69869802902</v>
          </cell>
          <cell r="O14">
            <v>10602684.825672073</v>
          </cell>
          <cell r="P14">
            <v>29940383.048965804</v>
          </cell>
          <cell r="Q14">
            <v>9017127.1545203384</v>
          </cell>
          <cell r="R14">
            <v>26337548.099221937</v>
          </cell>
          <cell r="S14">
            <v>58475904.01220715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83084.453675291836</v>
          </cell>
          <cell r="Y14">
            <v>81347.726252373846</v>
          </cell>
          <cell r="Z14">
            <v>8309314.1267022518</v>
          </cell>
          <cell r="AA14">
            <v>23464250.038374454</v>
          </cell>
          <cell r="AB14">
            <v>7066714.0709407041</v>
          </cell>
          <cell r="AC14">
            <v>20640711.676506221</v>
          </cell>
          <cell r="AD14">
            <v>28803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8885</v>
          </cell>
          <cell r="AL14">
            <v>10814</v>
          </cell>
          <cell r="AM14">
            <v>2592</v>
          </cell>
          <cell r="AN14">
            <v>6512</v>
          </cell>
          <cell r="AO14">
            <v>169.18348786644663</v>
          </cell>
          <cell r="AV14">
            <v>77.933916026095019</v>
          </cell>
          <cell r="AW14">
            <v>180.816919721152</v>
          </cell>
          <cell r="AX14">
            <v>227.19631143713684</v>
          </cell>
          <cell r="AY14">
            <v>264.13687137216192</v>
          </cell>
          <cell r="BF14">
            <v>0.37640000000000001</v>
          </cell>
          <cell r="BG14">
            <v>0.87319999999999998</v>
          </cell>
          <cell r="BH14">
            <v>1.6</v>
          </cell>
          <cell r="BI14">
            <v>1.6</v>
          </cell>
          <cell r="BJ14">
            <v>0.94967533937437099</v>
          </cell>
          <cell r="BK14">
            <v>1</v>
          </cell>
          <cell r="BL14">
            <v>1</v>
          </cell>
          <cell r="BM14">
            <v>3.48</v>
          </cell>
          <cell r="BN14">
            <v>1</v>
          </cell>
          <cell r="BO14">
            <v>1</v>
          </cell>
          <cell r="BP14">
            <v>1.91</v>
          </cell>
          <cell r="BQ14">
            <v>30106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10027</v>
          </cell>
          <cell r="BY14">
            <v>13968</v>
          </cell>
          <cell r="BZ14">
            <v>1911</v>
          </cell>
          <cell r="CA14">
            <v>4200</v>
          </cell>
          <cell r="CC14">
            <v>4.6399999999999997</v>
          </cell>
          <cell r="CD14">
            <v>1394.5561795655833</v>
          </cell>
          <cell r="CE14">
            <v>1390.18</v>
          </cell>
        </row>
        <row r="15">
          <cell r="C15" t="str">
            <v>Ангарск МСЧ28</v>
          </cell>
          <cell r="D15">
            <v>380140</v>
          </cell>
          <cell r="E15">
            <v>1.276</v>
          </cell>
          <cell r="F15">
            <v>0</v>
          </cell>
          <cell r="G15">
            <v>2.06</v>
          </cell>
          <cell r="H15">
            <v>162473384.48401442</v>
          </cell>
          <cell r="I15">
            <v>4180637.2583289691</v>
          </cell>
          <cell r="J15">
            <v>3233516.1495573311</v>
          </cell>
          <cell r="K15">
            <v>15310390.153653555</v>
          </cell>
          <cell r="L15">
            <v>15802846.659326663</v>
          </cell>
          <cell r="M15">
            <v>20968792.668056019</v>
          </cell>
          <cell r="N15">
            <v>21302971.675902463</v>
          </cell>
          <cell r="O15">
            <v>13880986.200475149</v>
          </cell>
          <cell r="P15">
            <v>19888474.390434325</v>
          </cell>
          <cell r="Q15">
            <v>11671131.740312118</v>
          </cell>
          <cell r="R15">
            <v>36233637.587967828</v>
          </cell>
          <cell r="S15">
            <v>61810795.448463954</v>
          </cell>
          <cell r="T15">
            <v>3276361.4877186278</v>
          </cell>
          <cell r="U15">
            <v>2534103.565483802</v>
          </cell>
          <cell r="V15">
            <v>11998738.364932252</v>
          </cell>
          <cell r="W15">
            <v>12384676.065303028</v>
          </cell>
          <cell r="X15">
            <v>16433223.094087789</v>
          </cell>
          <cell r="Y15">
            <v>16695118.868262118</v>
          </cell>
          <cell r="Z15">
            <v>10878515.831093377</v>
          </cell>
          <cell r="AA15">
            <v>15586578.675888969</v>
          </cell>
          <cell r="AB15">
            <v>9146654.9688966442</v>
          </cell>
          <cell r="AC15">
            <v>28396267.702169143</v>
          </cell>
          <cell r="AD15">
            <v>33308</v>
          </cell>
          <cell r="AE15">
            <v>165</v>
          </cell>
          <cell r="AF15">
            <v>188</v>
          </cell>
          <cell r="AG15">
            <v>1059</v>
          </cell>
          <cell r="AH15">
            <v>913</v>
          </cell>
          <cell r="AI15">
            <v>2868</v>
          </cell>
          <cell r="AJ15">
            <v>2871</v>
          </cell>
          <cell r="AK15">
            <v>8123</v>
          </cell>
          <cell r="AL15">
            <v>7487</v>
          </cell>
          <cell r="AM15">
            <v>2786</v>
          </cell>
          <cell r="AN15">
            <v>6848</v>
          </cell>
          <cell r="AO15">
            <v>154.64451845518585</v>
          </cell>
          <cell r="AP15">
            <v>1654.7280241003173</v>
          </cell>
          <cell r="AQ15">
            <v>1123.2728570406923</v>
          </cell>
          <cell r="AR15">
            <v>944.18778446114663</v>
          </cell>
          <cell r="AS15">
            <v>1130.4012472894331</v>
          </cell>
          <cell r="AT15">
            <v>477.48788627637691</v>
          </cell>
          <cell r="AU15">
            <v>484.59070208586201</v>
          </cell>
          <cell r="AV15">
            <v>111.60199260426542</v>
          </cell>
          <cell r="AW15">
            <v>173.48491469534937</v>
          </cell>
          <cell r="AX15">
            <v>273.5898231902562</v>
          </cell>
          <cell r="AY15">
            <v>345.55427012958944</v>
          </cell>
          <cell r="AZ15">
            <v>7.9912999999999998</v>
          </cell>
          <cell r="BA15">
            <v>5.4246999999999996</v>
          </cell>
          <cell r="BB15">
            <v>4.5598000000000001</v>
          </cell>
          <cell r="BC15">
            <v>5.4591000000000003</v>
          </cell>
          <cell r="BD15">
            <v>2.306</v>
          </cell>
          <cell r="BE15">
            <v>2.3403</v>
          </cell>
          <cell r="BF15">
            <v>0.53900000000000003</v>
          </cell>
          <cell r="BG15">
            <v>0.83779999999999999</v>
          </cell>
          <cell r="BH15">
            <v>1.6</v>
          </cell>
          <cell r="BI15">
            <v>1.6688000000000001</v>
          </cell>
          <cell r="BJ15">
            <v>1.5618005253992999</v>
          </cell>
          <cell r="BK15">
            <v>1</v>
          </cell>
          <cell r="BL15">
            <v>1</v>
          </cell>
          <cell r="BM15">
            <v>1.57</v>
          </cell>
          <cell r="BN15">
            <v>2</v>
          </cell>
          <cell r="BO15">
            <v>0</v>
          </cell>
          <cell r="BP15">
            <v>0</v>
          </cell>
          <cell r="BQ15">
            <v>32580</v>
          </cell>
          <cell r="BR15">
            <v>136</v>
          </cell>
          <cell r="BS15">
            <v>138</v>
          </cell>
          <cell r="BT15">
            <v>921</v>
          </cell>
          <cell r="BU15">
            <v>824</v>
          </cell>
          <cell r="BV15">
            <v>3026</v>
          </cell>
          <cell r="BW15">
            <v>2992</v>
          </cell>
          <cell r="BX15">
            <v>8708</v>
          </cell>
          <cell r="BY15">
            <v>9868</v>
          </cell>
          <cell r="BZ15">
            <v>1857</v>
          </cell>
          <cell r="CA15">
            <v>4110</v>
          </cell>
          <cell r="CC15">
            <v>2.09</v>
          </cell>
          <cell r="CD15">
            <v>1035.295723026717</v>
          </cell>
          <cell r="CE15">
            <v>1031.44</v>
          </cell>
        </row>
        <row r="16">
          <cell r="C16" t="str">
            <v>Усть-Илимск ГП2</v>
          </cell>
          <cell r="D16">
            <v>380181</v>
          </cell>
          <cell r="E16">
            <v>1.581</v>
          </cell>
          <cell r="F16">
            <v>0</v>
          </cell>
          <cell r="G16">
            <v>1</v>
          </cell>
          <cell r="H16">
            <v>248865785.30629998</v>
          </cell>
          <cell r="I16">
            <v>131108.55032105808</v>
          </cell>
          <cell r="J16">
            <v>121040.46751179769</v>
          </cell>
          <cell r="K16">
            <v>408365.04568915669</v>
          </cell>
          <cell r="L16">
            <v>230295.63248284897</v>
          </cell>
          <cell r="M16">
            <v>972024.77988096315</v>
          </cell>
          <cell r="N16">
            <v>743105.27553909947</v>
          </cell>
          <cell r="O16">
            <v>50958875.116614379</v>
          </cell>
          <cell r="P16">
            <v>69880661.648300886</v>
          </cell>
          <cell r="Q16">
            <v>31047389.415902052</v>
          </cell>
          <cell r="R16">
            <v>94372919.374057755</v>
          </cell>
          <cell r="S16">
            <v>157410363.88760278</v>
          </cell>
          <cell r="T16">
            <v>82927.609311232183</v>
          </cell>
          <cell r="U16">
            <v>76559.435491333134</v>
          </cell>
          <cell r="V16">
            <v>258295.41156809404</v>
          </cell>
          <cell r="W16">
            <v>145664.53667479378</v>
          </cell>
          <cell r="X16">
            <v>614816.43256227905</v>
          </cell>
          <cell r="Y16">
            <v>470022.3121689434</v>
          </cell>
          <cell r="Z16">
            <v>32232052.57217861</v>
          </cell>
          <cell r="AA16">
            <v>44200291.997660272</v>
          </cell>
          <cell r="AB16">
            <v>19637817.467363726</v>
          </cell>
          <cell r="AC16">
            <v>59691916.112623505</v>
          </cell>
          <cell r="AD16">
            <v>50777</v>
          </cell>
          <cell r="AE16">
            <v>8</v>
          </cell>
          <cell r="AF16">
            <v>11</v>
          </cell>
          <cell r="AG16">
            <v>35</v>
          </cell>
          <cell r="AH16">
            <v>23</v>
          </cell>
          <cell r="AI16">
            <v>142</v>
          </cell>
          <cell r="AJ16">
            <v>102</v>
          </cell>
          <cell r="AK16">
            <v>17457</v>
          </cell>
          <cell r="AL16">
            <v>15297</v>
          </cell>
          <cell r="AM16">
            <v>5578</v>
          </cell>
          <cell r="AN16">
            <v>12124</v>
          </cell>
          <cell r="AO16">
            <v>258.33606404409278</v>
          </cell>
          <cell r="AP16">
            <v>863.82926365866854</v>
          </cell>
          <cell r="AQ16">
            <v>579.99572341919043</v>
          </cell>
          <cell r="AR16">
            <v>614.98907516212864</v>
          </cell>
          <cell r="AS16">
            <v>527.77006041591949</v>
          </cell>
          <cell r="AT16">
            <v>360.80776558819196</v>
          </cell>
          <cell r="AU16">
            <v>384.00515700077079</v>
          </cell>
          <cell r="AV16">
            <v>153.86403053301734</v>
          </cell>
          <cell r="AW16">
            <v>240.78954477817149</v>
          </cell>
          <cell r="AX16">
            <v>293.3819987355642</v>
          </cell>
          <cell r="AY16">
            <v>410.28755713614527</v>
          </cell>
          <cell r="AZ16">
            <v>4.1717000000000004</v>
          </cell>
          <cell r="BA16">
            <v>2.8010000000000002</v>
          </cell>
          <cell r="BB16">
            <v>2.97</v>
          </cell>
          <cell r="BC16">
            <v>2.5488</v>
          </cell>
          <cell r="BD16">
            <v>1.7424999999999999</v>
          </cell>
          <cell r="BE16">
            <v>1.8545</v>
          </cell>
          <cell r="BF16">
            <v>0.74309999999999998</v>
          </cell>
          <cell r="BG16">
            <v>1.1629</v>
          </cell>
          <cell r="BH16">
            <v>1.6</v>
          </cell>
          <cell r="BI16">
            <v>1.9814000000000001</v>
          </cell>
          <cell r="BJ16">
            <v>1.2677358370916001</v>
          </cell>
          <cell r="BK16">
            <v>1</v>
          </cell>
          <cell r="BL16">
            <v>1</v>
          </cell>
          <cell r="BM16">
            <v>1.57</v>
          </cell>
          <cell r="BN16">
            <v>2</v>
          </cell>
          <cell r="BO16">
            <v>0</v>
          </cell>
          <cell r="BP16">
            <v>0</v>
          </cell>
          <cell r="BQ16">
            <v>49633</v>
          </cell>
          <cell r="BR16">
            <v>1</v>
          </cell>
          <cell r="BS16">
            <v>2</v>
          </cell>
          <cell r="BT16">
            <v>21</v>
          </cell>
          <cell r="BU16">
            <v>11</v>
          </cell>
          <cell r="BV16">
            <v>99</v>
          </cell>
          <cell r="BW16">
            <v>81</v>
          </cell>
          <cell r="BX16">
            <v>18846</v>
          </cell>
          <cell r="BY16">
            <v>20343</v>
          </cell>
          <cell r="BZ16">
            <v>3662</v>
          </cell>
          <cell r="CA16">
            <v>6567</v>
          </cell>
          <cell r="CC16">
            <v>2.09</v>
          </cell>
          <cell r="CD16">
            <v>1038.9163513815427</v>
          </cell>
          <cell r="CE16">
            <v>1037.3499999999999</v>
          </cell>
        </row>
        <row r="17">
          <cell r="C17" t="str">
            <v>Иркутск ДП1</v>
          </cell>
          <cell r="D17">
            <v>380056</v>
          </cell>
          <cell r="E17">
            <v>1.276</v>
          </cell>
          <cell r="F17">
            <v>0</v>
          </cell>
          <cell r="G17">
            <v>0.95</v>
          </cell>
          <cell r="H17">
            <v>70214545.645800024</v>
          </cell>
          <cell r="I17">
            <v>3205728.4108024086</v>
          </cell>
          <cell r="J17">
            <v>2859833.8078041873</v>
          </cell>
          <cell r="K17">
            <v>12416919.827067884</v>
          </cell>
          <cell r="L17">
            <v>12480642.871207209</v>
          </cell>
          <cell r="M17">
            <v>20075454.42043677</v>
          </cell>
          <cell r="N17">
            <v>19175038.669403862</v>
          </cell>
          <cell r="O17">
            <v>927.639077714</v>
          </cell>
          <cell r="P17">
            <v>0</v>
          </cell>
          <cell r="Q17">
            <v>0</v>
          </cell>
          <cell r="R17">
            <v>0</v>
          </cell>
          <cell r="S17">
            <v>57923235.147500448</v>
          </cell>
          <cell r="T17">
            <v>2512326.3407542389</v>
          </cell>
          <cell r="U17">
            <v>2241249.0656772628</v>
          </cell>
          <cell r="V17">
            <v>9731128.3911190312</v>
          </cell>
          <cell r="W17">
            <v>9781068.0808833931</v>
          </cell>
          <cell r="X17">
            <v>15733114.749558596</v>
          </cell>
          <cell r="Y17">
            <v>15027459.772260079</v>
          </cell>
          <cell r="Z17">
            <v>726.98987281661437</v>
          </cell>
          <cell r="AA17">
            <v>0</v>
          </cell>
          <cell r="AB17">
            <v>0</v>
          </cell>
          <cell r="AC17">
            <v>0</v>
          </cell>
          <cell r="AD17">
            <v>18327</v>
          </cell>
          <cell r="AE17">
            <v>517</v>
          </cell>
          <cell r="AF17">
            <v>512</v>
          </cell>
          <cell r="AG17">
            <v>2362</v>
          </cell>
          <cell r="AH17">
            <v>2383</v>
          </cell>
          <cell r="AI17">
            <v>6435</v>
          </cell>
          <cell r="AJ17">
            <v>6047</v>
          </cell>
          <cell r="AK17">
            <v>40</v>
          </cell>
          <cell r="AL17">
            <v>31</v>
          </cell>
          <cell r="AM17">
            <v>0</v>
          </cell>
          <cell r="AN17">
            <v>0</v>
          </cell>
          <cell r="AO17">
            <v>263.37841776022833</v>
          </cell>
          <cell r="AP17">
            <v>404.9526661434943</v>
          </cell>
          <cell r="AQ17">
            <v>364.78663178340867</v>
          </cell>
          <cell r="AR17">
            <v>343.32233951167905</v>
          </cell>
          <cell r="AS17">
            <v>342.04322565685385</v>
          </cell>
          <cell r="AT17">
            <v>203.74403975082359</v>
          </cell>
          <cell r="AU17">
            <v>207.09249451877074</v>
          </cell>
          <cell r="AV17">
            <v>1.5145622350346133</v>
          </cell>
          <cell r="AW17">
            <v>0</v>
          </cell>
          <cell r="AX17" t="e">
            <v>#DIV/0!</v>
          </cell>
          <cell r="AY17" t="e">
            <v>#DIV/0!</v>
          </cell>
          <cell r="AZ17">
            <v>1.9557</v>
          </cell>
          <cell r="BA17">
            <v>1.7617</v>
          </cell>
          <cell r="BB17">
            <v>1.6579999999999999</v>
          </cell>
          <cell r="BC17">
            <v>1.6517999999999999</v>
          </cell>
          <cell r="BD17">
            <v>0.98399999999999999</v>
          </cell>
          <cell r="BE17">
            <v>1.0001</v>
          </cell>
          <cell r="BF17">
            <v>7.3000000000000001E-3</v>
          </cell>
          <cell r="BG17">
            <v>0</v>
          </cell>
          <cell r="BJ17">
            <v>1.2083515796366</v>
          </cell>
          <cell r="BK17">
            <v>1</v>
          </cell>
          <cell r="BL17">
            <v>1</v>
          </cell>
          <cell r="BM17">
            <v>1.57</v>
          </cell>
          <cell r="BN17">
            <v>2</v>
          </cell>
          <cell r="BO17">
            <v>1</v>
          </cell>
          <cell r="BP17">
            <v>0.47</v>
          </cell>
          <cell r="BQ17">
            <v>19599</v>
          </cell>
          <cell r="BR17">
            <v>429</v>
          </cell>
          <cell r="BS17">
            <v>357</v>
          </cell>
          <cell r="BT17">
            <v>2364</v>
          </cell>
          <cell r="BU17">
            <v>2300</v>
          </cell>
          <cell r="BV17">
            <v>7229</v>
          </cell>
          <cell r="BW17">
            <v>6898</v>
          </cell>
          <cell r="BX17">
            <v>12</v>
          </cell>
          <cell r="BY17">
            <v>10</v>
          </cell>
          <cell r="BZ17">
            <v>0</v>
          </cell>
          <cell r="CA17">
            <v>0</v>
          </cell>
          <cell r="CC17">
            <v>2.08</v>
          </cell>
          <cell r="CD17">
            <v>793.736433420906</v>
          </cell>
          <cell r="CE17">
            <v>798.01</v>
          </cell>
        </row>
        <row r="18">
          <cell r="C18" t="str">
            <v>Иркутск ДП6</v>
          </cell>
          <cell r="D18">
            <v>380054</v>
          </cell>
          <cell r="E18">
            <v>1.276</v>
          </cell>
          <cell r="F18">
            <v>0</v>
          </cell>
          <cell r="G18">
            <v>1.03</v>
          </cell>
          <cell r="H18">
            <v>86853086.789989978</v>
          </cell>
          <cell r="I18">
            <v>6585157.0381465554</v>
          </cell>
          <cell r="J18">
            <v>6750091.8612838024</v>
          </cell>
          <cell r="K18">
            <v>18491155.530869007</v>
          </cell>
          <cell r="L18">
            <v>15060421.84239338</v>
          </cell>
          <cell r="M18">
            <v>19601774.173333332</v>
          </cell>
          <cell r="N18">
            <v>20363613.919709388</v>
          </cell>
          <cell r="O18">
            <v>0</v>
          </cell>
          <cell r="P18">
            <v>872.42425452260318</v>
          </cell>
          <cell r="Q18">
            <v>0</v>
          </cell>
          <cell r="R18">
            <v>0</v>
          </cell>
          <cell r="S18">
            <v>66084157.706112839</v>
          </cell>
          <cell r="T18">
            <v>5160781.3778578015</v>
          </cell>
          <cell r="U18">
            <v>5290040.6436393438</v>
          </cell>
          <cell r="V18">
            <v>14491501.199740602</v>
          </cell>
          <cell r="W18">
            <v>11802838.43447757</v>
          </cell>
          <cell r="X18">
            <v>15361891.985370949</v>
          </cell>
          <cell r="Y18">
            <v>15958945.078142153</v>
          </cell>
          <cell r="Z18">
            <v>0</v>
          </cell>
          <cell r="AA18">
            <v>683.7180678076827</v>
          </cell>
          <cell r="AB18">
            <v>0</v>
          </cell>
          <cell r="AC18">
            <v>0</v>
          </cell>
          <cell r="AD18">
            <v>18537</v>
          </cell>
          <cell r="AE18">
            <v>601</v>
          </cell>
          <cell r="AF18">
            <v>553</v>
          </cell>
          <cell r="AG18">
            <v>2665</v>
          </cell>
          <cell r="AH18">
            <v>2417</v>
          </cell>
          <cell r="AI18">
            <v>6170</v>
          </cell>
          <cell r="AJ18">
            <v>6107</v>
          </cell>
          <cell r="AK18">
            <v>11</v>
          </cell>
          <cell r="AL18">
            <v>13</v>
          </cell>
          <cell r="AM18">
            <v>0</v>
          </cell>
          <cell r="AN18">
            <v>0</v>
          </cell>
          <cell r="AO18">
            <v>297.0822216203307</v>
          </cell>
          <cell r="AP18">
            <v>715.58255377950661</v>
          </cell>
          <cell r="AQ18">
            <v>797.17309277265576</v>
          </cell>
          <cell r="AR18">
            <v>453.14262663353975</v>
          </cell>
          <cell r="AS18">
            <v>406.93829935448798</v>
          </cell>
          <cell r="AT18">
            <v>207.48098305471296</v>
          </cell>
          <cell r="AU18">
            <v>217.76847713200905</v>
          </cell>
          <cell r="AV18">
            <v>0</v>
          </cell>
          <cell r="AW18">
            <v>4.3828081269723249</v>
          </cell>
          <cell r="AX18" t="e">
            <v>#DIV/0!</v>
          </cell>
          <cell r="AY18" t="e">
            <v>#DIV/0!</v>
          </cell>
          <cell r="AZ18">
            <v>3.4558</v>
          </cell>
          <cell r="BA18">
            <v>3.8498000000000001</v>
          </cell>
          <cell r="BB18">
            <v>2.1884000000000001</v>
          </cell>
          <cell r="BC18">
            <v>1.9653</v>
          </cell>
          <cell r="BD18">
            <v>1.002</v>
          </cell>
          <cell r="BE18">
            <v>1.0517000000000001</v>
          </cell>
          <cell r="BF18">
            <v>0</v>
          </cell>
          <cell r="BG18">
            <v>2.12E-2</v>
          </cell>
          <cell r="BJ18">
            <v>1.4777708798619</v>
          </cell>
          <cell r="BK18">
            <v>1</v>
          </cell>
          <cell r="BL18">
            <v>1</v>
          </cell>
          <cell r="BM18">
            <v>1.1000000000000001</v>
          </cell>
          <cell r="BN18">
            <v>3</v>
          </cell>
          <cell r="BO18">
            <v>0</v>
          </cell>
          <cell r="BP18">
            <v>0</v>
          </cell>
          <cell r="BQ18">
            <v>19272</v>
          </cell>
          <cell r="BR18">
            <v>478</v>
          </cell>
          <cell r="BS18">
            <v>449</v>
          </cell>
          <cell r="BT18">
            <v>2457</v>
          </cell>
          <cell r="BU18">
            <v>2347</v>
          </cell>
          <cell r="BV18">
            <v>6906</v>
          </cell>
          <cell r="BW18">
            <v>6617</v>
          </cell>
          <cell r="BX18">
            <v>7</v>
          </cell>
          <cell r="BY18">
            <v>11</v>
          </cell>
          <cell r="BZ18">
            <v>0</v>
          </cell>
          <cell r="CA18">
            <v>0</v>
          </cell>
          <cell r="CC18">
            <v>1.46</v>
          </cell>
          <cell r="CD18">
            <v>680.61235182795372</v>
          </cell>
          <cell r="CE18">
            <v>683.78</v>
          </cell>
        </row>
        <row r="19">
          <cell r="C19" t="str">
            <v>Зима РЖД-МЕДИЦИНА</v>
          </cell>
          <cell r="D19">
            <v>380167</v>
          </cell>
          <cell r="E19">
            <v>1.276</v>
          </cell>
          <cell r="F19">
            <v>0</v>
          </cell>
          <cell r="G19">
            <v>1</v>
          </cell>
          <cell r="H19">
            <v>15023604.482999999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6501453.5864642421</v>
          </cell>
          <cell r="P19">
            <v>3822426.274795915</v>
          </cell>
          <cell r="Q19">
            <v>1210203.7501703096</v>
          </cell>
          <cell r="R19">
            <v>3489520.8715695324</v>
          </cell>
          <cell r="S19">
            <v>11773984.704545455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5095183.0614923527</v>
          </cell>
          <cell r="AA19">
            <v>2995631.8767993064</v>
          </cell>
          <cell r="AB19">
            <v>948435.5408858225</v>
          </cell>
          <cell r="AC19">
            <v>2734734.2253679722</v>
          </cell>
          <cell r="AD19">
            <v>7839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3836</v>
          </cell>
          <cell r="AL19">
            <v>1814</v>
          </cell>
          <cell r="AM19">
            <v>717</v>
          </cell>
          <cell r="AN19">
            <v>1472</v>
          </cell>
          <cell r="AO19">
            <v>125.16461181852974</v>
          </cell>
          <cell r="AP19" t="e">
            <v>#DIV/0!</v>
          </cell>
          <cell r="AQ19" t="e">
            <v>#DIV/0!</v>
          </cell>
          <cell r="AR19" t="e">
            <v>#DIV/0!</v>
          </cell>
          <cell r="AS19" t="e">
            <v>#DIV/0!</v>
          </cell>
          <cell r="AT19" t="e">
            <v>#DIV/0!</v>
          </cell>
          <cell r="AU19" t="e">
            <v>#DIV/0!</v>
          </cell>
          <cell r="AV19">
            <v>110.68784892015017</v>
          </cell>
          <cell r="AW19">
            <v>137.61631187060394</v>
          </cell>
          <cell r="AX19">
            <v>110.2319317626479</v>
          </cell>
          <cell r="AY19">
            <v>154.81964591077741</v>
          </cell>
          <cell r="BF19">
            <v>0.53459999999999996</v>
          </cell>
          <cell r="BG19">
            <v>0.66459999999999997</v>
          </cell>
          <cell r="BH19">
            <v>1.6</v>
          </cell>
          <cell r="BI19">
            <v>1.6</v>
          </cell>
          <cell r="BJ19">
            <v>0.86219033039928505</v>
          </cell>
          <cell r="BK19">
            <v>1.115</v>
          </cell>
          <cell r="BL19">
            <v>1</v>
          </cell>
          <cell r="BM19">
            <v>1.1000000000000001</v>
          </cell>
          <cell r="BN19">
            <v>3</v>
          </cell>
          <cell r="BO19">
            <v>0</v>
          </cell>
          <cell r="BP19">
            <v>0</v>
          </cell>
          <cell r="BQ19">
            <v>7768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4196</v>
          </cell>
          <cell r="BY19">
            <v>2343</v>
          </cell>
          <cell r="BZ19">
            <v>421</v>
          </cell>
          <cell r="CA19">
            <v>808</v>
          </cell>
          <cell r="CC19">
            <v>1.46</v>
          </cell>
          <cell r="CD19">
            <v>444.49716983439447</v>
          </cell>
          <cell r="CE19">
            <v>444.82</v>
          </cell>
        </row>
        <row r="20">
          <cell r="C20" t="str">
            <v>Усть-Илимск ГДП</v>
          </cell>
          <cell r="D20">
            <v>380378</v>
          </cell>
          <cell r="E20">
            <v>1.581</v>
          </cell>
          <cell r="F20">
            <v>0</v>
          </cell>
          <cell r="G20">
            <v>0.99</v>
          </cell>
          <cell r="H20">
            <v>182852014.4648999</v>
          </cell>
          <cell r="I20">
            <v>12127336.439176075</v>
          </cell>
          <cell r="J20">
            <v>10830165.991960883</v>
          </cell>
          <cell r="K20">
            <v>30532533.564325325</v>
          </cell>
          <cell r="L20">
            <v>29374897.196150549</v>
          </cell>
          <cell r="M20">
            <v>52733563.610042006</v>
          </cell>
          <cell r="N20">
            <v>47234210.897931822</v>
          </cell>
          <cell r="O20">
            <v>11662.416045764196</v>
          </cell>
          <cell r="P20">
            <v>7644.3492674969984</v>
          </cell>
          <cell r="Q20">
            <v>0</v>
          </cell>
          <cell r="R20">
            <v>0</v>
          </cell>
          <cell r="S20">
            <v>116824164.77545854</v>
          </cell>
          <cell r="T20">
            <v>7670674.5345832231</v>
          </cell>
          <cell r="U20">
            <v>6850199.8684129557</v>
          </cell>
          <cell r="V20">
            <v>19312165.442331009</v>
          </cell>
          <cell r="W20">
            <v>18579947.62564867</v>
          </cell>
          <cell r="X20">
            <v>33354562.688198611</v>
          </cell>
          <cell r="Y20">
            <v>29876161.225763328</v>
          </cell>
          <cell r="Z20">
            <v>7376.6072395725469</v>
          </cell>
          <cell r="AA20">
            <v>4835.1355265635666</v>
          </cell>
          <cell r="AB20">
            <v>0</v>
          </cell>
          <cell r="AC20">
            <v>0</v>
          </cell>
          <cell r="AD20">
            <v>19845</v>
          </cell>
          <cell r="AE20">
            <v>406</v>
          </cell>
          <cell r="AF20">
            <v>366</v>
          </cell>
          <cell r="AG20">
            <v>2176</v>
          </cell>
          <cell r="AH20">
            <v>2096</v>
          </cell>
          <cell r="AI20">
            <v>7561</v>
          </cell>
          <cell r="AJ20">
            <v>7191</v>
          </cell>
          <cell r="AK20">
            <v>32</v>
          </cell>
          <cell r="AL20">
            <v>17</v>
          </cell>
          <cell r="AM20">
            <v>0</v>
          </cell>
          <cell r="AN20">
            <v>0</v>
          </cell>
          <cell r="AO20">
            <v>490.56926503509931</v>
          </cell>
          <cell r="AP20">
            <v>1574.4405859160966</v>
          </cell>
          <cell r="AQ20">
            <v>1559.6994235912923</v>
          </cell>
          <cell r="AR20">
            <v>739.58966920691671</v>
          </cell>
          <cell r="AS20">
            <v>738.70656908590445</v>
          </cell>
          <cell r="AT20">
            <v>367.6163061345348</v>
          </cell>
          <cell r="AU20">
            <v>346.22168017618469</v>
          </cell>
          <cell r="AV20">
            <v>19.209914686386842</v>
          </cell>
          <cell r="AW20">
            <v>23.7016447380567</v>
          </cell>
          <cell r="AX20" t="e">
            <v>#DIV/0!</v>
          </cell>
          <cell r="AY20" t="e">
            <v>#DIV/0!</v>
          </cell>
          <cell r="AZ20">
            <v>7.6035000000000004</v>
          </cell>
          <cell r="BA20">
            <v>7.5323000000000002</v>
          </cell>
          <cell r="BB20">
            <v>3.5716999999999999</v>
          </cell>
          <cell r="BC20">
            <v>3.5674999999999999</v>
          </cell>
          <cell r="BD20">
            <v>1.7754000000000001</v>
          </cell>
          <cell r="BE20">
            <v>1.6719999999999999</v>
          </cell>
          <cell r="BF20">
            <v>9.2799999999999994E-2</v>
          </cell>
          <cell r="BG20">
            <v>0.1145</v>
          </cell>
          <cell r="BJ20">
            <v>2.34544769463341</v>
          </cell>
          <cell r="BK20">
            <v>1</v>
          </cell>
          <cell r="BL20">
            <v>1</v>
          </cell>
          <cell r="BM20">
            <v>1.1000000000000001</v>
          </cell>
          <cell r="BN20">
            <v>3</v>
          </cell>
          <cell r="BO20">
            <v>1</v>
          </cell>
          <cell r="BP20">
            <v>7.0000000000000062E-2</v>
          </cell>
          <cell r="BQ20">
            <v>19390</v>
          </cell>
          <cell r="BR20">
            <v>343</v>
          </cell>
          <cell r="BS20">
            <v>342</v>
          </cell>
          <cell r="BT20">
            <v>1852</v>
          </cell>
          <cell r="BU20">
            <v>1798</v>
          </cell>
          <cell r="BV20">
            <v>7680</v>
          </cell>
          <cell r="BW20">
            <v>7368</v>
          </cell>
          <cell r="BX20">
            <v>4</v>
          </cell>
          <cell r="BY20">
            <v>3</v>
          </cell>
          <cell r="BZ20">
            <v>0</v>
          </cell>
          <cell r="CA20">
            <v>0</v>
          </cell>
          <cell r="CC20">
            <v>1.46</v>
          </cell>
          <cell r="CD20">
            <v>1340.5581235545433</v>
          </cell>
          <cell r="CE20">
            <v>1344.67</v>
          </cell>
        </row>
        <row r="21">
          <cell r="C21" t="str">
            <v>Иркутск ДП3</v>
          </cell>
          <cell r="D21">
            <v>380051</v>
          </cell>
          <cell r="E21">
            <v>1.276</v>
          </cell>
          <cell r="F21">
            <v>0</v>
          </cell>
          <cell r="G21">
            <v>1.01</v>
          </cell>
          <cell r="H21">
            <v>50328929.989923999</v>
          </cell>
          <cell r="I21">
            <v>1917706.5748393901</v>
          </cell>
          <cell r="J21">
            <v>1800009.4586906445</v>
          </cell>
          <cell r="K21">
            <v>8954985.7094081659</v>
          </cell>
          <cell r="L21">
            <v>8613257.1428141687</v>
          </cell>
          <cell r="M21">
            <v>14786289.20795323</v>
          </cell>
          <cell r="N21">
            <v>14253697.597905094</v>
          </cell>
          <cell r="O21">
            <v>2561.7427999240849</v>
          </cell>
          <cell r="P21">
            <v>422.55551338953973</v>
          </cell>
          <cell r="Q21">
            <v>0</v>
          </cell>
          <cell r="R21">
            <v>0</v>
          </cell>
          <cell r="S21">
            <v>39052212.972100325</v>
          </cell>
          <cell r="T21">
            <v>1502904.839215823</v>
          </cell>
          <cell r="U21">
            <v>1410665.719976994</v>
          </cell>
          <cell r="V21">
            <v>7018013.8788465252</v>
          </cell>
          <cell r="W21">
            <v>6750201.5225816369</v>
          </cell>
          <cell r="X21">
            <v>11588000.94667181</v>
          </cell>
          <cell r="Y21">
            <v>11170609.402746938</v>
          </cell>
          <cell r="Z21">
            <v>2007.6354231379976</v>
          </cell>
          <cell r="AA21">
            <v>331.15635845575213</v>
          </cell>
          <cell r="AB21">
            <v>0</v>
          </cell>
          <cell r="AC21">
            <v>0</v>
          </cell>
          <cell r="AD21">
            <v>9560</v>
          </cell>
          <cell r="AE21">
            <v>240</v>
          </cell>
          <cell r="AF21">
            <v>221</v>
          </cell>
          <cell r="AG21">
            <v>1216</v>
          </cell>
          <cell r="AH21">
            <v>1094</v>
          </cell>
          <cell r="AI21">
            <v>3471</v>
          </cell>
          <cell r="AJ21">
            <v>3294</v>
          </cell>
          <cell r="AK21">
            <v>11</v>
          </cell>
          <cell r="AL21">
            <v>13</v>
          </cell>
          <cell r="AM21">
            <v>0</v>
          </cell>
          <cell r="AN21">
            <v>0</v>
          </cell>
          <cell r="AO21">
            <v>340.41329299250629</v>
          </cell>
          <cell r="AP21">
            <v>521.84195806104958</v>
          </cell>
          <cell r="AQ21">
            <v>531.92523377714701</v>
          </cell>
          <cell r="AR21">
            <v>480.94941603937264</v>
          </cell>
          <cell r="AS21">
            <v>514.18354072072191</v>
          </cell>
          <cell r="AT21">
            <v>278.2099526234469</v>
          </cell>
          <cell r="AU21">
            <v>282.59991405451677</v>
          </cell>
          <cell r="AV21">
            <v>15.209359266196952</v>
          </cell>
          <cell r="AW21">
            <v>2.1227971695881545</v>
          </cell>
          <cell r="AX21" t="e">
            <v>#DIV/0!</v>
          </cell>
          <cell r="AY21" t="e">
            <v>#DIV/0!</v>
          </cell>
          <cell r="AZ21">
            <v>2.5202</v>
          </cell>
          <cell r="BA21">
            <v>2.5689000000000002</v>
          </cell>
          <cell r="BB21">
            <v>2.3227000000000002</v>
          </cell>
          <cell r="BC21">
            <v>2.4832000000000001</v>
          </cell>
          <cell r="BD21">
            <v>1.3435999999999999</v>
          </cell>
          <cell r="BE21">
            <v>1.3648</v>
          </cell>
          <cell r="BF21">
            <v>7.3499999999999996E-2</v>
          </cell>
          <cell r="BG21">
            <v>1.03E-2</v>
          </cell>
          <cell r="BJ21">
            <v>1.6604422698744801</v>
          </cell>
          <cell r="BK21">
            <v>1</v>
          </cell>
          <cell r="BL21">
            <v>1</v>
          </cell>
          <cell r="BM21">
            <v>1.03</v>
          </cell>
          <cell r="BN21">
            <v>4</v>
          </cell>
          <cell r="BO21">
            <v>0</v>
          </cell>
          <cell r="BP21">
            <v>0</v>
          </cell>
          <cell r="BQ21">
            <v>9455</v>
          </cell>
          <cell r="BR21">
            <v>196</v>
          </cell>
          <cell r="BS21">
            <v>180</v>
          </cell>
          <cell r="BT21">
            <v>1066</v>
          </cell>
          <cell r="BU21">
            <v>968</v>
          </cell>
          <cell r="BV21">
            <v>3593</v>
          </cell>
          <cell r="BW21">
            <v>3445</v>
          </cell>
          <cell r="BX21">
            <v>5</v>
          </cell>
          <cell r="BY21">
            <v>2</v>
          </cell>
          <cell r="BZ21">
            <v>0</v>
          </cell>
          <cell r="CA21">
            <v>0</v>
          </cell>
          <cell r="CC21">
            <v>1.37</v>
          </cell>
          <cell r="CD21">
            <v>717.51904197718716</v>
          </cell>
          <cell r="CE21">
            <v>719.41</v>
          </cell>
        </row>
        <row r="22">
          <cell r="C22" t="str">
            <v>Иркутск П17</v>
          </cell>
          <cell r="D22">
            <v>380025</v>
          </cell>
          <cell r="E22">
            <v>1.276</v>
          </cell>
          <cell r="F22">
            <v>0</v>
          </cell>
          <cell r="G22">
            <v>0.96</v>
          </cell>
          <cell r="H22">
            <v>63920616.969599992</v>
          </cell>
          <cell r="I22">
            <v>1547253.4736067071</v>
          </cell>
          <cell r="J22">
            <v>1315752.1154775361</v>
          </cell>
          <cell r="K22">
            <v>4635730.4254098088</v>
          </cell>
          <cell r="L22">
            <v>4814786.3513544388</v>
          </cell>
          <cell r="M22">
            <v>6336807.0115488945</v>
          </cell>
          <cell r="N22">
            <v>6451454.5637707142</v>
          </cell>
          <cell r="O22">
            <v>5923467.6480475878</v>
          </cell>
          <cell r="P22">
            <v>15241217.771574372</v>
          </cell>
          <cell r="Q22">
            <v>3794491.0710778958</v>
          </cell>
          <cell r="R22">
            <v>13859656.537732039</v>
          </cell>
          <cell r="S22">
            <v>52181799.380877748</v>
          </cell>
          <cell r="T22">
            <v>1212581.0921682657</v>
          </cell>
          <cell r="U22">
            <v>1031153.6955153104</v>
          </cell>
          <cell r="V22">
            <v>3633017.5747725773</v>
          </cell>
          <cell r="W22">
            <v>3773343.5355442311</v>
          </cell>
          <cell r="X22">
            <v>4966149.6955712335</v>
          </cell>
          <cell r="Y22">
            <v>5055998.8744284594</v>
          </cell>
          <cell r="Z22">
            <v>4642216.0251156641</v>
          </cell>
          <cell r="AA22">
            <v>11944528.034149194</v>
          </cell>
          <cell r="AB22">
            <v>2973739.0839168462</v>
          </cell>
          <cell r="AC22">
            <v>10861799.794460844</v>
          </cell>
          <cell r="AD22">
            <v>18650</v>
          </cell>
          <cell r="AE22">
            <v>130</v>
          </cell>
          <cell r="AF22">
            <v>128</v>
          </cell>
          <cell r="AG22">
            <v>559</v>
          </cell>
          <cell r="AH22">
            <v>587</v>
          </cell>
          <cell r="AI22">
            <v>1533</v>
          </cell>
          <cell r="AJ22">
            <v>1500</v>
          </cell>
          <cell r="AK22">
            <v>4911</v>
          </cell>
          <cell r="AL22">
            <v>5487</v>
          </cell>
          <cell r="AM22">
            <v>1076</v>
          </cell>
          <cell r="AN22">
            <v>2739</v>
          </cell>
          <cell r="AO22">
            <v>233.16264245253686</v>
          </cell>
          <cell r="AP22">
            <v>777.29557190273442</v>
          </cell>
          <cell r="AQ22">
            <v>671.32402051778024</v>
          </cell>
          <cell r="AR22">
            <v>541.59474877349101</v>
          </cell>
          <cell r="AS22">
            <v>535.68193292791466</v>
          </cell>
          <cell r="AT22">
            <v>269.95812652594225</v>
          </cell>
          <cell r="AU22">
            <v>280.88882635713662</v>
          </cell>
          <cell r="AV22">
            <v>78.772416091693216</v>
          </cell>
          <cell r="AW22">
            <v>181.40647643140142</v>
          </cell>
          <cell r="AX22">
            <v>230.30816944833072</v>
          </cell>
          <cell r="AY22">
            <v>330.46731758734467</v>
          </cell>
          <cell r="AZ22">
            <v>3.7538</v>
          </cell>
          <cell r="BA22">
            <v>3.2421000000000002</v>
          </cell>
          <cell r="BB22">
            <v>2.6156000000000001</v>
          </cell>
          <cell r="BC22">
            <v>2.5870000000000002</v>
          </cell>
          <cell r="BD22">
            <v>1.3037000000000001</v>
          </cell>
          <cell r="BE22">
            <v>1.3565</v>
          </cell>
          <cell r="BF22">
            <v>0.38040000000000002</v>
          </cell>
          <cell r="BG22">
            <v>0.87609999999999999</v>
          </cell>
          <cell r="BH22">
            <v>1.6</v>
          </cell>
          <cell r="BI22">
            <v>1.6</v>
          </cell>
          <cell r="BJ22">
            <v>1.1097211474530799</v>
          </cell>
          <cell r="BK22">
            <v>1</v>
          </cell>
          <cell r="BL22">
            <v>1</v>
          </cell>
          <cell r="BM22">
            <v>1.03</v>
          </cell>
          <cell r="BN22">
            <v>4</v>
          </cell>
          <cell r="BO22">
            <v>1</v>
          </cell>
          <cell r="BP22">
            <v>5.0000000000000044E-2</v>
          </cell>
          <cell r="BQ22">
            <v>19142</v>
          </cell>
          <cell r="BR22">
            <v>97</v>
          </cell>
          <cell r="BS22">
            <v>108</v>
          </cell>
          <cell r="BT22">
            <v>567</v>
          </cell>
          <cell r="BU22">
            <v>569</v>
          </cell>
          <cell r="BV22">
            <v>1617</v>
          </cell>
          <cell r="BW22">
            <v>1624</v>
          </cell>
          <cell r="BX22">
            <v>5402</v>
          </cell>
          <cell r="BY22">
            <v>6875</v>
          </cell>
          <cell r="BZ22">
            <v>734</v>
          </cell>
          <cell r="CA22">
            <v>1549</v>
          </cell>
          <cell r="CC22">
            <v>1.37</v>
          </cell>
          <cell r="CD22">
            <v>479.63979446705946</v>
          </cell>
          <cell r="CE22">
            <v>480.8</v>
          </cell>
        </row>
        <row r="23">
          <cell r="C23" t="str">
            <v>Иркутск ДП2</v>
          </cell>
          <cell r="D23">
            <v>380046</v>
          </cell>
          <cell r="E23">
            <v>1.276</v>
          </cell>
          <cell r="F23">
            <v>0</v>
          </cell>
          <cell r="G23">
            <v>1.01</v>
          </cell>
          <cell r="H23">
            <v>103748134.50896399</v>
          </cell>
          <cell r="I23">
            <v>6983716.2880726969</v>
          </cell>
          <cell r="J23">
            <v>6635271.4753517304</v>
          </cell>
          <cell r="K23">
            <v>21293594.065909624</v>
          </cell>
          <cell r="L23">
            <v>18518160.744885355</v>
          </cell>
          <cell r="M23">
            <v>25855688.348583236</v>
          </cell>
          <cell r="N23">
            <v>24453678.69207171</v>
          </cell>
          <cell r="O23">
            <v>8024.8940896439353</v>
          </cell>
          <cell r="P23">
            <v>0</v>
          </cell>
          <cell r="Q23">
            <v>0</v>
          </cell>
          <cell r="R23">
            <v>0</v>
          </cell>
          <cell r="S23">
            <v>80502292.520689651</v>
          </cell>
          <cell r="T23">
            <v>5473131.8872043081</v>
          </cell>
          <cell r="U23">
            <v>5200056.0151659325</v>
          </cell>
          <cell r="V23">
            <v>16687769.6441298</v>
          </cell>
          <cell r="W23">
            <v>14512665.160568461</v>
          </cell>
          <cell r="X23">
            <v>20263078.643090311</v>
          </cell>
          <cell r="Y23">
            <v>19164324.993786607</v>
          </cell>
          <cell r="Z23">
            <v>6289.1019511316108</v>
          </cell>
          <cell r="AA23">
            <v>0</v>
          </cell>
          <cell r="AB23">
            <v>0</v>
          </cell>
          <cell r="AC23">
            <v>0</v>
          </cell>
          <cell r="AD23">
            <v>20763</v>
          </cell>
          <cell r="AE23">
            <v>614</v>
          </cell>
          <cell r="AF23">
            <v>541</v>
          </cell>
          <cell r="AG23">
            <v>3016</v>
          </cell>
          <cell r="AH23">
            <v>2619</v>
          </cell>
          <cell r="AI23">
            <v>7093</v>
          </cell>
          <cell r="AJ23">
            <v>6840</v>
          </cell>
          <cell r="AK23">
            <v>18</v>
          </cell>
          <cell r="AL23">
            <v>22</v>
          </cell>
          <cell r="AM23">
            <v>0</v>
          </cell>
          <cell r="AN23">
            <v>0</v>
          </cell>
          <cell r="AO23">
            <v>323.09995553263678</v>
          </cell>
          <cell r="AP23">
            <v>742.82463181383116</v>
          </cell>
          <cell r="AQ23">
            <v>800.99445704958919</v>
          </cell>
          <cell r="AR23">
            <v>461.09001006105768</v>
          </cell>
          <cell r="AS23">
            <v>461.77501465471749</v>
          </cell>
          <cell r="AT23">
            <v>238.06427279348549</v>
          </cell>
          <cell r="AU23">
            <v>233.48349163970036</v>
          </cell>
          <cell r="AV23">
            <v>29.116212736720417</v>
          </cell>
          <cell r="AW23">
            <v>0</v>
          </cell>
          <cell r="AX23" t="e">
            <v>#DIV/0!</v>
          </cell>
          <cell r="AY23" t="e">
            <v>#DIV/0!</v>
          </cell>
          <cell r="AZ23">
            <v>3.5874000000000001</v>
          </cell>
          <cell r="BA23">
            <v>3.8683000000000001</v>
          </cell>
          <cell r="BB23">
            <v>2.2267999999999999</v>
          </cell>
          <cell r="BC23">
            <v>2.2301000000000002</v>
          </cell>
          <cell r="BD23">
            <v>1.1496999999999999</v>
          </cell>
          <cell r="BE23">
            <v>1.1275999999999999</v>
          </cell>
          <cell r="BF23">
            <v>0.1406</v>
          </cell>
          <cell r="BG23">
            <v>0</v>
          </cell>
          <cell r="BJ23">
            <v>1.57598668304195</v>
          </cell>
          <cell r="BK23">
            <v>1</v>
          </cell>
          <cell r="BL23">
            <v>1</v>
          </cell>
          <cell r="BM23">
            <v>0.98</v>
          </cell>
          <cell r="BN23">
            <v>5</v>
          </cell>
          <cell r="BO23">
            <v>0</v>
          </cell>
          <cell r="BP23">
            <v>0</v>
          </cell>
          <cell r="BQ23">
            <v>20464</v>
          </cell>
          <cell r="BR23">
            <v>447</v>
          </cell>
          <cell r="BS23">
            <v>462</v>
          </cell>
          <cell r="BT23">
            <v>2572</v>
          </cell>
          <cell r="BU23">
            <v>2376</v>
          </cell>
          <cell r="BV23">
            <v>7485</v>
          </cell>
          <cell r="BW23">
            <v>7112</v>
          </cell>
          <cell r="BX23">
            <v>6</v>
          </cell>
          <cell r="BY23">
            <v>4</v>
          </cell>
          <cell r="BZ23">
            <v>0</v>
          </cell>
          <cell r="CA23">
            <v>0</v>
          </cell>
          <cell r="CC23">
            <v>1.3</v>
          </cell>
          <cell r="CD23">
            <v>646.94978178109386</v>
          </cell>
          <cell r="CE23">
            <v>649.66999999999996</v>
          </cell>
        </row>
        <row r="24">
          <cell r="C24" t="str">
            <v>Иркутск П4</v>
          </cell>
          <cell r="D24">
            <v>380020</v>
          </cell>
          <cell r="E24">
            <v>1.276</v>
          </cell>
          <cell r="F24">
            <v>0</v>
          </cell>
          <cell r="G24">
            <v>1</v>
          </cell>
          <cell r="H24">
            <v>132553052.94999994</v>
          </cell>
          <cell r="I24">
            <v>3118096.5990221971</v>
          </cell>
          <cell r="J24">
            <v>2704362.8567937575</v>
          </cell>
          <cell r="K24">
            <v>12706515.664466614</v>
          </cell>
          <cell r="L24">
            <v>13488297.519427432</v>
          </cell>
          <cell r="M24">
            <v>18164080.384147022</v>
          </cell>
          <cell r="N24">
            <v>19235136.129407499</v>
          </cell>
          <cell r="O24">
            <v>8383583.8860439435</v>
          </cell>
          <cell r="P24">
            <v>23066699.375585318</v>
          </cell>
          <cell r="Q24">
            <v>7888853.8515844261</v>
          </cell>
          <cell r="R24">
            <v>23797426.683521751</v>
          </cell>
          <cell r="S24">
            <v>103881702.93887143</v>
          </cell>
          <cell r="T24">
            <v>2443649.3722744491</v>
          </cell>
          <cell r="U24">
            <v>2119406.6275813146</v>
          </cell>
          <cell r="V24">
            <v>9958084.3765412327</v>
          </cell>
          <cell r="W24">
            <v>10570766.08105598</v>
          </cell>
          <cell r="X24">
            <v>14235172.714848762</v>
          </cell>
          <cell r="Y24">
            <v>15074558.095146943</v>
          </cell>
          <cell r="Z24">
            <v>6570206.8072444694</v>
          </cell>
          <cell r="AA24">
            <v>18077350.607825484</v>
          </cell>
          <cell r="AB24">
            <v>6182487.3445019014</v>
          </cell>
          <cell r="AC24">
            <v>18650020.911850903</v>
          </cell>
          <cell r="AD24">
            <v>36636</v>
          </cell>
          <cell r="AE24">
            <v>285</v>
          </cell>
          <cell r="AF24">
            <v>252</v>
          </cell>
          <cell r="AG24">
            <v>1157</v>
          </cell>
          <cell r="AH24">
            <v>1200</v>
          </cell>
          <cell r="AI24">
            <v>2971</v>
          </cell>
          <cell r="AJ24">
            <v>2779</v>
          </cell>
          <cell r="AK24">
            <v>9433</v>
          </cell>
          <cell r="AL24">
            <v>10659</v>
          </cell>
          <cell r="AM24">
            <v>2220</v>
          </cell>
          <cell r="AN24">
            <v>5680</v>
          </cell>
          <cell r="AO24">
            <v>236.29240578227117</v>
          </cell>
          <cell r="AP24">
            <v>714.51736031416635</v>
          </cell>
          <cell r="AQ24">
            <v>700.86198002027606</v>
          </cell>
          <cell r="AR24">
            <v>717.23454166963643</v>
          </cell>
          <cell r="AS24">
            <v>734.08097785110976</v>
          </cell>
          <cell r="AT24">
            <v>399.28118239786721</v>
          </cell>
          <cell r="AU24">
            <v>452.03784620207938</v>
          </cell>
          <cell r="AV24">
            <v>58.042747157536219</v>
          </cell>
          <cell r="AW24">
            <v>141.33088319593367</v>
          </cell>
          <cell r="AX24">
            <v>232.0753507695909</v>
          </cell>
          <cell r="AY24">
            <v>273.6211988241036</v>
          </cell>
          <cell r="AZ24">
            <v>3.4506999999999999</v>
          </cell>
          <cell r="BA24">
            <v>3.3847</v>
          </cell>
          <cell r="BB24">
            <v>3.4638</v>
          </cell>
          <cell r="BC24">
            <v>3.5451000000000001</v>
          </cell>
          <cell r="BD24">
            <v>1.9282999999999999</v>
          </cell>
          <cell r="BE24">
            <v>2.1831</v>
          </cell>
          <cell r="BF24">
            <v>0.28029999999999999</v>
          </cell>
          <cell r="BG24">
            <v>0.6825</v>
          </cell>
          <cell r="BH24">
            <v>1.6</v>
          </cell>
          <cell r="BI24">
            <v>1.6</v>
          </cell>
          <cell r="BJ24">
            <v>1.2133634157659099</v>
          </cell>
          <cell r="BK24">
            <v>1</v>
          </cell>
          <cell r="BL24">
            <v>1</v>
          </cell>
          <cell r="BM24">
            <v>0.98</v>
          </cell>
          <cell r="BN24">
            <v>5</v>
          </cell>
          <cell r="BO24">
            <v>1</v>
          </cell>
          <cell r="BP24">
            <v>9.9999999999999978E-2</v>
          </cell>
          <cell r="BQ24">
            <v>36470</v>
          </cell>
          <cell r="BR24">
            <v>198</v>
          </cell>
          <cell r="BS24">
            <v>191</v>
          </cell>
          <cell r="BT24">
            <v>1091</v>
          </cell>
          <cell r="BU24">
            <v>1094</v>
          </cell>
          <cell r="BV24">
            <v>3129</v>
          </cell>
          <cell r="BW24">
            <v>2981</v>
          </cell>
          <cell r="BX24">
            <v>10073</v>
          </cell>
          <cell r="BY24">
            <v>12869</v>
          </cell>
          <cell r="BZ24">
            <v>1532</v>
          </cell>
          <cell r="CA24">
            <v>3312</v>
          </cell>
          <cell r="CC24">
            <v>1.3</v>
          </cell>
          <cell r="CD24">
            <v>499.10611776344842</v>
          </cell>
          <cell r="CE24">
            <v>500.19</v>
          </cell>
        </row>
        <row r="25">
          <cell r="C25" t="str">
            <v>Иркутск П15</v>
          </cell>
          <cell r="D25">
            <v>380049</v>
          </cell>
          <cell r="E25">
            <v>1.276</v>
          </cell>
          <cell r="F25">
            <v>0</v>
          </cell>
          <cell r="G25">
            <v>1.01</v>
          </cell>
          <cell r="H25">
            <v>114111083.2555</v>
          </cell>
          <cell r="I25">
            <v>2600800.7642421476</v>
          </cell>
          <cell r="J25">
            <v>2390309.9999609455</v>
          </cell>
          <cell r="K25">
            <v>12826003.627679551</v>
          </cell>
          <cell r="L25">
            <v>11825812.416659459</v>
          </cell>
          <cell r="M25">
            <v>20168257.980744597</v>
          </cell>
          <cell r="N25">
            <v>19278930.891593102</v>
          </cell>
          <cell r="O25">
            <v>7284759.9276968185</v>
          </cell>
          <cell r="P25">
            <v>20214955.539525133</v>
          </cell>
          <cell r="Q25">
            <v>3865019.0543553429</v>
          </cell>
          <cell r="R25">
            <v>13656233.0530429</v>
          </cell>
          <cell r="S25">
            <v>88543315.478056416</v>
          </cell>
          <cell r="T25">
            <v>2038245.1130424354</v>
          </cell>
          <cell r="U25">
            <v>1873283.6990289541</v>
          </cell>
          <cell r="V25">
            <v>10051726.980940087</v>
          </cell>
          <cell r="W25">
            <v>9267878.069482334</v>
          </cell>
          <cell r="X25">
            <v>15805844.812495764</v>
          </cell>
          <cell r="Y25">
            <v>15108880.009085502</v>
          </cell>
          <cell r="Z25">
            <v>5709059.5044645909</v>
          </cell>
          <cell r="AA25">
            <v>15842441.645395871</v>
          </cell>
          <cell r="AB25">
            <v>3029011.7980841245</v>
          </cell>
          <cell r="AC25">
            <v>10702377.000817319</v>
          </cell>
          <cell r="AD25">
            <v>30654</v>
          </cell>
          <cell r="AE25">
            <v>288</v>
          </cell>
          <cell r="AF25">
            <v>254</v>
          </cell>
          <cell r="AG25">
            <v>1423</v>
          </cell>
          <cell r="AH25">
            <v>1350</v>
          </cell>
          <cell r="AI25">
            <v>3743</v>
          </cell>
          <cell r="AJ25">
            <v>3505</v>
          </cell>
          <cell r="AK25">
            <v>8387</v>
          </cell>
          <cell r="AL25">
            <v>7233</v>
          </cell>
          <cell r="AM25">
            <v>1210</v>
          </cell>
          <cell r="AN25">
            <v>3261</v>
          </cell>
          <cell r="AO25">
            <v>240.70625768811144</v>
          </cell>
          <cell r="AP25">
            <v>589.76999798681584</v>
          </cell>
          <cell r="AQ25">
            <v>614.59438944519491</v>
          </cell>
          <cell r="AR25">
            <v>588.64646175568555</v>
          </cell>
          <cell r="AS25">
            <v>572.09123885693418</v>
          </cell>
          <cell r="AT25">
            <v>351.89787186071254</v>
          </cell>
          <cell r="AU25">
            <v>359.22206393451029</v>
          </cell>
          <cell r="AV25">
            <v>56.72528421430578</v>
          </cell>
          <cell r="AW25">
            <v>182.52502010917408</v>
          </cell>
          <cell r="AX25">
            <v>208.6096279672262</v>
          </cell>
          <cell r="AY25">
            <v>273.49425025087703</v>
          </cell>
          <cell r="AZ25">
            <v>2.8481999999999998</v>
          </cell>
          <cell r="BA25">
            <v>2.9681000000000002</v>
          </cell>
          <cell r="BB25">
            <v>2.8428</v>
          </cell>
          <cell r="BC25">
            <v>2.7627999999999999</v>
          </cell>
          <cell r="BD25">
            <v>1.6994</v>
          </cell>
          <cell r="BE25">
            <v>1.7347999999999999</v>
          </cell>
          <cell r="BF25">
            <v>0.27389999999999998</v>
          </cell>
          <cell r="BG25">
            <v>0.88149999999999995</v>
          </cell>
          <cell r="BH25">
            <v>1.6</v>
          </cell>
          <cell r="BI25">
            <v>1.6</v>
          </cell>
          <cell r="BJ25">
            <v>1.2271573171527399</v>
          </cell>
          <cell r="BK25">
            <v>1</v>
          </cell>
          <cell r="BL25">
            <v>1</v>
          </cell>
          <cell r="BM25">
            <v>0.88</v>
          </cell>
          <cell r="BN25">
            <v>6</v>
          </cell>
          <cell r="BO25">
            <v>0</v>
          </cell>
          <cell r="BP25">
            <v>0</v>
          </cell>
          <cell r="BQ25">
            <v>30865</v>
          </cell>
          <cell r="BR25">
            <v>220</v>
          </cell>
          <cell r="BS25">
            <v>234</v>
          </cell>
          <cell r="BT25">
            <v>1264</v>
          </cell>
          <cell r="BU25">
            <v>1116</v>
          </cell>
          <cell r="BV25">
            <v>3902</v>
          </cell>
          <cell r="BW25">
            <v>3665</v>
          </cell>
          <cell r="BX25">
            <v>9005</v>
          </cell>
          <cell r="BY25">
            <v>8894</v>
          </cell>
          <cell r="BZ25">
            <v>785</v>
          </cell>
          <cell r="CA25">
            <v>1780</v>
          </cell>
          <cell r="CC25">
            <v>1.17</v>
          </cell>
          <cell r="CD25">
            <v>454.96163623430971</v>
          </cell>
          <cell r="CE25">
            <v>454.26</v>
          </cell>
        </row>
        <row r="26">
          <cell r="C26" t="str">
            <v>Железногорск РЖД-МЕДИЦИНА</v>
          </cell>
          <cell r="D26">
            <v>380168</v>
          </cell>
          <cell r="E26">
            <v>1.629</v>
          </cell>
          <cell r="F26">
            <v>0</v>
          </cell>
          <cell r="G26">
            <v>1</v>
          </cell>
          <cell r="H26">
            <v>8681270.4356000014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5417.959768896254</v>
          </cell>
          <cell r="N26">
            <v>4297.4180524232697</v>
          </cell>
          <cell r="O26">
            <v>3889733.6489976803</v>
          </cell>
          <cell r="P26">
            <v>1948192.3031412766</v>
          </cell>
          <cell r="Q26">
            <v>634893.31376361742</v>
          </cell>
          <cell r="R26">
            <v>2198735.7918761065</v>
          </cell>
          <cell r="S26">
            <v>5329202.2317986498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3325.9421540185722</v>
          </cell>
          <cell r="Y26">
            <v>2638.0712415121361</v>
          </cell>
          <cell r="Z26">
            <v>2387804.5727425907</v>
          </cell>
          <cell r="AA26">
            <v>1195943.7097245406</v>
          </cell>
          <cell r="AB26">
            <v>389744.20734414819</v>
          </cell>
          <cell r="AC26">
            <v>1349745.7285918396</v>
          </cell>
          <cell r="AD26">
            <v>3164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1639</v>
          </cell>
          <cell r="AL26">
            <v>639</v>
          </cell>
          <cell r="AM26">
            <v>309</v>
          </cell>
          <cell r="AN26">
            <v>577</v>
          </cell>
          <cell r="AO26">
            <v>140.36036219444401</v>
          </cell>
          <cell r="AP26" t="e">
            <v>#DIV/0!</v>
          </cell>
          <cell r="AQ26" t="e">
            <v>#DIV/0!</v>
          </cell>
          <cell r="AR26" t="e">
            <v>#DIV/0!</v>
          </cell>
          <cell r="AS26" t="e">
            <v>#DIV/0!</v>
          </cell>
          <cell r="AT26" t="e">
            <v>#DIV/0!</v>
          </cell>
          <cell r="AU26" t="e">
            <v>#DIV/0!</v>
          </cell>
          <cell r="AV26">
            <v>121.40556094888095</v>
          </cell>
          <cell r="AW26">
            <v>155.96553334957494</v>
          </cell>
          <cell r="AX26">
            <v>105.10900953186305</v>
          </cell>
          <cell r="AY26">
            <v>194.93728027034078</v>
          </cell>
          <cell r="BF26">
            <v>0.58630000000000004</v>
          </cell>
          <cell r="BG26">
            <v>0.75319999999999998</v>
          </cell>
          <cell r="BH26">
            <v>1.6</v>
          </cell>
          <cell r="BI26">
            <v>1.6</v>
          </cell>
          <cell r="BJ26">
            <v>0.90386867888748401</v>
          </cell>
          <cell r="BK26">
            <v>1.115</v>
          </cell>
          <cell r="BL26">
            <v>1</v>
          </cell>
          <cell r="BM26">
            <v>0.88</v>
          </cell>
          <cell r="BN26">
            <v>6</v>
          </cell>
          <cell r="BO26">
            <v>0</v>
          </cell>
          <cell r="BP26">
            <v>0</v>
          </cell>
          <cell r="BQ26">
            <v>3139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1751</v>
          </cell>
          <cell r="BY26">
            <v>880</v>
          </cell>
          <cell r="BZ26">
            <v>197</v>
          </cell>
          <cell r="CA26">
            <v>311</v>
          </cell>
          <cell r="CC26">
            <v>1.17</v>
          </cell>
          <cell r="CD26">
            <v>475.90260810998171</v>
          </cell>
          <cell r="CE26">
            <v>476.27</v>
          </cell>
        </row>
        <row r="27">
          <cell r="C27" t="str">
            <v>Иркутск П11</v>
          </cell>
          <cell r="D27">
            <v>380022</v>
          </cell>
          <cell r="E27">
            <v>1.276</v>
          </cell>
          <cell r="F27">
            <v>0</v>
          </cell>
          <cell r="G27">
            <v>0.99</v>
          </cell>
          <cell r="H27">
            <v>134221639.91068801</v>
          </cell>
          <cell r="I27">
            <v>8307.7379564084149</v>
          </cell>
          <cell r="J27">
            <v>0</v>
          </cell>
          <cell r="K27">
            <v>0</v>
          </cell>
          <cell r="L27">
            <v>0</v>
          </cell>
          <cell r="M27">
            <v>9777405.6010553148</v>
          </cell>
          <cell r="N27">
            <v>14823286.372924641</v>
          </cell>
          <cell r="O27">
            <v>34755485.987141475</v>
          </cell>
          <cell r="P27">
            <v>59809412.697674461</v>
          </cell>
          <cell r="Q27">
            <v>4288963.8743593507</v>
          </cell>
          <cell r="R27">
            <v>10758777.639576349</v>
          </cell>
          <cell r="S27">
            <v>106251891.88965516</v>
          </cell>
          <cell r="T27">
            <v>6510.7664235175662</v>
          </cell>
          <cell r="U27">
            <v>0</v>
          </cell>
          <cell r="V27">
            <v>0</v>
          </cell>
          <cell r="W27">
            <v>0</v>
          </cell>
          <cell r="X27">
            <v>7662543.5744947605</v>
          </cell>
          <cell r="Y27">
            <v>11616995.590066332</v>
          </cell>
          <cell r="Z27">
            <v>27237841.682712756</v>
          </cell>
          <cell r="AA27">
            <v>46872580.48407089</v>
          </cell>
          <cell r="AB27">
            <v>3361256.9548270772</v>
          </cell>
          <cell r="AC27">
            <v>8431643.9181632828</v>
          </cell>
          <cell r="AD27">
            <v>36711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759</v>
          </cell>
          <cell r="AJ27">
            <v>769</v>
          </cell>
          <cell r="AK27">
            <v>15878</v>
          </cell>
          <cell r="AL27">
            <v>17288</v>
          </cell>
          <cell r="AM27">
            <v>576</v>
          </cell>
          <cell r="AN27">
            <v>1441</v>
          </cell>
          <cell r="AO27">
            <v>241.1899518982847</v>
          </cell>
          <cell r="AP27" t="e">
            <v>#DIV/0!</v>
          </cell>
          <cell r="AQ27" t="e">
            <v>#DIV/0!</v>
          </cell>
          <cell r="AR27" t="e">
            <v>#DIV/0!</v>
          </cell>
          <cell r="AS27" t="e">
            <v>#DIV/0!</v>
          </cell>
          <cell r="AT27">
            <v>841.29815266740889</v>
          </cell>
          <cell r="AU27">
            <v>1258.8855212468934</v>
          </cell>
          <cell r="AV27">
            <v>142.95378134689904</v>
          </cell>
          <cell r="AW27">
            <v>225.93986427999619</v>
          </cell>
          <cell r="AX27">
            <v>486.29296221456559</v>
          </cell>
          <cell r="AY27">
            <v>487.60374266500594</v>
          </cell>
          <cell r="BD27">
            <v>4.0629</v>
          </cell>
          <cell r="BE27">
            <v>6.0796000000000001</v>
          </cell>
          <cell r="BF27">
            <v>0.69040000000000001</v>
          </cell>
          <cell r="BG27">
            <v>1.0911</v>
          </cell>
          <cell r="BH27">
            <v>2.3485</v>
          </cell>
          <cell r="BI27">
            <v>2.3548</v>
          </cell>
          <cell r="BJ27">
            <v>1.15306214213723</v>
          </cell>
          <cell r="BK27">
            <v>1</v>
          </cell>
          <cell r="BL27">
            <v>1</v>
          </cell>
          <cell r="BM27">
            <v>0.88</v>
          </cell>
          <cell r="BN27">
            <v>6</v>
          </cell>
          <cell r="BO27">
            <v>1</v>
          </cell>
          <cell r="BP27">
            <v>0.14000000000000001</v>
          </cell>
          <cell r="BQ27">
            <v>35034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420</v>
          </cell>
          <cell r="BW27">
            <v>411</v>
          </cell>
          <cell r="BX27">
            <v>15451</v>
          </cell>
          <cell r="BY27">
            <v>17491</v>
          </cell>
          <cell r="BZ27">
            <v>416</v>
          </cell>
          <cell r="CA27">
            <v>845</v>
          </cell>
          <cell r="CC27">
            <v>1.17</v>
          </cell>
          <cell r="CD27">
            <v>426.09278774949445</v>
          </cell>
          <cell r="CE27">
            <v>426.83</v>
          </cell>
        </row>
        <row r="28">
          <cell r="C28" t="str">
            <v>Иркутск Аэропорт</v>
          </cell>
          <cell r="D28">
            <v>380024</v>
          </cell>
          <cell r="E28">
            <v>1.276</v>
          </cell>
          <cell r="F28">
            <v>0</v>
          </cell>
          <cell r="G28">
            <v>1.18</v>
          </cell>
          <cell r="H28">
            <v>13800776.393228002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2493166.3528759154</v>
          </cell>
          <cell r="P28">
            <v>3529369.6762871263</v>
          </cell>
          <cell r="Q28">
            <v>2766718.1176930619</v>
          </cell>
          <cell r="R28">
            <v>5011522.2463718979</v>
          </cell>
          <cell r="S28">
            <v>9165809.7293103449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1953892.1260783034</v>
          </cell>
          <cell r="AA28">
            <v>2765963.6961497855</v>
          </cell>
          <cell r="AB28">
            <v>2168274.3869067882</v>
          </cell>
          <cell r="AC28">
            <v>3927525.2714513307</v>
          </cell>
          <cell r="AD28">
            <v>10534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4203</v>
          </cell>
          <cell r="AL28">
            <v>2749</v>
          </cell>
          <cell r="AM28">
            <v>1459</v>
          </cell>
          <cell r="AN28">
            <v>2123</v>
          </cell>
          <cell r="AO28">
            <v>72.509728255413776</v>
          </cell>
          <cell r="AP28" t="e">
            <v>#DIV/0!</v>
          </cell>
          <cell r="AQ28" t="e">
            <v>#DIV/0!</v>
          </cell>
          <cell r="AR28" t="e">
            <v>#DIV/0!</v>
          </cell>
          <cell r="AS28" t="e">
            <v>#DIV/0!</v>
          </cell>
          <cell r="AT28" t="e">
            <v>#DIV/0!</v>
          </cell>
          <cell r="AU28" t="e">
            <v>#DIV/0!</v>
          </cell>
          <cell r="AV28">
            <v>38.740029464634461</v>
          </cell>
          <cell r="AW28">
            <v>83.847571727591415</v>
          </cell>
          <cell r="AX28">
            <v>123.84477878151635</v>
          </cell>
          <cell r="AY28">
            <v>154.16569600609714</v>
          </cell>
          <cell r="BF28">
            <v>0.18709999999999999</v>
          </cell>
          <cell r="BG28">
            <v>0.40489999999999998</v>
          </cell>
          <cell r="BH28">
            <v>1.6</v>
          </cell>
          <cell r="BI28">
            <v>1.6</v>
          </cell>
          <cell r="BJ28">
            <v>0.72438308334915502</v>
          </cell>
          <cell r="BK28">
            <v>1</v>
          </cell>
          <cell r="BL28">
            <v>1</v>
          </cell>
          <cell r="BM28">
            <v>0.74</v>
          </cell>
          <cell r="BN28">
            <v>7</v>
          </cell>
          <cell r="BO28">
            <v>0</v>
          </cell>
          <cell r="BP28">
            <v>0</v>
          </cell>
          <cell r="BQ28">
            <v>9515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4175</v>
          </cell>
          <cell r="BY28">
            <v>3290</v>
          </cell>
          <cell r="BZ28">
            <v>953</v>
          </cell>
          <cell r="CA28">
            <v>1097</v>
          </cell>
          <cell r="CC28">
            <v>0.98</v>
          </cell>
          <cell r="CD28">
            <v>224.29779688057999</v>
          </cell>
          <cell r="CE28">
            <v>225.48</v>
          </cell>
        </row>
        <row r="29">
          <cell r="C29" t="str">
            <v>Нижнеудинск РЖД-МЕДИЦИНА</v>
          </cell>
          <cell r="D29">
            <v>380170</v>
          </cell>
          <cell r="E29">
            <v>1.276</v>
          </cell>
          <cell r="F29">
            <v>0</v>
          </cell>
          <cell r="G29">
            <v>1</v>
          </cell>
          <cell r="H29">
            <v>14339638.882043591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5735.2170487441572</v>
          </cell>
          <cell r="O29">
            <v>6884874.3547563823</v>
          </cell>
          <cell r="P29">
            <v>2947186.8736060024</v>
          </cell>
          <cell r="Q29">
            <v>1411226.6128658419</v>
          </cell>
          <cell r="R29">
            <v>3090615.8237666208</v>
          </cell>
          <cell r="S29">
            <v>11237961.506303754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4494.6842074797469</v>
          </cell>
          <cell r="Z29">
            <v>5395669.557019108</v>
          </cell>
          <cell r="AA29">
            <v>2309707.5811959268</v>
          </cell>
          <cell r="AB29">
            <v>1105976.9693305972</v>
          </cell>
          <cell r="AC29">
            <v>2422112.7145506432</v>
          </cell>
          <cell r="AD29">
            <v>8197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3923</v>
          </cell>
          <cell r="AL29">
            <v>1712</v>
          </cell>
          <cell r="AM29">
            <v>957</v>
          </cell>
          <cell r="AN29">
            <v>1605</v>
          </cell>
          <cell r="AO29">
            <v>114.24872419079901</v>
          </cell>
          <cell r="AP29" t="e">
            <v>#DIV/0!</v>
          </cell>
          <cell r="AQ29" t="e">
            <v>#DIV/0!</v>
          </cell>
          <cell r="AR29" t="e">
            <v>#DIV/0!</v>
          </cell>
          <cell r="AS29" t="e">
            <v>#DIV/0!</v>
          </cell>
          <cell r="AT29" t="e">
            <v>#DIV/0!</v>
          </cell>
          <cell r="AU29" t="e">
            <v>#DIV/0!</v>
          </cell>
          <cell r="AV29">
            <v>114.61614319439009</v>
          </cell>
          <cell r="AW29">
            <v>112.42735500369581</v>
          </cell>
          <cell r="AX29">
            <v>96.305901195628465</v>
          </cell>
          <cell r="AY29">
            <v>125.75870792059413</v>
          </cell>
          <cell r="BF29">
            <v>0.55349999999999999</v>
          </cell>
          <cell r="BG29">
            <v>0.54300000000000004</v>
          </cell>
          <cell r="BH29">
            <v>1.6</v>
          </cell>
          <cell r="BI29">
            <v>1.6</v>
          </cell>
          <cell r="BJ29">
            <v>0.87839410760034198</v>
          </cell>
          <cell r="BK29">
            <v>1.115</v>
          </cell>
          <cell r="BL29">
            <v>1</v>
          </cell>
          <cell r="BM29">
            <v>0.74</v>
          </cell>
          <cell r="BN29">
            <v>7</v>
          </cell>
          <cell r="BO29">
            <v>0</v>
          </cell>
          <cell r="BP29">
            <v>0</v>
          </cell>
          <cell r="BQ29">
            <v>7835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4195</v>
          </cell>
          <cell r="BY29">
            <v>2199</v>
          </cell>
          <cell r="BZ29">
            <v>543</v>
          </cell>
          <cell r="CA29">
            <v>898</v>
          </cell>
          <cell r="CC29">
            <v>0.99</v>
          </cell>
          <cell r="CD29">
            <v>305.75682670237217</v>
          </cell>
          <cell r="CE29">
            <v>304.87</v>
          </cell>
        </row>
        <row r="30">
          <cell r="C30" t="str">
            <v>Ангарск МСЧ36</v>
          </cell>
          <cell r="D30">
            <v>380141</v>
          </cell>
          <cell r="E30">
            <v>1.276</v>
          </cell>
          <cell r="F30">
            <v>0</v>
          </cell>
          <cell r="G30">
            <v>1</v>
          </cell>
          <cell r="H30">
            <v>17279232.204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1042.2245860001019</v>
          </cell>
          <cell r="N30">
            <v>548.73639478531879</v>
          </cell>
          <cell r="O30">
            <v>3702934.647860412</v>
          </cell>
          <cell r="P30">
            <v>3197096.6015916239</v>
          </cell>
          <cell r="Q30">
            <v>2680903.1592863253</v>
          </cell>
          <cell r="R30">
            <v>7696706.8342808522</v>
          </cell>
          <cell r="S30">
            <v>13541718.028213166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816.79042789976643</v>
          </cell>
          <cell r="Y30">
            <v>430.04419654021848</v>
          </cell>
          <cell r="Z30">
            <v>2901986.4011445236</v>
          </cell>
          <cell r="AA30">
            <v>2505561.5999934357</v>
          </cell>
          <cell r="AB30">
            <v>2101021.2847071514</v>
          </cell>
          <cell r="AC30">
            <v>6031901.9077436142</v>
          </cell>
          <cell r="AD30">
            <v>19721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7055</v>
          </cell>
          <cell r="AL30">
            <v>4082</v>
          </cell>
          <cell r="AM30">
            <v>2771</v>
          </cell>
          <cell r="AN30">
            <v>5813</v>
          </cell>
          <cell r="AO30">
            <v>57.222073036412809</v>
          </cell>
          <cell r="AP30" t="e">
            <v>#DIV/0!</v>
          </cell>
          <cell r="AQ30" t="e">
            <v>#DIV/0!</v>
          </cell>
          <cell r="AR30" t="e">
            <v>#DIV/0!</v>
          </cell>
          <cell r="AS30" t="e">
            <v>#DIV/0!</v>
          </cell>
          <cell r="AT30" t="e">
            <v>#DIV/0!</v>
          </cell>
          <cell r="AU30" t="e">
            <v>#DIV/0!</v>
          </cell>
          <cell r="AV30">
            <v>34.278129000053433</v>
          </cell>
          <cell r="AW30">
            <v>51.150612444745953</v>
          </cell>
          <cell r="AX30">
            <v>63.184809476336802</v>
          </cell>
          <cell r="AY30">
            <v>86.471441994145508</v>
          </cell>
          <cell r="BF30">
            <v>0.16550000000000001</v>
          </cell>
          <cell r="BG30">
            <v>0.247</v>
          </cell>
          <cell r="BH30">
            <v>1.6</v>
          </cell>
          <cell r="BI30">
            <v>1.6</v>
          </cell>
          <cell r="BJ30">
            <v>0.80676722782820398</v>
          </cell>
          <cell r="BK30">
            <v>1</v>
          </cell>
          <cell r="BL30">
            <v>1</v>
          </cell>
          <cell r="BM30">
            <v>0.74</v>
          </cell>
          <cell r="BN30">
            <v>7</v>
          </cell>
          <cell r="BO30">
            <v>1</v>
          </cell>
          <cell r="BP30">
            <v>5.0000000000000044E-2</v>
          </cell>
          <cell r="BQ30">
            <v>19021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7528</v>
          </cell>
          <cell r="BY30">
            <v>5934</v>
          </cell>
          <cell r="BZ30">
            <v>1918</v>
          </cell>
          <cell r="CA30">
            <v>3641</v>
          </cell>
          <cell r="CC30">
            <v>0.98</v>
          </cell>
          <cell r="CD30">
            <v>249.7940933127023</v>
          </cell>
          <cell r="CE30">
            <v>251.13</v>
          </cell>
        </row>
        <row r="31">
          <cell r="C31" t="str">
            <v>Иркутск КБ РЖД-МЕДИЦИНА</v>
          </cell>
          <cell r="D31">
            <v>380015</v>
          </cell>
          <cell r="E31">
            <v>1.276</v>
          </cell>
          <cell r="F31">
            <v>0</v>
          </cell>
          <cell r="G31">
            <v>1.1499999999999999</v>
          </cell>
          <cell r="H31">
            <v>25013166.029400002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3059.9607249072178</v>
          </cell>
          <cell r="N31">
            <v>4807.5515431993335</v>
          </cell>
          <cell r="O31">
            <v>7214861.2489825143</v>
          </cell>
          <cell r="P31">
            <v>6539277.664971279</v>
          </cell>
          <cell r="Q31">
            <v>2965359.05067915</v>
          </cell>
          <cell r="R31">
            <v>8285800.5524989525</v>
          </cell>
          <cell r="S31">
            <v>17045908.429467086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2398.0883424037756</v>
          </cell>
          <cell r="Y31">
            <v>3767.6736231969699</v>
          </cell>
          <cell r="Z31">
            <v>5654279.9756916258</v>
          </cell>
          <cell r="AA31">
            <v>5124825.7562470837</v>
          </cell>
          <cell r="AB31">
            <v>2323949.0992783308</v>
          </cell>
          <cell r="AC31">
            <v>6493574.1007045079</v>
          </cell>
          <cell r="AD31">
            <v>35068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14270</v>
          </cell>
          <cell r="AL31">
            <v>9812</v>
          </cell>
          <cell r="AM31">
            <v>3375</v>
          </cell>
          <cell r="AN31">
            <v>7611</v>
          </cell>
          <cell r="AO31">
            <v>40.506797340089463</v>
          </cell>
          <cell r="AP31" t="e">
            <v>#DIV/0!</v>
          </cell>
          <cell r="AQ31" t="e">
            <v>#DIV/0!</v>
          </cell>
          <cell r="AR31" t="e">
            <v>#DIV/0!</v>
          </cell>
          <cell r="AS31" t="e">
            <v>#DIV/0!</v>
          </cell>
          <cell r="AT31" t="e">
            <v>#DIV/0!</v>
          </cell>
          <cell r="AU31" t="e">
            <v>#DIV/0!</v>
          </cell>
          <cell r="AV31">
            <v>33.019621441787116</v>
          </cell>
          <cell r="AW31">
            <v>43.525154201038553</v>
          </cell>
          <cell r="AX31">
            <v>57.381459241440268</v>
          </cell>
          <cell r="AY31">
            <v>71.098564585298774</v>
          </cell>
          <cell r="BF31">
            <v>0.1595</v>
          </cell>
          <cell r="BG31">
            <v>0.2102</v>
          </cell>
          <cell r="BH31">
            <v>1.6</v>
          </cell>
          <cell r="BI31">
            <v>1.6</v>
          </cell>
          <cell r="BJ31">
            <v>0.62496142922322395</v>
          </cell>
          <cell r="BK31">
            <v>1.05</v>
          </cell>
          <cell r="BL31">
            <v>1</v>
          </cell>
          <cell r="BM31">
            <v>0.69</v>
          </cell>
          <cell r="BN31">
            <v>8</v>
          </cell>
          <cell r="BO31">
            <v>0</v>
          </cell>
          <cell r="BP31">
            <v>0</v>
          </cell>
          <cell r="BQ31">
            <v>33674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14968</v>
          </cell>
          <cell r="BY31">
            <v>12393</v>
          </cell>
          <cell r="BZ31">
            <v>2164</v>
          </cell>
          <cell r="CA31">
            <v>4149</v>
          </cell>
          <cell r="CC31">
            <v>0.91</v>
          </cell>
          <cell r="CD31">
            <v>189.65639988025796</v>
          </cell>
          <cell r="CE31">
            <v>190.46</v>
          </cell>
        </row>
        <row r="32">
          <cell r="C32" t="str">
            <v>Усть-Илимск ГП1</v>
          </cell>
          <cell r="D32">
            <v>380180</v>
          </cell>
          <cell r="E32">
            <v>1.581</v>
          </cell>
          <cell r="F32">
            <v>0</v>
          </cell>
          <cell r="G32">
            <v>1.01</v>
          </cell>
          <cell r="H32">
            <v>173497475.51558304</v>
          </cell>
          <cell r="I32">
            <v>263575.01076683844</v>
          </cell>
          <cell r="J32">
            <v>211875.44377766488</v>
          </cell>
          <cell r="K32">
            <v>506188.4157753546</v>
          </cell>
          <cell r="L32">
            <v>454003.46734136745</v>
          </cell>
          <cell r="M32">
            <v>2075912.0083025701</v>
          </cell>
          <cell r="N32">
            <v>2185732.7817499107</v>
          </cell>
          <cell r="O32">
            <v>36949993.233084306</v>
          </cell>
          <cell r="P32">
            <v>51481772.469015777</v>
          </cell>
          <cell r="Q32">
            <v>20227202.15526421</v>
          </cell>
          <cell r="R32">
            <v>59141220.530505024</v>
          </cell>
          <cell r="S32">
            <v>108652548.21524353</v>
          </cell>
          <cell r="T32">
            <v>166714.11180698193</v>
          </cell>
          <cell r="U32">
            <v>134013.56342673302</v>
          </cell>
          <cell r="V32">
            <v>320169.77594899089</v>
          </cell>
          <cell r="W32">
            <v>287162.21843223745</v>
          </cell>
          <cell r="X32">
            <v>1313037.3234045352</v>
          </cell>
          <cell r="Y32">
            <v>1382500.1782099372</v>
          </cell>
          <cell r="Z32">
            <v>23371279.717320878</v>
          </cell>
          <cell r="AA32">
            <v>32562790.935493849</v>
          </cell>
          <cell r="AB32">
            <v>12793929.25696661</v>
          </cell>
          <cell r="AC32">
            <v>37407476.616385214</v>
          </cell>
          <cell r="AD32">
            <v>27996</v>
          </cell>
          <cell r="AE32">
            <v>15</v>
          </cell>
          <cell r="AF32">
            <v>18</v>
          </cell>
          <cell r="AG32">
            <v>88</v>
          </cell>
          <cell r="AH32">
            <v>72</v>
          </cell>
          <cell r="AI32">
            <v>381</v>
          </cell>
          <cell r="AJ32">
            <v>390</v>
          </cell>
          <cell r="AK32">
            <v>10087</v>
          </cell>
          <cell r="AL32">
            <v>7979</v>
          </cell>
          <cell r="AM32">
            <v>2789</v>
          </cell>
          <cell r="AN32">
            <v>6177</v>
          </cell>
          <cell r="AO32">
            <v>323.41688162369485</v>
          </cell>
          <cell r="AP32">
            <v>926.18951003878851</v>
          </cell>
          <cell r="AQ32">
            <v>620.43316401265281</v>
          </cell>
          <cell r="AR32">
            <v>303.19107570927167</v>
          </cell>
          <cell r="AS32">
            <v>332.36367874101558</v>
          </cell>
          <cell r="AT32">
            <v>287.19101561778984</v>
          </cell>
          <cell r="AU32">
            <v>295.40602098502927</v>
          </cell>
          <cell r="AV32">
            <v>193.08086082185716</v>
          </cell>
          <cell r="AW32">
            <v>340.08847114815819</v>
          </cell>
          <cell r="AX32">
            <v>382.27349279809397</v>
          </cell>
          <cell r="AY32">
            <v>504.66079294675427</v>
          </cell>
          <cell r="AZ32">
            <v>4.4729000000000001</v>
          </cell>
          <cell r="BA32">
            <v>2.9963000000000002</v>
          </cell>
          <cell r="BB32">
            <v>1.4641999999999999</v>
          </cell>
          <cell r="BC32">
            <v>1.6051</v>
          </cell>
          <cell r="BD32">
            <v>1.3869</v>
          </cell>
          <cell r="BE32">
            <v>1.4266000000000001</v>
          </cell>
          <cell r="BF32">
            <v>0.9325</v>
          </cell>
          <cell r="BG32">
            <v>1.6424000000000001</v>
          </cell>
          <cell r="BH32">
            <v>1.8461000000000001</v>
          </cell>
          <cell r="BI32">
            <v>2.4371999999999998</v>
          </cell>
          <cell r="BJ32">
            <v>1.5775261108729799</v>
          </cell>
          <cell r="BK32">
            <v>1</v>
          </cell>
          <cell r="BL32">
            <v>1</v>
          </cell>
          <cell r="BM32">
            <v>0.69</v>
          </cell>
          <cell r="BN32">
            <v>8</v>
          </cell>
          <cell r="BO32">
            <v>0</v>
          </cell>
          <cell r="BP32">
            <v>0</v>
          </cell>
          <cell r="BQ32">
            <v>26825</v>
          </cell>
          <cell r="BR32">
            <v>11</v>
          </cell>
          <cell r="BS32">
            <v>5</v>
          </cell>
          <cell r="BT32">
            <v>65</v>
          </cell>
          <cell r="BU32">
            <v>47</v>
          </cell>
          <cell r="BV32">
            <v>318</v>
          </cell>
          <cell r="BW32">
            <v>316</v>
          </cell>
          <cell r="BX32">
            <v>10675</v>
          </cell>
          <cell r="BY32">
            <v>10182</v>
          </cell>
          <cell r="BZ32">
            <v>1812</v>
          </cell>
          <cell r="CA32">
            <v>3394</v>
          </cell>
          <cell r="CC32">
            <v>0.92</v>
          </cell>
          <cell r="CD32">
            <v>568.65238855054326</v>
          </cell>
          <cell r="CE32">
            <v>567.30999999999995</v>
          </cell>
        </row>
        <row r="33">
          <cell r="C33" t="str">
            <v>Вихоревка РЖД-МЕДИЦИНА</v>
          </cell>
          <cell r="D33">
            <v>380152</v>
          </cell>
          <cell r="E33">
            <v>1.59</v>
          </cell>
          <cell r="F33">
            <v>0</v>
          </cell>
          <cell r="G33">
            <v>0.97</v>
          </cell>
          <cell r="H33">
            <v>10049242.751586001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2893.12487283362</v>
          </cell>
          <cell r="N33">
            <v>0</v>
          </cell>
          <cell r="O33">
            <v>4234685.7856794633</v>
          </cell>
          <cell r="P33">
            <v>2503695.1163363759</v>
          </cell>
          <cell r="Q33">
            <v>983427.98128354107</v>
          </cell>
          <cell r="R33">
            <v>2324540.7434137892</v>
          </cell>
          <cell r="S33">
            <v>6515750.9898113227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1819.5753917192578</v>
          </cell>
          <cell r="Y33">
            <v>0</v>
          </cell>
          <cell r="Z33">
            <v>2663324.3935090965</v>
          </cell>
          <cell r="AA33">
            <v>1574651.0165637585</v>
          </cell>
          <cell r="AB33">
            <v>618508.16432927107</v>
          </cell>
          <cell r="AC33">
            <v>1461975.3103231378</v>
          </cell>
          <cell r="AD33">
            <v>5832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2913</v>
          </cell>
          <cell r="AL33">
            <v>1274</v>
          </cell>
          <cell r="AM33">
            <v>577</v>
          </cell>
          <cell r="AN33">
            <v>1068</v>
          </cell>
          <cell r="AO33">
            <v>93.103437783083606</v>
          </cell>
          <cell r="AP33" t="e">
            <v>#DIV/0!</v>
          </cell>
          <cell r="AQ33" t="e">
            <v>#DIV/0!</v>
          </cell>
          <cell r="AR33" t="e">
            <v>#DIV/0!</v>
          </cell>
          <cell r="AS33" t="e">
            <v>#DIV/0!</v>
          </cell>
          <cell r="AT33" t="e">
            <v>#DIV/0!</v>
          </cell>
          <cell r="AU33" t="e">
            <v>#DIV/0!</v>
          </cell>
          <cell r="AV33">
            <v>76.190765348126121</v>
          </cell>
          <cell r="AW33">
            <v>102.9991507433123</v>
          </cell>
          <cell r="AX33">
            <v>89.328157759860062</v>
          </cell>
          <cell r="AY33">
            <v>114.07422833357816</v>
          </cell>
          <cell r="BF33">
            <v>0.36799999999999999</v>
          </cell>
          <cell r="BG33">
            <v>0.49740000000000001</v>
          </cell>
          <cell r="BH33">
            <v>1.6</v>
          </cell>
          <cell r="BI33">
            <v>1.6</v>
          </cell>
          <cell r="BJ33">
            <v>0.74377085048011005</v>
          </cell>
          <cell r="BK33">
            <v>1.115</v>
          </cell>
          <cell r="BL33">
            <v>1</v>
          </cell>
          <cell r="BM33">
            <v>0.69</v>
          </cell>
          <cell r="BN33">
            <v>8</v>
          </cell>
          <cell r="BO33">
            <v>1</v>
          </cell>
          <cell r="BP33">
            <v>0.12</v>
          </cell>
          <cell r="BQ33">
            <v>5400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2904</v>
          </cell>
          <cell r="BY33">
            <v>1606</v>
          </cell>
          <cell r="BZ33">
            <v>352</v>
          </cell>
          <cell r="CA33">
            <v>538</v>
          </cell>
          <cell r="CC33">
            <v>0.91</v>
          </cell>
          <cell r="CD33">
            <v>299.03381985254981</v>
          </cell>
          <cell r="CE33">
            <v>299.93</v>
          </cell>
        </row>
        <row r="34">
          <cell r="C34" t="str">
            <v>Усть-Кут РЖД-МЕДИЦИНА</v>
          </cell>
          <cell r="D34">
            <v>380169</v>
          </cell>
          <cell r="E34">
            <v>1.595</v>
          </cell>
          <cell r="F34">
            <v>0</v>
          </cell>
          <cell r="G34">
            <v>1</v>
          </cell>
          <cell r="H34">
            <v>5406245.5938999951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864.96248643510501</v>
          </cell>
          <cell r="N34">
            <v>0</v>
          </cell>
          <cell r="O34">
            <v>2122815.899598585</v>
          </cell>
          <cell r="P34">
            <v>1549727.1301639124</v>
          </cell>
          <cell r="Q34">
            <v>425252.62815234484</v>
          </cell>
          <cell r="R34">
            <v>1307584.9734987179</v>
          </cell>
          <cell r="S34">
            <v>3389495.6701567369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542.29622973987773</v>
          </cell>
          <cell r="Y34">
            <v>0</v>
          </cell>
          <cell r="Z34">
            <v>1330919.0593094577</v>
          </cell>
          <cell r="AA34">
            <v>971615.7555886599</v>
          </cell>
          <cell r="AB34">
            <v>266616.06780711276</v>
          </cell>
          <cell r="AC34">
            <v>819802.49122176669</v>
          </cell>
          <cell r="AD34">
            <v>3764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1619</v>
          </cell>
          <cell r="AL34">
            <v>1022</v>
          </cell>
          <cell r="AM34">
            <v>312</v>
          </cell>
          <cell r="AN34">
            <v>811</v>
          </cell>
          <cell r="AO34">
            <v>75.041969318029075</v>
          </cell>
          <cell r="AP34" t="e">
            <v>#DIV/0!</v>
          </cell>
          <cell r="AQ34" t="e">
            <v>#DIV/0!</v>
          </cell>
          <cell r="AR34" t="e">
            <v>#DIV/0!</v>
          </cell>
          <cell r="AS34" t="e">
            <v>#DIV/0!</v>
          </cell>
          <cell r="AT34" t="e">
            <v>#DIV/0!</v>
          </cell>
          <cell r="AU34" t="e">
            <v>#DIV/0!</v>
          </cell>
          <cell r="AV34">
            <v>68.505201735096648</v>
          </cell>
          <cell r="AW34">
            <v>79.225028994509117</v>
          </cell>
          <cell r="AX34">
            <v>71.211556572412604</v>
          </cell>
          <cell r="AY34">
            <v>84.23782277247912</v>
          </cell>
          <cell r="BF34">
            <v>0.33079999999999998</v>
          </cell>
          <cell r="BG34">
            <v>0.3826</v>
          </cell>
          <cell r="BH34">
            <v>1.6</v>
          </cell>
          <cell r="BI34">
            <v>1.6</v>
          </cell>
          <cell r="BJ34">
            <v>0.723534112646121</v>
          </cell>
          <cell r="BK34">
            <v>1.115</v>
          </cell>
          <cell r="BL34">
            <v>1</v>
          </cell>
          <cell r="BM34">
            <v>0.56999999999999995</v>
          </cell>
          <cell r="BN34">
            <v>9</v>
          </cell>
          <cell r="BO34">
            <v>0</v>
          </cell>
          <cell r="BP34">
            <v>0</v>
          </cell>
          <cell r="BQ34">
            <v>3798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1802</v>
          </cell>
          <cell r="BY34">
            <v>1389</v>
          </cell>
          <cell r="BZ34">
            <v>199</v>
          </cell>
          <cell r="CA34">
            <v>408</v>
          </cell>
          <cell r="CC34">
            <v>0.76</v>
          </cell>
          <cell r="CD34">
            <v>241.29687421115401</v>
          </cell>
          <cell r="CE34">
            <v>241.79</v>
          </cell>
        </row>
        <row r="35">
          <cell r="C35" t="str">
            <v>Иркутск МВД</v>
          </cell>
          <cell r="D35">
            <v>380202</v>
          </cell>
          <cell r="E35">
            <v>1.276</v>
          </cell>
          <cell r="F35">
            <v>0</v>
          </cell>
          <cell r="G35">
            <v>0.6</v>
          </cell>
          <cell r="H35">
            <v>1668278.0404800004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220.94719613919449</v>
          </cell>
          <cell r="N35">
            <v>0</v>
          </cell>
          <cell r="O35">
            <v>416701.87156100653</v>
          </cell>
          <cell r="P35">
            <v>317867.65027406876</v>
          </cell>
          <cell r="Q35">
            <v>381980.80506532552</v>
          </cell>
          <cell r="R35">
            <v>551506.76638346049</v>
          </cell>
          <cell r="S35">
            <v>2179046.552351098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173.15610982695492</v>
          </cell>
          <cell r="Y35">
            <v>0</v>
          </cell>
          <cell r="Z35">
            <v>326568.86485972296</v>
          </cell>
          <cell r="AA35">
            <v>249112.57858469337</v>
          </cell>
          <cell r="AB35">
            <v>299357.99770009838</v>
          </cell>
          <cell r="AC35">
            <v>432215.334156317</v>
          </cell>
          <cell r="AD35">
            <v>4559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2004</v>
          </cell>
          <cell r="AL35">
            <v>964</v>
          </cell>
          <cell r="AM35">
            <v>748</v>
          </cell>
          <cell r="AN35">
            <v>843</v>
          </cell>
          <cell r="AO35">
            <v>39.830491927160523</v>
          </cell>
          <cell r="AP35" t="e">
            <v>#DIV/0!</v>
          </cell>
          <cell r="AQ35" t="e">
            <v>#DIV/0!</v>
          </cell>
          <cell r="AR35" t="e">
            <v>#DIV/0!</v>
          </cell>
          <cell r="AS35" t="e">
            <v>#DIV/0!</v>
          </cell>
          <cell r="AT35" t="e">
            <v>#DIV/0!</v>
          </cell>
          <cell r="AU35" t="e">
            <v>#DIV/0!</v>
          </cell>
          <cell r="AV35">
            <v>13.579876283255279</v>
          </cell>
          <cell r="AW35">
            <v>21.534628162577228</v>
          </cell>
          <cell r="AX35">
            <v>33.350935572649107</v>
          </cell>
          <cell r="AY35">
            <v>42.72591282684035</v>
          </cell>
          <cell r="BF35">
            <v>6.5600000000000006E-2</v>
          </cell>
          <cell r="BG35">
            <v>0.104</v>
          </cell>
          <cell r="BH35">
            <v>1.6</v>
          </cell>
          <cell r="BI35">
            <v>1.6</v>
          </cell>
          <cell r="BJ35">
            <v>0.60919464794911204</v>
          </cell>
          <cell r="BK35">
            <v>1</v>
          </cell>
          <cell r="BL35">
            <v>1</v>
          </cell>
          <cell r="BM35">
            <v>0.56999999999999995</v>
          </cell>
          <cell r="BN35">
            <v>9</v>
          </cell>
          <cell r="BO35">
            <v>1</v>
          </cell>
          <cell r="BP35">
            <v>6.9999999999999951E-2</v>
          </cell>
          <cell r="BQ35">
            <v>4032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1987</v>
          </cell>
          <cell r="BY35">
            <v>1303</v>
          </cell>
          <cell r="BZ35">
            <v>455</v>
          </cell>
          <cell r="CA35">
            <v>287</v>
          </cell>
          <cell r="CC35">
            <v>0.76</v>
          </cell>
          <cell r="CD35">
            <v>145.61610732778453</v>
          </cell>
          <cell r="CE35">
            <v>146.07</v>
          </cell>
        </row>
        <row r="36">
          <cell r="C36" t="str">
            <v>Тайшет РЖД-МЕДИЦИНА</v>
          </cell>
          <cell r="D36">
            <v>380189</v>
          </cell>
          <cell r="E36">
            <v>1.276</v>
          </cell>
          <cell r="F36">
            <v>0</v>
          </cell>
          <cell r="G36">
            <v>1.1499999999999999</v>
          </cell>
          <cell r="H36">
            <v>13426563.540600002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2864.0243904400677</v>
          </cell>
          <cell r="N36">
            <v>1057.8828829553404</v>
          </cell>
          <cell r="O36">
            <v>4614558.4910091478</v>
          </cell>
          <cell r="P36">
            <v>3316575.1527469703</v>
          </cell>
          <cell r="Q36">
            <v>1645822.9233228813</v>
          </cell>
          <cell r="R36">
            <v>3845685.066247608</v>
          </cell>
          <cell r="S36">
            <v>9149900.1912225746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2244.5332213480156</v>
          </cell>
          <cell r="Y36">
            <v>829.06182049791562</v>
          </cell>
          <cell r="Z36">
            <v>3616425.1496936893</v>
          </cell>
          <cell r="AA36">
            <v>2599196.8281716066</v>
          </cell>
          <cell r="AB36">
            <v>1289829.8772122895</v>
          </cell>
          <cell r="AC36">
            <v>3013859.7697865264</v>
          </cell>
          <cell r="AD36">
            <v>10380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4319</v>
          </cell>
          <cell r="AL36">
            <v>2785</v>
          </cell>
          <cell r="AM36">
            <v>1083</v>
          </cell>
          <cell r="AN36">
            <v>2193</v>
          </cell>
          <cell r="AO36">
            <v>73.457772890354647</v>
          </cell>
          <cell r="AP36" t="e">
            <v>#DIV/0!</v>
          </cell>
          <cell r="AQ36" t="e">
            <v>#DIV/0!</v>
          </cell>
          <cell r="AR36" t="e">
            <v>#DIV/0!</v>
          </cell>
          <cell r="AS36" t="e">
            <v>#DIV/0!</v>
          </cell>
          <cell r="AT36" t="e">
            <v>#DIV/0!</v>
          </cell>
          <cell r="AU36" t="e">
            <v>#DIV/0!</v>
          </cell>
          <cell r="AV36">
            <v>69.777439794969695</v>
          </cell>
          <cell r="AW36">
            <v>77.77369324271713</v>
          </cell>
          <cell r="AX36">
            <v>99.248220776568914</v>
          </cell>
          <cell r="AY36">
            <v>114.52575504584765</v>
          </cell>
          <cell r="BF36">
            <v>0.33700000000000002</v>
          </cell>
          <cell r="BG36">
            <v>0.37559999999999999</v>
          </cell>
          <cell r="BH36">
            <v>1.6</v>
          </cell>
          <cell r="BI36">
            <v>1.6</v>
          </cell>
          <cell r="BJ36">
            <v>0.74596811175337197</v>
          </cell>
          <cell r="BK36">
            <v>1.115</v>
          </cell>
          <cell r="BL36">
            <v>1</v>
          </cell>
          <cell r="BM36">
            <v>0.5</v>
          </cell>
          <cell r="BN36">
            <v>10</v>
          </cell>
          <cell r="BO36">
            <v>0</v>
          </cell>
          <cell r="BP36">
            <v>0</v>
          </cell>
          <cell r="BQ36">
            <v>10129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4638</v>
          </cell>
          <cell r="BY36">
            <v>3581</v>
          </cell>
          <cell r="BZ36">
            <v>693</v>
          </cell>
          <cell r="CA36">
            <v>1217</v>
          </cell>
          <cell r="CC36">
            <v>0.66</v>
          </cell>
          <cell r="CD36">
            <v>174.44156619406746</v>
          </cell>
          <cell r="CE36">
            <v>174.94</v>
          </cell>
        </row>
        <row r="37">
          <cell r="C37" t="str">
            <v>Ангарск МАНО ЛДЦ</v>
          </cell>
          <cell r="D37">
            <v>380240</v>
          </cell>
          <cell r="E37">
            <v>1.276</v>
          </cell>
          <cell r="F37">
            <v>0</v>
          </cell>
          <cell r="G37">
            <v>0.44</v>
          </cell>
          <cell r="H37">
            <v>32046184.996100001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50808.513084451341</v>
          </cell>
          <cell r="N37">
            <v>100751.39605949858</v>
          </cell>
          <cell r="O37">
            <v>5296494.0181518989</v>
          </cell>
          <cell r="P37">
            <v>10606232.273912746</v>
          </cell>
          <cell r="Q37">
            <v>3653426.2886871733</v>
          </cell>
          <cell r="R37">
            <v>12338472.506204233</v>
          </cell>
          <cell r="S37">
            <v>57078556.918103449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39818.583921983809</v>
          </cell>
          <cell r="Y37">
            <v>78958.774341299824</v>
          </cell>
          <cell r="Z37">
            <v>4150857.3809967861</v>
          </cell>
          <cell r="AA37">
            <v>8312094.2585523091</v>
          </cell>
          <cell r="AB37">
            <v>2863186.7466200418</v>
          </cell>
          <cell r="AC37">
            <v>9669649.2995330971</v>
          </cell>
          <cell r="AD37">
            <v>32067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9749</v>
          </cell>
          <cell r="AL37">
            <v>12002</v>
          </cell>
          <cell r="AM37">
            <v>2665</v>
          </cell>
          <cell r="AN37">
            <v>7651</v>
          </cell>
          <cell r="AO37">
            <v>148.33150621642042</v>
          </cell>
          <cell r="AP37" t="e">
            <v>#DIV/0!</v>
          </cell>
          <cell r="AQ37" t="e">
            <v>#DIV/0!</v>
          </cell>
          <cell r="AR37" t="e">
            <v>#DIV/0!</v>
          </cell>
          <cell r="AS37" t="e">
            <v>#DIV/0!</v>
          </cell>
          <cell r="AT37" t="e">
            <v>#DIV/0!</v>
          </cell>
          <cell r="AU37" t="e">
            <v>#DIV/0!</v>
          </cell>
          <cell r="AV37">
            <v>35.481052595110491</v>
          </cell>
          <cell r="AW37">
            <v>57.713257919182283</v>
          </cell>
          <cell r="AX37">
            <v>89.530542420889361</v>
          </cell>
          <cell r="AY37">
            <v>105.32010303155467</v>
          </cell>
          <cell r="BF37">
            <v>0.1714</v>
          </cell>
          <cell r="BG37">
            <v>0.2787</v>
          </cell>
          <cell r="BH37">
            <v>1.6</v>
          </cell>
          <cell r="BI37">
            <v>1.6</v>
          </cell>
          <cell r="BJ37">
            <v>0.67114279477344296</v>
          </cell>
          <cell r="BK37">
            <v>1</v>
          </cell>
          <cell r="BL37">
            <v>1</v>
          </cell>
          <cell r="BM37">
            <v>0.5</v>
          </cell>
          <cell r="BN37">
            <v>10</v>
          </cell>
          <cell r="BO37" t="e">
            <v>#REF!</v>
          </cell>
          <cell r="BP37">
            <v>0.5</v>
          </cell>
          <cell r="BQ37">
            <v>32459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10710</v>
          </cell>
          <cell r="BY37">
            <v>15449</v>
          </cell>
          <cell r="BZ37">
            <v>1900</v>
          </cell>
          <cell r="CA37">
            <v>4400</v>
          </cell>
          <cell r="CC37">
            <v>0.66</v>
          </cell>
          <cell r="CD37">
            <v>140.57230365467285</v>
          </cell>
          <cell r="CE37">
            <v>141.16</v>
          </cell>
        </row>
      </sheetData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(2)"/>
      <sheetName val="расчет общ пн"/>
      <sheetName val="расчет общ пн с имдкб и одкб"/>
      <sheetName val="расчет общ пн 29 мо"/>
      <sheetName val="расчет общ пн 9мо "/>
      <sheetName val="числ"/>
      <sheetName val="Лист1"/>
      <sheetName val="Лист2"/>
    </sheetNames>
    <sheetDataSet>
      <sheetData sheetId="0"/>
      <sheetData sheetId="1"/>
      <sheetData sheetId="2"/>
      <sheetData sheetId="3">
        <row r="13">
          <cell r="C13" t="str">
            <v>Мама РБ</v>
          </cell>
          <cell r="D13">
            <v>380148</v>
          </cell>
          <cell r="E13">
            <v>2.0409999999999999</v>
          </cell>
          <cell r="F13">
            <v>44295248</v>
          </cell>
          <cell r="G13">
            <v>45734125.042601623</v>
          </cell>
          <cell r="H13">
            <v>0.78</v>
          </cell>
          <cell r="I13">
            <v>37255969.140000001</v>
          </cell>
          <cell r="J13">
            <v>350121.06479999999</v>
          </cell>
          <cell r="K13">
            <v>98445.484800000006</v>
          </cell>
          <cell r="L13">
            <v>1298318.7905999999</v>
          </cell>
          <cell r="M13">
            <v>679212.69780000008</v>
          </cell>
          <cell r="N13">
            <v>3948410.0760000004</v>
          </cell>
          <cell r="O13">
            <v>3114536.4432000006</v>
          </cell>
          <cell r="P13">
            <v>7316199.6570000006</v>
          </cell>
          <cell r="Q13">
            <v>9974519.6226000004</v>
          </cell>
          <cell r="R13">
            <v>2964976.8174000001</v>
          </cell>
          <cell r="S13">
            <v>7511228.4857999999</v>
          </cell>
          <cell r="T13">
            <v>18253782.038216561</v>
          </cell>
          <cell r="U13">
            <v>171543.88280254777</v>
          </cell>
          <cell r="V13">
            <v>48233.94649681529</v>
          </cell>
          <cell r="W13">
            <v>636118.95668789814</v>
          </cell>
          <cell r="X13">
            <v>332784.27133757964</v>
          </cell>
          <cell r="Y13">
            <v>1934546.8280254779</v>
          </cell>
          <cell r="Z13">
            <v>1525985.5184713379</v>
          </cell>
          <cell r="AA13">
            <v>3584615.21656051</v>
          </cell>
          <cell r="AB13">
            <v>4887074.7783439495</v>
          </cell>
          <cell r="AC13">
            <v>1452707.8968152867</v>
          </cell>
          <cell r="AD13">
            <v>3680170.7426751591</v>
          </cell>
          <cell r="AE13">
            <v>3850</v>
          </cell>
          <cell r="AF13">
            <v>8</v>
          </cell>
          <cell r="AG13">
            <v>10</v>
          </cell>
          <cell r="AH13">
            <v>79</v>
          </cell>
          <cell r="AI13">
            <v>64</v>
          </cell>
          <cell r="AJ13">
            <v>332</v>
          </cell>
          <cell r="AK13">
            <v>329</v>
          </cell>
          <cell r="AL13">
            <v>1072</v>
          </cell>
          <cell r="AM13">
            <v>805</v>
          </cell>
          <cell r="AN13">
            <v>351</v>
          </cell>
          <cell r="AO13">
            <v>800</v>
          </cell>
          <cell r="AP13">
            <v>395.10350732070475</v>
          </cell>
          <cell r="AQ13">
            <v>1786.9154458598725</v>
          </cell>
          <cell r="AR13">
            <v>401.94955414012742</v>
          </cell>
          <cell r="AS13">
            <v>671.01155768765625</v>
          </cell>
          <cell r="AT13">
            <v>433.31285330414016</v>
          </cell>
          <cell r="AU13">
            <v>485.57902309876454</v>
          </cell>
          <cell r="AV13">
            <v>386.52115462799844</v>
          </cell>
          <cell r="AW13">
            <v>278.65478984456701</v>
          </cell>
          <cell r="AX13">
            <v>505.90836214740676</v>
          </cell>
          <cell r="AY13">
            <v>344.8974113996407</v>
          </cell>
          <cell r="AZ13">
            <v>383.35111902866242</v>
          </cell>
          <cell r="BA13">
            <v>2.1331000000000002</v>
          </cell>
          <cell r="BB13">
            <v>0.4798</v>
          </cell>
          <cell r="BC13">
            <v>0.80100000000000005</v>
          </cell>
          <cell r="BD13">
            <v>0.51729999999999998</v>
          </cell>
          <cell r="BE13">
            <v>0.57969999999999999</v>
          </cell>
          <cell r="BF13">
            <v>0.46139999999999998</v>
          </cell>
          <cell r="BG13">
            <v>0.33260000000000001</v>
          </cell>
          <cell r="BH13">
            <v>0.60389999999999999</v>
          </cell>
          <cell r="BI13">
            <v>1.6</v>
          </cell>
          <cell r="BJ13">
            <v>1.6</v>
          </cell>
          <cell r="BK13">
            <v>0.81734979220779203</v>
          </cell>
          <cell r="BL13">
            <v>1.115</v>
          </cell>
          <cell r="BM13">
            <v>1</v>
          </cell>
          <cell r="BN13">
            <v>1.84</v>
          </cell>
          <cell r="BO13">
            <v>1</v>
          </cell>
          <cell r="BP13">
            <v>0</v>
          </cell>
          <cell r="BQ13">
            <v>0</v>
          </cell>
          <cell r="BR13">
            <v>3519</v>
          </cell>
          <cell r="BS13">
            <v>18</v>
          </cell>
          <cell r="BT13">
            <v>19</v>
          </cell>
          <cell r="BU13">
            <v>67</v>
          </cell>
          <cell r="BV13">
            <v>45</v>
          </cell>
          <cell r="BW13">
            <v>288</v>
          </cell>
          <cell r="BX13">
            <v>302</v>
          </cell>
          <cell r="BY13">
            <v>1072</v>
          </cell>
          <cell r="BZ13">
            <v>1049</v>
          </cell>
          <cell r="CA13">
            <v>224</v>
          </cell>
          <cell r="CB13">
            <v>435</v>
          </cell>
          <cell r="CC13">
            <v>0</v>
          </cell>
          <cell r="CD13">
            <v>1.85</v>
          </cell>
          <cell r="CE13">
            <v>2752.8117439912194</v>
          </cell>
          <cell r="CF13">
            <v>2745.22</v>
          </cell>
        </row>
        <row r="14">
          <cell r="C14" t="str">
            <v>Братск ДГБ</v>
          </cell>
          <cell r="D14">
            <v>380122</v>
          </cell>
          <cell r="E14">
            <v>1.5780000000000001</v>
          </cell>
          <cell r="F14">
            <v>144552231</v>
          </cell>
          <cell r="G14">
            <v>143871058.57206437</v>
          </cell>
          <cell r="H14">
            <v>1.1499999999999999</v>
          </cell>
          <cell r="I14">
            <v>368510061.12149996</v>
          </cell>
          <cell r="J14">
            <v>29265661.782499995</v>
          </cell>
          <cell r="K14">
            <v>20342766.621999994</v>
          </cell>
          <cell r="L14">
            <v>66690822.217999995</v>
          </cell>
          <cell r="M14">
            <v>47415014.084500007</v>
          </cell>
          <cell r="N14">
            <v>111557739.822</v>
          </cell>
          <cell r="O14">
            <v>93091419.689999983</v>
          </cell>
          <cell r="P14">
            <v>842.61649999999997</v>
          </cell>
          <cell r="Q14">
            <v>145794.28599999996</v>
          </cell>
          <cell r="R14">
            <v>0</v>
          </cell>
          <cell r="S14">
            <v>0</v>
          </cell>
          <cell r="T14">
            <v>233529823.2709125</v>
          </cell>
          <cell r="U14">
            <v>18546046.756970845</v>
          </cell>
          <cell r="V14">
            <v>12891487.08618504</v>
          </cell>
          <cell r="W14">
            <v>42262878.465145752</v>
          </cell>
          <cell r="X14">
            <v>30047537.442648925</v>
          </cell>
          <cell r="Y14">
            <v>70695652.612167299</v>
          </cell>
          <cell r="Z14">
            <v>58993295.114068426</v>
          </cell>
          <cell r="AA14">
            <v>533.97750316856775</v>
          </cell>
          <cell r="AB14">
            <v>92391.816223067144</v>
          </cell>
          <cell r="AC14">
            <v>0</v>
          </cell>
          <cell r="AD14">
            <v>0</v>
          </cell>
          <cell r="AE14">
            <v>30457</v>
          </cell>
          <cell r="AF14">
            <v>797</v>
          </cell>
          <cell r="AG14">
            <v>700</v>
          </cell>
          <cell r="AH14">
            <v>3591</v>
          </cell>
          <cell r="AI14">
            <v>3322</v>
          </cell>
          <cell r="AJ14">
            <v>11255</v>
          </cell>
          <cell r="AK14">
            <v>10777</v>
          </cell>
          <cell r="AL14">
            <v>6</v>
          </cell>
          <cell r="AM14">
            <v>9</v>
          </cell>
          <cell r="AN14">
            <v>0</v>
          </cell>
          <cell r="AO14">
            <v>0</v>
          </cell>
          <cell r="AP14">
            <v>638.96045591848758</v>
          </cell>
          <cell r="AQ14">
            <v>1939.1516893528697</v>
          </cell>
          <cell r="AR14">
            <v>1534.700843593457</v>
          </cell>
          <cell r="AS14">
            <v>980.75927005350775</v>
          </cell>
          <cell r="AT14">
            <v>753.75119011260597</v>
          </cell>
          <cell r="AU14">
            <v>523.43886133694139</v>
          </cell>
          <cell r="AV14">
            <v>456.16664435115234</v>
          </cell>
          <cell r="AW14">
            <v>7.4163542106745517</v>
          </cell>
          <cell r="AX14">
            <v>855.47977984321426</v>
          </cell>
          <cell r="AY14">
            <v>0</v>
          </cell>
          <cell r="AZ14">
            <v>0</v>
          </cell>
          <cell r="BA14">
            <v>2.3149000000000002</v>
          </cell>
          <cell r="BB14">
            <v>1.8321000000000001</v>
          </cell>
          <cell r="BC14">
            <v>1.1708000000000001</v>
          </cell>
          <cell r="BD14">
            <v>0.89980000000000004</v>
          </cell>
          <cell r="BE14">
            <v>0.62490000000000001</v>
          </cell>
          <cell r="BF14">
            <v>0.54459999999999997</v>
          </cell>
          <cell r="BG14">
            <v>8.8999999999999999E-3</v>
          </cell>
          <cell r="BH14">
            <v>1.0212000000000001</v>
          </cell>
          <cell r="BI14">
            <v>1.6</v>
          </cell>
          <cell r="BJ14">
            <v>1.6</v>
          </cell>
          <cell r="BK14">
            <v>0.76279908067111002</v>
          </cell>
          <cell r="BL14">
            <v>1</v>
          </cell>
          <cell r="BM14">
            <v>1</v>
          </cell>
          <cell r="BN14">
            <v>1.84</v>
          </cell>
          <cell r="BO14">
            <v>1</v>
          </cell>
          <cell r="BP14">
            <v>1</v>
          </cell>
          <cell r="BQ14">
            <v>0.54</v>
          </cell>
          <cell r="BR14">
            <v>30310</v>
          </cell>
          <cell r="BS14">
            <v>637</v>
          </cell>
          <cell r="BT14">
            <v>604</v>
          </cell>
          <cell r="BU14">
            <v>3302</v>
          </cell>
          <cell r="BV14">
            <v>3040</v>
          </cell>
          <cell r="BW14">
            <v>11621</v>
          </cell>
          <cell r="BX14">
            <v>11094</v>
          </cell>
          <cell r="BY14">
            <v>5</v>
          </cell>
          <cell r="BZ14">
            <v>7</v>
          </cell>
          <cell r="CA14">
            <v>0</v>
          </cell>
          <cell r="CB14">
            <v>0</v>
          </cell>
          <cell r="CC14">
            <v>0</v>
          </cell>
          <cell r="CD14">
            <v>1.84</v>
          </cell>
          <cell r="CE14">
            <v>1773.3267019652019</v>
          </cell>
          <cell r="CF14">
            <v>1776.52</v>
          </cell>
        </row>
        <row r="15">
          <cell r="C15" t="str">
            <v>Иркутск КБ1</v>
          </cell>
          <cell r="D15">
            <v>380005</v>
          </cell>
          <cell r="E15">
            <v>1.276</v>
          </cell>
          <cell r="F15">
            <v>165793160</v>
          </cell>
          <cell r="G15">
            <v>138033023.39761141</v>
          </cell>
          <cell r="H15">
            <v>1.49</v>
          </cell>
          <cell r="I15">
            <v>2134099083.3599999</v>
          </cell>
          <cell r="J15">
            <v>24402298.1668</v>
          </cell>
          <cell r="K15">
            <v>40380061.476000004</v>
          </cell>
          <cell r="L15">
            <v>0</v>
          </cell>
          <cell r="M15">
            <v>0</v>
          </cell>
          <cell r="N15">
            <v>10223575.3106</v>
          </cell>
          <cell r="O15">
            <v>10157933.4649</v>
          </cell>
          <cell r="P15">
            <v>459201859.79849994</v>
          </cell>
          <cell r="Q15">
            <v>825393504.23529983</v>
          </cell>
          <cell r="R15">
            <v>264263881.54240003</v>
          </cell>
          <cell r="S15">
            <v>500075969.36550009</v>
          </cell>
          <cell r="T15">
            <v>1672491444.6394985</v>
          </cell>
          <cell r="U15">
            <v>19124058.12445141</v>
          </cell>
          <cell r="V15">
            <v>31645816.203761756</v>
          </cell>
          <cell r="W15">
            <v>0</v>
          </cell>
          <cell r="X15">
            <v>0</v>
          </cell>
          <cell r="Y15">
            <v>8012206.3562695915</v>
          </cell>
          <cell r="Z15">
            <v>7960762.9035266461</v>
          </cell>
          <cell r="AA15">
            <v>359876065.67280561</v>
          </cell>
          <cell r="AB15">
            <v>646860113.03706884</v>
          </cell>
          <cell r="AC15">
            <v>207103355.44075239</v>
          </cell>
          <cell r="AD15">
            <v>391909066.90086216</v>
          </cell>
          <cell r="AE15">
            <v>100208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33515</v>
          </cell>
          <cell r="AM15">
            <v>40176</v>
          </cell>
          <cell r="AN15">
            <v>7040</v>
          </cell>
          <cell r="AO15">
            <v>19477</v>
          </cell>
          <cell r="AP15">
            <v>1390.8499027352261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894.81343098315585</v>
          </cell>
          <cell r="AX15">
            <v>1341.7216601890616</v>
          </cell>
          <cell r="AY15">
            <v>2451.507521789209</v>
          </cell>
          <cell r="AZ15">
            <v>1676.8028396778343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1.0682</v>
          </cell>
          <cell r="BH15">
            <v>1.6016999999999999</v>
          </cell>
          <cell r="BI15">
            <v>2.9264999999999999</v>
          </cell>
          <cell r="BJ15">
            <v>2.0017</v>
          </cell>
          <cell r="BK15">
            <v>1.5940872295625099</v>
          </cell>
          <cell r="BL15">
            <v>1</v>
          </cell>
          <cell r="BM15">
            <v>1</v>
          </cell>
          <cell r="BN15">
            <v>1.3</v>
          </cell>
          <cell r="BO15">
            <v>2</v>
          </cell>
          <cell r="BP15">
            <v>0</v>
          </cell>
          <cell r="BQ15">
            <v>0</v>
          </cell>
          <cell r="BR15">
            <v>101777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1</v>
          </cell>
          <cell r="BX15">
            <v>0</v>
          </cell>
          <cell r="BY15">
            <v>36660</v>
          </cell>
          <cell r="BZ15">
            <v>48241</v>
          </cell>
          <cell r="CA15">
            <v>4868</v>
          </cell>
          <cell r="CB15">
            <v>12007</v>
          </cell>
          <cell r="CC15">
            <v>0</v>
          </cell>
          <cell r="CD15">
            <v>1.3</v>
          </cell>
          <cell r="CE15">
            <v>2128.5117478631423</v>
          </cell>
          <cell r="CF15">
            <v>2121</v>
          </cell>
        </row>
        <row r="16">
          <cell r="C16" t="str">
            <v>Чуна РБ</v>
          </cell>
          <cell r="D16">
            <v>380185</v>
          </cell>
          <cell r="E16">
            <v>1.276</v>
          </cell>
          <cell r="F16">
            <v>115342916</v>
          </cell>
          <cell r="G16">
            <v>109813734.75554337</v>
          </cell>
          <cell r="H16">
            <v>0.77</v>
          </cell>
          <cell r="I16">
            <v>232028632.65889999</v>
          </cell>
          <cell r="J16">
            <v>2829479.7146000001</v>
          </cell>
          <cell r="K16">
            <v>6990516.6947000008</v>
          </cell>
          <cell r="L16">
            <v>7190377.5790000008</v>
          </cell>
          <cell r="M16">
            <v>5870025.1918000001</v>
          </cell>
          <cell r="N16">
            <v>14828130.732800001</v>
          </cell>
          <cell r="O16">
            <v>14965130.711300001</v>
          </cell>
          <cell r="P16">
            <v>48608716.502499998</v>
          </cell>
          <cell r="Q16">
            <v>68041875.001100004</v>
          </cell>
          <cell r="R16">
            <v>26057954.183800004</v>
          </cell>
          <cell r="S16">
            <v>36646426.3473</v>
          </cell>
          <cell r="T16">
            <v>181840621.20603448</v>
          </cell>
          <cell r="U16">
            <v>2217460.5913793105</v>
          </cell>
          <cell r="V16">
            <v>5478461.3594827596</v>
          </cell>
          <cell r="W16">
            <v>5635092.1465517245</v>
          </cell>
          <cell r="X16">
            <v>4600333.2224137932</v>
          </cell>
          <cell r="Y16">
            <v>11620792.110344829</v>
          </cell>
          <cell r="Z16">
            <v>11728158.864655172</v>
          </cell>
          <cell r="AA16">
            <v>38094605.409482755</v>
          </cell>
          <cell r="AB16">
            <v>53324353.449137934</v>
          </cell>
          <cell r="AC16">
            <v>20421594.187931038</v>
          </cell>
          <cell r="AD16">
            <v>28719769.864655171</v>
          </cell>
          <cell r="AE16">
            <v>33721</v>
          </cell>
          <cell r="AF16">
            <v>168</v>
          </cell>
          <cell r="AG16">
            <v>129</v>
          </cell>
          <cell r="AH16">
            <v>806</v>
          </cell>
          <cell r="AI16">
            <v>771</v>
          </cell>
          <cell r="AJ16">
            <v>3274</v>
          </cell>
          <cell r="AK16">
            <v>2913</v>
          </cell>
          <cell r="AL16">
            <v>9106</v>
          </cell>
          <cell r="AM16">
            <v>7852</v>
          </cell>
          <cell r="AN16">
            <v>2673</v>
          </cell>
          <cell r="AO16">
            <v>6029</v>
          </cell>
          <cell r="AP16">
            <v>449.37531806597889</v>
          </cell>
          <cell r="AQ16">
            <v>1099.9308488984675</v>
          </cell>
          <cell r="AR16">
            <v>3539.0577257640566</v>
          </cell>
          <cell r="AS16">
            <v>582.61912185191534</v>
          </cell>
          <cell r="AT16">
            <v>497.22581305812724</v>
          </cell>
          <cell r="AU16">
            <v>295.78477169478793</v>
          </cell>
          <cell r="AV16">
            <v>335.51203984023266</v>
          </cell>
          <cell r="AW16">
            <v>348.62183733694593</v>
          </cell>
          <cell r="AX16">
            <v>565.93175251674666</v>
          </cell>
          <cell r="AY16">
            <v>636.66274435500179</v>
          </cell>
          <cell r="AZ16">
            <v>396.96701864122252</v>
          </cell>
          <cell r="BA16">
            <v>1.3130999999999999</v>
          </cell>
          <cell r="BB16">
            <v>4.2248000000000001</v>
          </cell>
          <cell r="BC16">
            <v>0.69550000000000001</v>
          </cell>
          <cell r="BD16">
            <v>0.59360000000000002</v>
          </cell>
          <cell r="BE16">
            <v>0.35310000000000002</v>
          </cell>
          <cell r="BF16">
            <v>0.40050000000000002</v>
          </cell>
          <cell r="BG16">
            <v>0.41620000000000001</v>
          </cell>
          <cell r="BH16">
            <v>0.67559999999999998</v>
          </cell>
          <cell r="BI16">
            <v>1.6</v>
          </cell>
          <cell r="BJ16">
            <v>1.6</v>
          </cell>
          <cell r="BK16">
            <v>0.80437925624981499</v>
          </cell>
          <cell r="BL16">
            <v>1.05</v>
          </cell>
          <cell r="BM16">
            <v>1</v>
          </cell>
          <cell r="BN16">
            <v>1.3</v>
          </cell>
          <cell r="BO16">
            <v>2</v>
          </cell>
          <cell r="BP16">
            <v>1</v>
          </cell>
          <cell r="BQ16">
            <v>4.0000000000000036E-2</v>
          </cell>
          <cell r="BR16">
            <v>32043</v>
          </cell>
          <cell r="BS16">
            <v>137</v>
          </cell>
          <cell r="BT16">
            <v>142</v>
          </cell>
          <cell r="BU16">
            <v>683</v>
          </cell>
          <cell r="BV16">
            <v>675</v>
          </cell>
          <cell r="BW16">
            <v>3076</v>
          </cell>
          <cell r="BX16">
            <v>2750</v>
          </cell>
          <cell r="BY16">
            <v>9734</v>
          </cell>
          <cell r="BZ16">
            <v>9977</v>
          </cell>
          <cell r="CA16">
            <v>1642</v>
          </cell>
          <cell r="CB16">
            <v>3227</v>
          </cell>
          <cell r="CC16">
            <v>0</v>
          </cell>
          <cell r="CD16">
            <v>1.29</v>
          </cell>
          <cell r="CE16">
            <v>1118.333572232601</v>
          </cell>
          <cell r="CF16">
            <v>1123.77</v>
          </cell>
        </row>
        <row r="17">
          <cell r="C17" t="str">
            <v>Аларская РБ</v>
          </cell>
          <cell r="D17">
            <v>380245</v>
          </cell>
          <cell r="E17">
            <v>1.276</v>
          </cell>
          <cell r="F17">
            <v>131191471</v>
          </cell>
          <cell r="G17">
            <v>137019563.73766956</v>
          </cell>
          <cell r="H17">
            <v>0.94</v>
          </cell>
          <cell r="I17">
            <v>215290114.5826</v>
          </cell>
          <cell r="J17">
            <v>6346910.6533999993</v>
          </cell>
          <cell r="K17">
            <v>9039103.1962000001</v>
          </cell>
          <cell r="L17">
            <v>7260504.3989999993</v>
          </cell>
          <cell r="M17">
            <v>6057786.6847999999</v>
          </cell>
          <cell r="N17">
            <v>14586966.802599998</v>
          </cell>
          <cell r="O17">
            <v>13345942.311799997</v>
          </cell>
          <cell r="P17">
            <v>45228865.921400003</v>
          </cell>
          <cell r="Q17">
            <v>73571709.909999996</v>
          </cell>
          <cell r="R17">
            <v>17412460.858199999</v>
          </cell>
          <cell r="S17">
            <v>22439863.845199998</v>
          </cell>
          <cell r="T17">
            <v>168722660.33119121</v>
          </cell>
          <cell r="U17">
            <v>4974067.9101880873</v>
          </cell>
          <cell r="V17">
            <v>7083936.6741379313</v>
          </cell>
          <cell r="W17">
            <v>5690050.4694357356</v>
          </cell>
          <cell r="X17">
            <v>4747481.7278996864</v>
          </cell>
          <cell r="Y17">
            <v>11431792.16504702</v>
          </cell>
          <cell r="Z17">
            <v>10459202.438714731</v>
          </cell>
          <cell r="AA17">
            <v>35445819.687617555</v>
          </cell>
          <cell r="AB17">
            <v>57658079.866771154</v>
          </cell>
          <cell r="AC17">
            <v>13646129.199216301</v>
          </cell>
          <cell r="AD17">
            <v>17586100.192163009</v>
          </cell>
          <cell r="AE17">
            <v>19656</v>
          </cell>
          <cell r="AF17">
            <v>153</v>
          </cell>
          <cell r="AG17">
            <v>134</v>
          </cell>
          <cell r="AH17">
            <v>590</v>
          </cell>
          <cell r="AI17">
            <v>594</v>
          </cell>
          <cell r="AJ17">
            <v>1961</v>
          </cell>
          <cell r="AK17">
            <v>1844</v>
          </cell>
          <cell r="AL17">
            <v>5494</v>
          </cell>
          <cell r="AM17">
            <v>4622</v>
          </cell>
          <cell r="AN17">
            <v>1403</v>
          </cell>
          <cell r="AO17">
            <v>2861</v>
          </cell>
          <cell r="AP17">
            <v>715.31449401027339</v>
          </cell>
          <cell r="AQ17">
            <v>2709.1873149172588</v>
          </cell>
          <cell r="AR17">
            <v>4405.4332550609024</v>
          </cell>
          <cell r="AS17">
            <v>803.67944483555584</v>
          </cell>
          <cell r="AT17">
            <v>666.03279010938365</v>
          </cell>
          <cell r="AU17">
            <v>485.79772926427927</v>
          </cell>
          <cell r="AV17">
            <v>472.6682230077156</v>
          </cell>
          <cell r="AW17">
            <v>537.64439521322583</v>
          </cell>
          <cell r="AX17">
            <v>1039.5586302244908</v>
          </cell>
          <cell r="AY17">
            <v>810.53273932147192</v>
          </cell>
          <cell r="AZ17">
            <v>512.23640312719942</v>
          </cell>
          <cell r="BA17">
            <v>3.2341000000000002</v>
          </cell>
          <cell r="BB17">
            <v>5.2590000000000003</v>
          </cell>
          <cell r="BC17">
            <v>0.95940000000000003</v>
          </cell>
          <cell r="BD17">
            <v>0.79510000000000003</v>
          </cell>
          <cell r="BE17">
            <v>0.57989999999999997</v>
          </cell>
          <cell r="BF17">
            <v>0.56430000000000002</v>
          </cell>
          <cell r="BG17">
            <v>0.64180000000000004</v>
          </cell>
          <cell r="BH17">
            <v>1.2410000000000001</v>
          </cell>
          <cell r="BI17">
            <v>1.6</v>
          </cell>
          <cell r="BJ17">
            <v>1.6</v>
          </cell>
          <cell r="BK17">
            <v>1.0429366605616599</v>
          </cell>
          <cell r="BL17">
            <v>1.115</v>
          </cell>
          <cell r="BM17">
            <v>1</v>
          </cell>
          <cell r="BN17">
            <v>1.26</v>
          </cell>
          <cell r="BO17">
            <v>3</v>
          </cell>
          <cell r="BP17">
            <v>0</v>
          </cell>
          <cell r="BQ17">
            <v>0</v>
          </cell>
          <cell r="BR17">
            <v>19650</v>
          </cell>
          <cell r="BS17">
            <v>121</v>
          </cell>
          <cell r="BT17">
            <v>138</v>
          </cell>
          <cell r="BU17">
            <v>624</v>
          </cell>
          <cell r="BV17">
            <v>604</v>
          </cell>
          <cell r="BW17">
            <v>2059</v>
          </cell>
          <cell r="BX17">
            <v>1928</v>
          </cell>
          <cell r="BY17">
            <v>5848</v>
          </cell>
          <cell r="BZ17">
            <v>6079</v>
          </cell>
          <cell r="CA17">
            <v>854</v>
          </cell>
          <cell r="CB17">
            <v>1395</v>
          </cell>
          <cell r="CC17">
            <v>0</v>
          </cell>
          <cell r="CD17">
            <v>1.26</v>
          </cell>
          <cell r="CE17">
            <v>1496.3134140010484</v>
          </cell>
          <cell r="CF17">
            <v>1499.64</v>
          </cell>
        </row>
        <row r="18">
          <cell r="C18" t="str">
            <v>Тайшет РБ</v>
          </cell>
          <cell r="D18">
            <v>380164</v>
          </cell>
          <cell r="E18">
            <v>1.276</v>
          </cell>
          <cell r="F18">
            <v>172279599</v>
          </cell>
          <cell r="G18">
            <v>176196688.74876544</v>
          </cell>
          <cell r="H18">
            <v>0.84</v>
          </cell>
          <cell r="I18">
            <v>502631068.83359993</v>
          </cell>
          <cell r="J18">
            <v>10139281.185600001</v>
          </cell>
          <cell r="K18">
            <v>17657877.804000001</v>
          </cell>
          <cell r="L18">
            <v>16749866.893199999</v>
          </cell>
          <cell r="M18">
            <v>13293627.967199998</v>
          </cell>
          <cell r="N18">
            <v>38336777.513999991</v>
          </cell>
          <cell r="O18">
            <v>37645951.0308</v>
          </cell>
          <cell r="P18">
            <v>85914584.288399994</v>
          </cell>
          <cell r="Q18">
            <v>156845622.69600001</v>
          </cell>
          <cell r="R18">
            <v>42149945.367600001</v>
          </cell>
          <cell r="S18">
            <v>83897534.086800009</v>
          </cell>
          <cell r="T18">
            <v>393911495.95109713</v>
          </cell>
          <cell r="U18">
            <v>7946145.1297805654</v>
          </cell>
          <cell r="V18">
            <v>13838462.228840126</v>
          </cell>
          <cell r="W18">
            <v>13126854.931974921</v>
          </cell>
          <cell r="X18">
            <v>10418203.736050155</v>
          </cell>
          <cell r="Y18">
            <v>30044496.484326012</v>
          </cell>
          <cell r="Z18">
            <v>29503096.419122256</v>
          </cell>
          <cell r="AA18">
            <v>67331178.909404382</v>
          </cell>
          <cell r="AB18">
            <v>122919767.0031348</v>
          </cell>
          <cell r="AC18">
            <v>33032872.545141067</v>
          </cell>
          <cell r="AD18">
            <v>65750418.563322887</v>
          </cell>
          <cell r="AE18">
            <v>63939</v>
          </cell>
          <cell r="AF18">
            <v>377</v>
          </cell>
          <cell r="AG18">
            <v>353</v>
          </cell>
          <cell r="AH18">
            <v>1938</v>
          </cell>
          <cell r="AI18">
            <v>1906</v>
          </cell>
          <cell r="AJ18">
            <v>6745</v>
          </cell>
          <cell r="AK18">
            <v>6602</v>
          </cell>
          <cell r="AL18">
            <v>17686</v>
          </cell>
          <cell r="AM18">
            <v>14308</v>
          </cell>
          <cell r="AN18">
            <v>4217</v>
          </cell>
          <cell r="AO18">
            <v>9807</v>
          </cell>
          <cell r="AP18">
            <v>513.39492322252079</v>
          </cell>
          <cell r="AQ18">
            <v>1756.4423363794351</v>
          </cell>
          <cell r="AR18">
            <v>3266.8702145514931</v>
          </cell>
          <cell r="AS18">
            <v>564.45024647294986</v>
          </cell>
          <cell r="AT18">
            <v>455.50033823234327</v>
          </cell>
          <cell r="AU18">
            <v>371.19466869688677</v>
          </cell>
          <cell r="AV18">
            <v>372.40099488945594</v>
          </cell>
          <cell r="AW18">
            <v>317.25271829603633</v>
          </cell>
          <cell r="AX18">
            <v>715.91514655632511</v>
          </cell>
          <cell r="AY18">
            <v>652.77196555887019</v>
          </cell>
          <cell r="AZ18">
            <v>558.70312500699231</v>
          </cell>
          <cell r="BA18">
            <v>2.0968</v>
          </cell>
          <cell r="BB18">
            <v>3.8999000000000001</v>
          </cell>
          <cell r="BC18">
            <v>0.67379999999999995</v>
          </cell>
          <cell r="BD18">
            <v>0.54379999999999995</v>
          </cell>
          <cell r="BE18">
            <v>0.44309999999999999</v>
          </cell>
          <cell r="BF18">
            <v>0.4446</v>
          </cell>
          <cell r="BG18">
            <v>0.37869999999999998</v>
          </cell>
          <cell r="BH18">
            <v>0.85460000000000003</v>
          </cell>
          <cell r="BI18">
            <v>1.6</v>
          </cell>
          <cell r="BJ18">
            <v>1.6</v>
          </cell>
          <cell r="BK18">
            <v>0.81010227247845601</v>
          </cell>
          <cell r="BL18">
            <v>1</v>
          </cell>
          <cell r="BM18">
            <v>1</v>
          </cell>
          <cell r="BN18">
            <v>1.26</v>
          </cell>
          <cell r="BO18">
            <v>3</v>
          </cell>
          <cell r="BP18">
            <v>1</v>
          </cell>
          <cell r="BQ18">
            <v>7.0000000000000062E-2</v>
          </cell>
          <cell r="BR18">
            <v>61956</v>
          </cell>
          <cell r="BS18">
            <v>309</v>
          </cell>
          <cell r="BT18">
            <v>351</v>
          </cell>
          <cell r="BU18">
            <v>1702</v>
          </cell>
          <cell r="BV18">
            <v>1672</v>
          </cell>
          <cell r="BW18">
            <v>6720</v>
          </cell>
          <cell r="BX18">
            <v>6547</v>
          </cell>
          <cell r="BY18">
            <v>18557</v>
          </cell>
          <cell r="BZ18">
            <v>18279</v>
          </cell>
          <cell r="CA18">
            <v>2585</v>
          </cell>
          <cell r="CB18">
            <v>5234</v>
          </cell>
          <cell r="CC18">
            <v>0</v>
          </cell>
          <cell r="CD18">
            <v>1.26</v>
          </cell>
          <cell r="CE18">
            <v>1040.9663079360585</v>
          </cell>
          <cell r="CF18">
            <v>1044.71</v>
          </cell>
        </row>
        <row r="19">
          <cell r="C19" t="str">
            <v>Ангарск БСМП</v>
          </cell>
          <cell r="D19">
            <v>380087</v>
          </cell>
          <cell r="E19">
            <v>1.276</v>
          </cell>
          <cell r="F19">
            <v>70118257</v>
          </cell>
          <cell r="G19">
            <v>45018780.631875761</v>
          </cell>
          <cell r="H19">
            <v>1</v>
          </cell>
          <cell r="I19">
            <v>663037044.10000002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164072281.94000003</v>
          </cell>
          <cell r="Q19">
            <v>267691292.58999997</v>
          </cell>
          <cell r="R19">
            <v>81694252.129999995</v>
          </cell>
          <cell r="S19">
            <v>152354896.47000003</v>
          </cell>
          <cell r="T19">
            <v>521796804.96081501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128583293.05642635</v>
          </cell>
          <cell r="AB19">
            <v>209789414.25548586</v>
          </cell>
          <cell r="AC19">
            <v>64023708.565830715</v>
          </cell>
          <cell r="AD19">
            <v>119400389.08307213</v>
          </cell>
          <cell r="AE19">
            <v>53173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19022</v>
          </cell>
          <cell r="AM19">
            <v>17746</v>
          </cell>
          <cell r="AN19">
            <v>4355</v>
          </cell>
          <cell r="AO19">
            <v>12050</v>
          </cell>
          <cell r="AP19">
            <v>817.76591653786545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563.30955847801818</v>
          </cell>
          <cell r="AX19">
            <v>985.14883286132954</v>
          </cell>
          <cell r="AY19">
            <v>1225.0996663955361</v>
          </cell>
          <cell r="AZ19">
            <v>825.72883183314059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0.67249999999999999</v>
          </cell>
          <cell r="BH19">
            <v>1.1759999999999999</v>
          </cell>
          <cell r="BI19">
            <v>1.6</v>
          </cell>
          <cell r="BJ19">
            <v>1.6</v>
          </cell>
          <cell r="BK19">
            <v>1.12669194892145</v>
          </cell>
          <cell r="BL19">
            <v>1</v>
          </cell>
          <cell r="BM19">
            <v>1</v>
          </cell>
          <cell r="BN19">
            <v>1.19</v>
          </cell>
          <cell r="BO19">
            <v>4</v>
          </cell>
          <cell r="BP19">
            <v>0</v>
          </cell>
          <cell r="BQ19">
            <v>0</v>
          </cell>
          <cell r="BR19">
            <v>52429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19965</v>
          </cell>
          <cell r="BZ19">
            <v>21968</v>
          </cell>
          <cell r="CA19">
            <v>2954</v>
          </cell>
          <cell r="CB19">
            <v>7542</v>
          </cell>
          <cell r="CC19">
            <v>0</v>
          </cell>
          <cell r="CD19">
            <v>1.18</v>
          </cell>
          <cell r="CE19">
            <v>1364.825083846503</v>
          </cell>
          <cell r="CF19">
            <v>1372.26</v>
          </cell>
        </row>
        <row r="20">
          <cell r="C20" t="str">
            <v>Казачинско-Ленская РБ</v>
          </cell>
          <cell r="D20">
            <v>380144</v>
          </cell>
          <cell r="E20">
            <v>1.591</v>
          </cell>
          <cell r="F20">
            <v>94736815</v>
          </cell>
          <cell r="G20">
            <v>88275876.148197353</v>
          </cell>
          <cell r="H20">
            <v>0.8</v>
          </cell>
          <cell r="I20">
            <v>153123891.05600002</v>
          </cell>
          <cell r="J20">
            <v>1767104.2320000001</v>
          </cell>
          <cell r="K20">
            <v>3071572.7039999999</v>
          </cell>
          <cell r="L20">
            <v>3127171.4080000008</v>
          </cell>
          <cell r="M20">
            <v>2996066.784</v>
          </cell>
          <cell r="N20">
            <v>8682724.9039999992</v>
          </cell>
          <cell r="O20">
            <v>8558151.2080000006</v>
          </cell>
          <cell r="P20">
            <v>30801265.055999994</v>
          </cell>
          <cell r="Q20">
            <v>54501873.096000008</v>
          </cell>
          <cell r="R20">
            <v>13512081.440000001</v>
          </cell>
          <cell r="S20">
            <v>26105880.224000003</v>
          </cell>
          <cell r="T20">
            <v>96243803.303582653</v>
          </cell>
          <cell r="U20">
            <v>1110687.7636706475</v>
          </cell>
          <cell r="V20">
            <v>1930592.5229415463</v>
          </cell>
          <cell r="W20">
            <v>1965538.2828409809</v>
          </cell>
          <cell r="X20">
            <v>1883134.3708359522</v>
          </cell>
          <cell r="Y20">
            <v>5457400.9453174099</v>
          </cell>
          <cell r="Z20">
            <v>5379101.9534883723</v>
          </cell>
          <cell r="AA20">
            <v>19359688.910119418</v>
          </cell>
          <cell r="AB20">
            <v>34256362.725329988</v>
          </cell>
          <cell r="AC20">
            <v>8492823.0295411702</v>
          </cell>
          <cell r="AD20">
            <v>16408472.799497174</v>
          </cell>
          <cell r="AE20">
            <v>16830</v>
          </cell>
          <cell r="AF20">
            <v>103</v>
          </cell>
          <cell r="AG20">
            <v>106</v>
          </cell>
          <cell r="AH20">
            <v>441</v>
          </cell>
          <cell r="AI20">
            <v>444</v>
          </cell>
          <cell r="AJ20">
            <v>1662</v>
          </cell>
          <cell r="AK20">
            <v>1563</v>
          </cell>
          <cell r="AL20">
            <v>4686</v>
          </cell>
          <cell r="AM20">
            <v>3776</v>
          </cell>
          <cell r="AN20">
            <v>1457</v>
          </cell>
          <cell r="AO20">
            <v>2592</v>
          </cell>
          <cell r="AP20">
            <v>476.54883790643026</v>
          </cell>
          <cell r="AQ20">
            <v>898.61469552641381</v>
          </cell>
          <cell r="AR20">
            <v>1517.761417406876</v>
          </cell>
          <cell r="AS20">
            <v>371.41690907803871</v>
          </cell>
          <cell r="AT20">
            <v>353.44113566740845</v>
          </cell>
          <cell r="AU20">
            <v>273.636228706248</v>
          </cell>
          <cell r="AV20">
            <v>286.79366354704479</v>
          </cell>
          <cell r="AW20">
            <v>344.28241766466454</v>
          </cell>
          <cell r="AX20">
            <v>756.01082991988858</v>
          </cell>
          <cell r="AY20">
            <v>485.74828583511612</v>
          </cell>
          <cell r="AZ20">
            <v>527.53577673280518</v>
          </cell>
          <cell r="BA20">
            <v>1.0727</v>
          </cell>
          <cell r="BB20">
            <v>1.8118000000000001</v>
          </cell>
          <cell r="BC20">
            <v>0.44340000000000002</v>
          </cell>
          <cell r="BD20">
            <v>0.4219</v>
          </cell>
          <cell r="BE20">
            <v>0.32669999999999999</v>
          </cell>
          <cell r="BF20">
            <v>0.34239999999999998</v>
          </cell>
          <cell r="BG20">
            <v>0.41099999999999998</v>
          </cell>
          <cell r="BH20">
            <v>0.90249999999999997</v>
          </cell>
          <cell r="BI20">
            <v>1.6</v>
          </cell>
          <cell r="BJ20">
            <v>1.6</v>
          </cell>
          <cell r="BK20">
            <v>0.80663900772430197</v>
          </cell>
          <cell r="BL20">
            <v>1.115</v>
          </cell>
          <cell r="BM20">
            <v>1</v>
          </cell>
          <cell r="BN20">
            <v>1.19</v>
          </cell>
          <cell r="BO20">
            <v>4</v>
          </cell>
          <cell r="BP20">
            <v>1</v>
          </cell>
          <cell r="BQ20">
            <v>3.0000000000000027E-2</v>
          </cell>
          <cell r="BR20">
            <v>16390</v>
          </cell>
          <cell r="BS20">
            <v>59</v>
          </cell>
          <cell r="BT20">
            <v>58</v>
          </cell>
          <cell r="BU20">
            <v>444</v>
          </cell>
          <cell r="BV20">
            <v>382</v>
          </cell>
          <cell r="BW20">
            <v>1660</v>
          </cell>
          <cell r="BX20">
            <v>1603</v>
          </cell>
          <cell r="BY20">
            <v>5140</v>
          </cell>
          <cell r="BZ20">
            <v>4893</v>
          </cell>
          <cell r="CA20">
            <v>882</v>
          </cell>
          <cell r="CB20">
            <v>1269</v>
          </cell>
          <cell r="CC20">
            <v>0</v>
          </cell>
          <cell r="CD20">
            <v>1.19</v>
          </cell>
          <cell r="CE20">
            <v>1367.576648939463</v>
          </cell>
          <cell r="CF20">
            <v>1365.86</v>
          </cell>
        </row>
        <row r="21">
          <cell r="C21" t="str">
            <v>Нижнеудинск РБ</v>
          </cell>
          <cell r="D21">
            <v>380149</v>
          </cell>
          <cell r="E21">
            <v>1.276</v>
          </cell>
          <cell r="F21">
            <v>207652351</v>
          </cell>
          <cell r="G21">
            <v>196619778.71700138</v>
          </cell>
          <cell r="H21">
            <v>0.93</v>
          </cell>
          <cell r="I21">
            <v>558263800.4799</v>
          </cell>
          <cell r="J21">
            <v>7786060.1889000004</v>
          </cell>
          <cell r="K21">
            <v>22161075.694499999</v>
          </cell>
          <cell r="L21">
            <v>11980455.448800001</v>
          </cell>
          <cell r="M21">
            <v>10765543.252800001</v>
          </cell>
          <cell r="N21">
            <v>36802770.364799999</v>
          </cell>
          <cell r="O21">
            <v>37358925.235499993</v>
          </cell>
          <cell r="P21">
            <v>110658386.09490001</v>
          </cell>
          <cell r="Q21">
            <v>182335490.45880002</v>
          </cell>
          <cell r="R21">
            <v>45508436.976000004</v>
          </cell>
          <cell r="S21">
            <v>92906656.764899999</v>
          </cell>
          <cell r="T21">
            <v>437510815.42311919</v>
          </cell>
          <cell r="U21">
            <v>6101928.0477272728</v>
          </cell>
          <cell r="V21">
            <v>17367614.180642631</v>
          </cell>
          <cell r="W21">
            <v>9389071.6683385596</v>
          </cell>
          <cell r="X21">
            <v>8436946.1228840128</v>
          </cell>
          <cell r="Y21">
            <v>28842296.524137929</v>
          </cell>
          <cell r="Z21">
            <v>29278154.573275857</v>
          </cell>
          <cell r="AA21">
            <v>86722873.115125403</v>
          </cell>
          <cell r="AB21">
            <v>142896152.39717871</v>
          </cell>
          <cell r="AC21">
            <v>35664919.260188088</v>
          </cell>
          <cell r="AD21">
            <v>72810859.533620685</v>
          </cell>
          <cell r="AE21">
            <v>55612</v>
          </cell>
          <cell r="AF21">
            <v>345</v>
          </cell>
          <cell r="AG21">
            <v>335</v>
          </cell>
          <cell r="AH21">
            <v>1615</v>
          </cell>
          <cell r="AI21">
            <v>1522</v>
          </cell>
          <cell r="AJ21">
            <v>6124</v>
          </cell>
          <cell r="AK21">
            <v>5899</v>
          </cell>
          <cell r="AL21">
            <v>13250</v>
          </cell>
          <cell r="AM21">
            <v>13530</v>
          </cell>
          <cell r="AN21">
            <v>3692</v>
          </cell>
          <cell r="AO21">
            <v>9300</v>
          </cell>
          <cell r="AP21">
            <v>655.60013339914519</v>
          </cell>
          <cell r="AQ21">
            <v>1473.89566370224</v>
          </cell>
          <cell r="AR21">
            <v>4320.3020349857288</v>
          </cell>
          <cell r="AS21">
            <v>484.47222230849121</v>
          </cell>
          <cell r="AT21">
            <v>461.9440496541838</v>
          </cell>
          <cell r="AU21">
            <v>392.47627536656228</v>
          </cell>
          <cell r="AV21">
            <v>413.60335894891585</v>
          </cell>
          <cell r="AW21">
            <v>545.4268749378956</v>
          </cell>
          <cell r="AX21">
            <v>880.11919436547623</v>
          </cell>
          <cell r="AY21">
            <v>805.00449756654223</v>
          </cell>
          <cell r="AZ21">
            <v>652.42705675287345</v>
          </cell>
          <cell r="BA21">
            <v>1.7595000000000001</v>
          </cell>
          <cell r="BB21">
            <v>5.1574</v>
          </cell>
          <cell r="BC21">
            <v>0.57830000000000004</v>
          </cell>
          <cell r="BD21">
            <v>0.5514</v>
          </cell>
          <cell r="BE21">
            <v>0.46850000000000003</v>
          </cell>
          <cell r="BF21">
            <v>0.49370000000000003</v>
          </cell>
          <cell r="BG21">
            <v>0.65110000000000001</v>
          </cell>
          <cell r="BH21">
            <v>1.0507</v>
          </cell>
          <cell r="BI21">
            <v>1.6</v>
          </cell>
          <cell r="BJ21">
            <v>1.6</v>
          </cell>
          <cell r="BK21">
            <v>0.96237535244191896</v>
          </cell>
          <cell r="BL21">
            <v>1</v>
          </cell>
          <cell r="BM21">
            <v>1</v>
          </cell>
          <cell r="BN21">
            <v>1.1599999999999999</v>
          </cell>
          <cell r="BO21">
            <v>5</v>
          </cell>
          <cell r="BP21">
            <v>0</v>
          </cell>
          <cell r="BQ21">
            <v>0</v>
          </cell>
          <cell r="BR21">
            <v>52203</v>
          </cell>
          <cell r="BS21">
            <v>289</v>
          </cell>
          <cell r="BT21">
            <v>284</v>
          </cell>
          <cell r="BU21">
            <v>1401</v>
          </cell>
          <cell r="BV21">
            <v>1306</v>
          </cell>
          <cell r="BW21">
            <v>5742</v>
          </cell>
          <cell r="BX21">
            <v>5539</v>
          </cell>
          <cell r="BY21">
            <v>13841</v>
          </cell>
          <cell r="BZ21">
            <v>16710</v>
          </cell>
          <cell r="CA21">
            <v>2256</v>
          </cell>
          <cell r="CB21">
            <v>4835</v>
          </cell>
          <cell r="CC21">
            <v>0</v>
          </cell>
          <cell r="CD21">
            <v>1.1599999999999999</v>
          </cell>
          <cell r="CE21">
            <v>1144.4794685182346</v>
          </cell>
          <cell r="CF21">
            <v>1142.58</v>
          </cell>
        </row>
        <row r="22">
          <cell r="C22" t="str">
            <v>Киренск РБ</v>
          </cell>
          <cell r="D22">
            <v>380146</v>
          </cell>
          <cell r="E22">
            <v>1.931</v>
          </cell>
          <cell r="F22">
            <v>77268045</v>
          </cell>
          <cell r="G22">
            <v>76321325.863526449</v>
          </cell>
          <cell r="H22">
            <v>0.77</v>
          </cell>
          <cell r="I22">
            <v>213931454.8987</v>
          </cell>
          <cell r="J22">
            <v>1539465.4274999998</v>
          </cell>
          <cell r="K22">
            <v>3353666.3467999999</v>
          </cell>
          <cell r="L22">
            <v>5077596.5471000001</v>
          </cell>
          <cell r="M22">
            <v>3496506.7984000002</v>
          </cell>
          <cell r="N22">
            <v>11140695.889400002</v>
          </cell>
          <cell r="O22">
            <v>12602982.353500001</v>
          </cell>
          <cell r="P22">
            <v>39154129.191100001</v>
          </cell>
          <cell r="Q22">
            <v>82433739.449600011</v>
          </cell>
          <cell r="R22">
            <v>21009023.620200001</v>
          </cell>
          <cell r="S22">
            <v>34123649.2751</v>
          </cell>
          <cell r="T22">
            <v>110787910.3566546</v>
          </cell>
          <cell r="U22">
            <v>797237.40419471764</v>
          </cell>
          <cell r="V22">
            <v>1736751.0858622475</v>
          </cell>
          <cell r="W22">
            <v>2629516.5961160022</v>
          </cell>
          <cell r="X22">
            <v>1810723.354945624</v>
          </cell>
          <cell r="Y22">
            <v>5769391.9675815646</v>
          </cell>
          <cell r="Z22">
            <v>6526660.9805800105</v>
          </cell>
          <cell r="AA22">
            <v>20276607.55624029</v>
          </cell>
          <cell r="AB22">
            <v>42689663.101812534</v>
          </cell>
          <cell r="AC22">
            <v>10879867.229518384</v>
          </cell>
          <cell r="AD22">
            <v>17671491.07980321</v>
          </cell>
          <cell r="AE22">
            <v>18865</v>
          </cell>
          <cell r="AF22">
            <v>84</v>
          </cell>
          <cell r="AG22">
            <v>80</v>
          </cell>
          <cell r="AH22">
            <v>489</v>
          </cell>
          <cell r="AI22">
            <v>429</v>
          </cell>
          <cell r="AJ22">
            <v>1702</v>
          </cell>
          <cell r="AK22">
            <v>1652</v>
          </cell>
          <cell r="AL22">
            <v>5167</v>
          </cell>
          <cell r="AM22">
            <v>4317</v>
          </cell>
          <cell r="AN22">
            <v>1685</v>
          </cell>
          <cell r="AO22">
            <v>3260</v>
          </cell>
          <cell r="AP22">
            <v>489.38912605642986</v>
          </cell>
          <cell r="AQ22">
            <v>790.91012320904531</v>
          </cell>
          <cell r="AR22">
            <v>1809.1157144398412</v>
          </cell>
          <cell r="AS22">
            <v>448.11121269870523</v>
          </cell>
          <cell r="AT22">
            <v>351.73336343155091</v>
          </cell>
          <cell r="AU22">
            <v>282.48100115460068</v>
          </cell>
          <cell r="AV22">
            <v>329.2302754529868</v>
          </cell>
          <cell r="AW22">
            <v>327.02095923231229</v>
          </cell>
          <cell r="AX22">
            <v>824.06113624068666</v>
          </cell>
          <cell r="AY22">
            <v>538.07454151920786</v>
          </cell>
          <cell r="AZ22">
            <v>451.72523210130908</v>
          </cell>
          <cell r="BA22">
            <v>0.94420000000000004</v>
          </cell>
          <cell r="BB22">
            <v>2.1596000000000002</v>
          </cell>
          <cell r="BC22">
            <v>0.53490000000000004</v>
          </cell>
          <cell r="BD22">
            <v>0.4199</v>
          </cell>
          <cell r="BE22">
            <v>0.3372</v>
          </cell>
          <cell r="BF22">
            <v>0.39300000000000002</v>
          </cell>
          <cell r="BG22">
            <v>0.39040000000000002</v>
          </cell>
          <cell r="BH22">
            <v>0.98370000000000002</v>
          </cell>
          <cell r="BI22">
            <v>1.6</v>
          </cell>
          <cell r="BJ22">
            <v>1.6</v>
          </cell>
          <cell r="BK22">
            <v>0.85304871985157704</v>
          </cell>
          <cell r="BL22">
            <v>1.115</v>
          </cell>
          <cell r="BM22">
            <v>1</v>
          </cell>
          <cell r="BN22">
            <v>1.1599999999999999</v>
          </cell>
          <cell r="BO22">
            <v>5</v>
          </cell>
          <cell r="BP22">
            <v>0</v>
          </cell>
          <cell r="BQ22">
            <v>0</v>
          </cell>
          <cell r="BR22">
            <v>18153</v>
          </cell>
          <cell r="BS22">
            <v>77</v>
          </cell>
          <cell r="BT22">
            <v>76</v>
          </cell>
          <cell r="BU22">
            <v>418</v>
          </cell>
          <cell r="BV22">
            <v>385</v>
          </cell>
          <cell r="BW22">
            <v>1672</v>
          </cell>
          <cell r="BX22">
            <v>1600</v>
          </cell>
          <cell r="BY22">
            <v>5533</v>
          </cell>
          <cell r="BZ22">
            <v>5630</v>
          </cell>
          <cell r="CA22">
            <v>1043</v>
          </cell>
          <cell r="CB22">
            <v>1719</v>
          </cell>
          <cell r="CC22">
            <v>0</v>
          </cell>
          <cell r="CD22">
            <v>1.1599999999999999</v>
          </cell>
          <cell r="CE22">
            <v>1713.5187759952257</v>
          </cell>
          <cell r="CF22">
            <v>1708.92</v>
          </cell>
        </row>
        <row r="23">
          <cell r="C23" t="str">
            <v>Боханская РБ</v>
          </cell>
          <cell r="D23">
            <v>380247</v>
          </cell>
          <cell r="E23">
            <v>1.276</v>
          </cell>
          <cell r="F23">
            <v>100734029</v>
          </cell>
          <cell r="G23">
            <v>112509125.148908</v>
          </cell>
          <cell r="H23">
            <v>0.93</v>
          </cell>
          <cell r="I23">
            <v>215463846.91260001</v>
          </cell>
          <cell r="J23">
            <v>4359946.1780999992</v>
          </cell>
          <cell r="K23">
            <v>6902481.5016000001</v>
          </cell>
          <cell r="L23">
            <v>7131056.6226000004</v>
          </cell>
          <cell r="M23">
            <v>6088746.7071000012</v>
          </cell>
          <cell r="N23">
            <v>14532310.2744</v>
          </cell>
          <cell r="O23">
            <v>10710172.0386</v>
          </cell>
          <cell r="P23">
            <v>41421541.8948</v>
          </cell>
          <cell r="Q23">
            <v>69344815.191300005</v>
          </cell>
          <cell r="R23">
            <v>23014929.9822</v>
          </cell>
          <cell r="S23">
            <v>31957846.521899998</v>
          </cell>
          <cell r="T23">
            <v>168858814.19482759</v>
          </cell>
          <cell r="U23">
            <v>3416885.7195141059</v>
          </cell>
          <cell r="V23">
            <v>5409468.2614420066</v>
          </cell>
          <cell r="W23">
            <v>5588602.368808778</v>
          </cell>
          <cell r="X23">
            <v>4771745.0682601891</v>
          </cell>
          <cell r="Y23">
            <v>11388957.895297805</v>
          </cell>
          <cell r="Z23">
            <v>8393551.7543887142</v>
          </cell>
          <cell r="AA23">
            <v>32462023.428526644</v>
          </cell>
          <cell r="AB23">
            <v>54345466.450862072</v>
          </cell>
          <cell r="AC23">
            <v>18036778.98291536</v>
          </cell>
          <cell r="AD23">
            <v>25045334.264811911</v>
          </cell>
          <cell r="AE23">
            <v>21600</v>
          </cell>
          <cell r="AF23">
            <v>181</v>
          </cell>
          <cell r="AG23">
            <v>151</v>
          </cell>
          <cell r="AH23">
            <v>783</v>
          </cell>
          <cell r="AI23">
            <v>702</v>
          </cell>
          <cell r="AJ23">
            <v>2339</v>
          </cell>
          <cell r="AK23">
            <v>2309</v>
          </cell>
          <cell r="AL23">
            <v>5755</v>
          </cell>
          <cell r="AM23">
            <v>4943</v>
          </cell>
          <cell r="AN23">
            <v>1386</v>
          </cell>
          <cell r="AO23">
            <v>3051</v>
          </cell>
          <cell r="AP23">
            <v>651.46147451708168</v>
          </cell>
          <cell r="AQ23">
            <v>1573.1518045645055</v>
          </cell>
          <cell r="AR23">
            <v>2985.3577601777074</v>
          </cell>
          <cell r="AS23">
            <v>594.78526700817133</v>
          </cell>
          <cell r="AT23">
            <v>566.44647059119052</v>
          </cell>
          <cell r="AU23">
            <v>405.76307165803775</v>
          </cell>
          <cell r="AV23">
            <v>302.92882035472479</v>
          </cell>
          <cell r="AW23">
            <v>470.05536386514109</v>
          </cell>
          <cell r="AX23">
            <v>916.20248248132157</v>
          </cell>
          <cell r="AY23">
            <v>1084.4624208102068</v>
          </cell>
          <cell r="AZ23">
            <v>684.07446369528873</v>
          </cell>
          <cell r="BA23">
            <v>1.8779999999999999</v>
          </cell>
          <cell r="BB23">
            <v>3.5638000000000001</v>
          </cell>
          <cell r="BC23">
            <v>0.71</v>
          </cell>
          <cell r="BD23">
            <v>0.67620000000000002</v>
          </cell>
          <cell r="BE23">
            <v>0.4844</v>
          </cell>
          <cell r="BF23">
            <v>0.36159999999999998</v>
          </cell>
          <cell r="BG23">
            <v>0.56110000000000004</v>
          </cell>
          <cell r="BH23">
            <v>1.0936999999999999</v>
          </cell>
          <cell r="BI23">
            <v>1.6</v>
          </cell>
          <cell r="BJ23">
            <v>1.6</v>
          </cell>
          <cell r="BK23">
            <v>0.90792174999999997</v>
          </cell>
          <cell r="BL23">
            <v>1.05</v>
          </cell>
          <cell r="BM23">
            <v>1</v>
          </cell>
          <cell r="BN23">
            <v>1.1599999999999999</v>
          </cell>
          <cell r="BO23">
            <v>5</v>
          </cell>
          <cell r="BP23">
            <v>1</v>
          </cell>
          <cell r="BQ23">
            <v>0.12999999999999989</v>
          </cell>
          <cell r="BR23">
            <v>21332</v>
          </cell>
          <cell r="BS23">
            <v>130</v>
          </cell>
          <cell r="BT23">
            <v>127</v>
          </cell>
          <cell r="BU23">
            <v>720</v>
          </cell>
          <cell r="BV23">
            <v>627</v>
          </cell>
          <cell r="BW23">
            <v>2391</v>
          </cell>
          <cell r="BX23">
            <v>2330</v>
          </cell>
          <cell r="BY23">
            <v>6215</v>
          </cell>
          <cell r="BZ23">
            <v>6365</v>
          </cell>
          <cell r="CA23">
            <v>905</v>
          </cell>
          <cell r="CB23">
            <v>1522</v>
          </cell>
          <cell r="CC23">
            <v>0</v>
          </cell>
          <cell r="CD23">
            <v>1.1599999999999999</v>
          </cell>
          <cell r="CE23">
            <v>1127.0064546179744</v>
          </cell>
          <cell r="CF23">
            <v>1131.83</v>
          </cell>
        </row>
        <row r="24">
          <cell r="C24" t="str">
            <v>Братск ГБ5</v>
          </cell>
          <cell r="D24">
            <v>380121</v>
          </cell>
          <cell r="E24">
            <v>1.5780000000000001</v>
          </cell>
          <cell r="F24">
            <v>85094981</v>
          </cell>
          <cell r="G24">
            <v>84716941.184213549</v>
          </cell>
          <cell r="H24">
            <v>0.99</v>
          </cell>
          <cell r="I24">
            <v>742445621.5769999</v>
          </cell>
          <cell r="J24">
            <v>875860.84080000001</v>
          </cell>
          <cell r="K24">
            <v>16017098.3478</v>
          </cell>
          <cell r="L24">
            <v>0</v>
          </cell>
          <cell r="M24">
            <v>0</v>
          </cell>
          <cell r="N24">
            <v>2833277.2973999996</v>
          </cell>
          <cell r="O24">
            <v>2529355.7420999999</v>
          </cell>
          <cell r="P24">
            <v>183379436.69760001</v>
          </cell>
          <cell r="Q24">
            <v>257770877.83919999</v>
          </cell>
          <cell r="R24">
            <v>105434202.5748</v>
          </cell>
          <cell r="S24">
            <v>173605512.23730001</v>
          </cell>
          <cell r="T24">
            <v>470497859.04752851</v>
          </cell>
          <cell r="U24">
            <v>555044.89277566539</v>
          </cell>
          <cell r="V24">
            <v>10150252.438403042</v>
          </cell>
          <cell r="W24">
            <v>0</v>
          </cell>
          <cell r="X24">
            <v>0</v>
          </cell>
          <cell r="Y24">
            <v>1795486.2467680604</v>
          </cell>
          <cell r="Z24">
            <v>1602887.0355513308</v>
          </cell>
          <cell r="AA24">
            <v>116210035.93003802</v>
          </cell>
          <cell r="AB24">
            <v>163352901.03878325</v>
          </cell>
          <cell r="AC24">
            <v>66815084.014448665</v>
          </cell>
          <cell r="AD24">
            <v>110016167.45076045</v>
          </cell>
          <cell r="AE24">
            <v>46323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16001</v>
          </cell>
          <cell r="AM24">
            <v>15080</v>
          </cell>
          <cell r="AN24">
            <v>4373</v>
          </cell>
          <cell r="AO24">
            <v>10869</v>
          </cell>
          <cell r="AP24">
            <v>846.40793818680515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605.22277737869524</v>
          </cell>
          <cell r="AX24">
            <v>902.70170777400119</v>
          </cell>
          <cell r="AY24">
            <v>1273.2503242329574</v>
          </cell>
          <cell r="AZ24">
            <v>843.50114584874757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0.72250000000000003</v>
          </cell>
          <cell r="BH24">
            <v>1.0775999999999999</v>
          </cell>
          <cell r="BI24">
            <v>1.6</v>
          </cell>
          <cell r="BJ24">
            <v>1.6</v>
          </cell>
          <cell r="BK24">
            <v>1.12682966345012</v>
          </cell>
          <cell r="BL24">
            <v>1</v>
          </cell>
          <cell r="BM24">
            <v>1</v>
          </cell>
          <cell r="BN24">
            <v>1.03</v>
          </cell>
          <cell r="BO24">
            <v>6</v>
          </cell>
          <cell r="BP24">
            <v>0</v>
          </cell>
          <cell r="BQ24">
            <v>0</v>
          </cell>
          <cell r="BR24">
            <v>45494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16993</v>
          </cell>
          <cell r="BZ24">
            <v>18999</v>
          </cell>
          <cell r="CA24">
            <v>2969</v>
          </cell>
          <cell r="CB24">
            <v>6533</v>
          </cell>
          <cell r="CC24">
            <v>0</v>
          </cell>
          <cell r="CD24">
            <v>1.03</v>
          </cell>
          <cell r="CE24">
            <v>1472.3625572004257</v>
          </cell>
          <cell r="CF24">
            <v>1469.05</v>
          </cell>
        </row>
        <row r="25">
          <cell r="C25" t="str">
            <v>Саянск ГБ</v>
          </cell>
          <cell r="D25">
            <v>380154</v>
          </cell>
          <cell r="E25">
            <v>1.276</v>
          </cell>
          <cell r="F25">
            <v>111491462</v>
          </cell>
          <cell r="G25">
            <v>101035292.06381659</v>
          </cell>
          <cell r="H25">
            <v>1.01</v>
          </cell>
          <cell r="I25">
            <v>591820358.005</v>
          </cell>
          <cell r="J25">
            <v>7580554.8283000002</v>
          </cell>
          <cell r="K25">
            <v>21298105.521900002</v>
          </cell>
          <cell r="L25">
            <v>14059648.864200002</v>
          </cell>
          <cell r="M25">
            <v>11972276.561699999</v>
          </cell>
          <cell r="N25">
            <v>39014423.601800002</v>
          </cell>
          <cell r="O25">
            <v>32122818.901899997</v>
          </cell>
          <cell r="P25">
            <v>118395527.53590001</v>
          </cell>
          <cell r="Q25">
            <v>188071310.32140002</v>
          </cell>
          <cell r="R25">
            <v>63131777.402999997</v>
          </cell>
          <cell r="S25">
            <v>96173914.464900017</v>
          </cell>
          <cell r="T25">
            <v>463809057.99764889</v>
          </cell>
          <cell r="U25">
            <v>5940873.6898902822</v>
          </cell>
          <cell r="V25">
            <v>16691305.267946709</v>
          </cell>
          <cell r="W25">
            <v>11018533.592633231</v>
          </cell>
          <cell r="X25">
            <v>9382661.8822100312</v>
          </cell>
          <cell r="Y25">
            <v>30575567.086050157</v>
          </cell>
          <cell r="Z25">
            <v>25174622.963871472</v>
          </cell>
          <cell r="AA25">
            <v>92786463.586128533</v>
          </cell>
          <cell r="AB25">
            <v>147391309.02931035</v>
          </cell>
          <cell r="AC25">
            <v>49476314.579153605</v>
          </cell>
          <cell r="AD25">
            <v>75371406.320454553</v>
          </cell>
          <cell r="AE25">
            <v>41105</v>
          </cell>
          <cell r="AF25">
            <v>181</v>
          </cell>
          <cell r="AG25">
            <v>178</v>
          </cell>
          <cell r="AH25">
            <v>1095</v>
          </cell>
          <cell r="AI25">
            <v>969</v>
          </cell>
          <cell r="AJ25">
            <v>3739</v>
          </cell>
          <cell r="AK25">
            <v>3488</v>
          </cell>
          <cell r="AL25">
            <v>10295</v>
          </cell>
          <cell r="AM25">
            <v>9535</v>
          </cell>
          <cell r="AN25">
            <v>3571</v>
          </cell>
          <cell r="AO25">
            <v>8054</v>
          </cell>
          <cell r="AP25">
            <v>940.29326926498982</v>
          </cell>
          <cell r="AQ25">
            <v>2735.2088811649551</v>
          </cell>
          <cell r="AR25">
            <v>7814.2814924844142</v>
          </cell>
          <cell r="AS25">
            <v>838.54897965245289</v>
          </cell>
          <cell r="AT25">
            <v>806.90246665032953</v>
          </cell>
          <cell r="AU25">
            <v>681.45598390947123</v>
          </cell>
          <cell r="AV25">
            <v>601.45792631573659</v>
          </cell>
          <cell r="AW25">
            <v>751.06413781875119</v>
          </cell>
          <cell r="AX25">
            <v>1288.1603655769127</v>
          </cell>
          <cell r="AY25">
            <v>1154.5858904871093</v>
          </cell>
          <cell r="AZ25">
            <v>779.8547959653024</v>
          </cell>
          <cell r="BA25">
            <v>3.2652000000000001</v>
          </cell>
          <cell r="BB25">
            <v>9.3284000000000002</v>
          </cell>
          <cell r="BC25">
            <v>1.0009999999999999</v>
          </cell>
          <cell r="BD25">
            <v>0.96319999999999995</v>
          </cell>
          <cell r="BE25">
            <v>0.8135</v>
          </cell>
          <cell r="BF25">
            <v>0.71799999999999997</v>
          </cell>
          <cell r="BG25">
            <v>0.89659999999999995</v>
          </cell>
          <cell r="BH25">
            <v>1.5378000000000001</v>
          </cell>
          <cell r="BI25">
            <v>1.6</v>
          </cell>
          <cell r="BJ25">
            <v>1.6</v>
          </cell>
          <cell r="BK25">
            <v>1.27284692129911</v>
          </cell>
          <cell r="BL25">
            <v>1.05</v>
          </cell>
          <cell r="BM25">
            <v>1</v>
          </cell>
          <cell r="BN25">
            <v>1.03</v>
          </cell>
          <cell r="BO25">
            <v>6</v>
          </cell>
          <cell r="BP25">
            <v>1</v>
          </cell>
          <cell r="BQ25">
            <v>2.0000000000000018E-2</v>
          </cell>
          <cell r="BR25">
            <v>40803</v>
          </cell>
          <cell r="BS25">
            <v>185</v>
          </cell>
          <cell r="BT25">
            <v>172</v>
          </cell>
          <cell r="BU25">
            <v>919</v>
          </cell>
          <cell r="BV25">
            <v>831</v>
          </cell>
          <cell r="BW25">
            <v>3845</v>
          </cell>
          <cell r="BX25">
            <v>3567</v>
          </cell>
          <cell r="BY25">
            <v>11429</v>
          </cell>
          <cell r="BZ25">
            <v>13318</v>
          </cell>
          <cell r="CA25">
            <v>2317</v>
          </cell>
          <cell r="CB25">
            <v>4220</v>
          </cell>
          <cell r="CC25">
            <v>0</v>
          </cell>
          <cell r="CD25">
            <v>1.03</v>
          </cell>
          <cell r="CE25">
            <v>1415.0328295002842</v>
          </cell>
          <cell r="CF25">
            <v>1408.92</v>
          </cell>
        </row>
        <row r="26">
          <cell r="C26" t="str">
            <v>Ангарск ГДБ1</v>
          </cell>
          <cell r="D26">
            <v>380137</v>
          </cell>
          <cell r="E26">
            <v>1.276</v>
          </cell>
          <cell r="F26">
            <v>140890008</v>
          </cell>
          <cell r="G26">
            <v>136590963.71412104</v>
          </cell>
          <cell r="H26">
            <v>1.1299999999999999</v>
          </cell>
          <cell r="I26">
            <v>585480934.26670003</v>
          </cell>
          <cell r="J26">
            <v>40464058.525500007</v>
          </cell>
          <cell r="K26">
            <v>33692863.621100001</v>
          </cell>
          <cell r="L26">
            <v>98358669.066099986</v>
          </cell>
          <cell r="M26">
            <v>75240096.246099994</v>
          </cell>
          <cell r="N26">
            <v>180469849.52719998</v>
          </cell>
          <cell r="O26">
            <v>156843247.84939998</v>
          </cell>
          <cell r="P26">
            <v>333806.74599999998</v>
          </cell>
          <cell r="Q26">
            <v>78342.685299999983</v>
          </cell>
          <cell r="R26">
            <v>0</v>
          </cell>
          <cell r="S26">
            <v>0</v>
          </cell>
          <cell r="T26">
            <v>458840857.57578361</v>
          </cell>
          <cell r="U26">
            <v>31711644.612460818</v>
          </cell>
          <cell r="V26">
            <v>26405065.533777431</v>
          </cell>
          <cell r="W26">
            <v>77083596.446786821</v>
          </cell>
          <cell r="X26">
            <v>58965592.669357359</v>
          </cell>
          <cell r="Y26">
            <v>141434051.353605</v>
          </cell>
          <cell r="Z26">
            <v>122917905.83808775</v>
          </cell>
          <cell r="AA26">
            <v>261604.0329153605</v>
          </cell>
          <cell r="AB26">
            <v>61397.08879310343</v>
          </cell>
          <cell r="AC26">
            <v>0</v>
          </cell>
          <cell r="AD26">
            <v>0</v>
          </cell>
          <cell r="AE26">
            <v>45804</v>
          </cell>
          <cell r="AF26">
            <v>1152</v>
          </cell>
          <cell r="AG26">
            <v>1054</v>
          </cell>
          <cell r="AH26">
            <v>5711</v>
          </cell>
          <cell r="AI26">
            <v>5389</v>
          </cell>
          <cell r="AJ26">
            <v>16389</v>
          </cell>
          <cell r="AK26">
            <v>15906</v>
          </cell>
          <cell r="AL26">
            <v>161</v>
          </cell>
          <cell r="AM26">
            <v>42</v>
          </cell>
          <cell r="AN26">
            <v>0</v>
          </cell>
          <cell r="AO26">
            <v>0</v>
          </cell>
          <cell r="AP26">
            <v>834.79037052037586</v>
          </cell>
          <cell r="AQ26">
            <v>2293.9557734708346</v>
          </cell>
          <cell r="AR26">
            <v>2087.6870282872733</v>
          </cell>
          <cell r="AS26">
            <v>1124.782531471237</v>
          </cell>
          <cell r="AT26">
            <v>911.82026147951626</v>
          </cell>
          <cell r="AU26">
            <v>719.15131772126131</v>
          </cell>
          <cell r="AV26">
            <v>643.98081351946723</v>
          </cell>
          <cell r="AW26">
            <v>135.40581413838535</v>
          </cell>
          <cell r="AX26">
            <v>121.81962062123698</v>
          </cell>
          <cell r="AY26">
            <v>0</v>
          </cell>
          <cell r="AZ26">
            <v>0</v>
          </cell>
          <cell r="BA26">
            <v>2.7383999999999999</v>
          </cell>
          <cell r="BB26">
            <v>2.4922</v>
          </cell>
          <cell r="BC26">
            <v>1.3427</v>
          </cell>
          <cell r="BD26">
            <v>1.0885</v>
          </cell>
          <cell r="BE26">
            <v>0.85850000000000004</v>
          </cell>
          <cell r="BF26">
            <v>0.76880000000000004</v>
          </cell>
          <cell r="BG26">
            <v>0.16159999999999999</v>
          </cell>
          <cell r="BH26">
            <v>0.1454</v>
          </cell>
          <cell r="BI26">
            <v>1.6</v>
          </cell>
          <cell r="BJ26">
            <v>1.6</v>
          </cell>
          <cell r="BK26">
            <v>0.99655304121910704</v>
          </cell>
          <cell r="BL26">
            <v>1</v>
          </cell>
          <cell r="BM26">
            <v>1</v>
          </cell>
          <cell r="BN26">
            <v>1.01</v>
          </cell>
          <cell r="BO26">
            <v>7</v>
          </cell>
          <cell r="BP26">
            <v>0</v>
          </cell>
          <cell r="BQ26">
            <v>0</v>
          </cell>
          <cell r="BR26">
            <v>45428</v>
          </cell>
          <cell r="BS26">
            <v>989</v>
          </cell>
          <cell r="BT26">
            <v>954</v>
          </cell>
          <cell r="BU26">
            <v>5109</v>
          </cell>
          <cell r="BV26">
            <v>4765</v>
          </cell>
          <cell r="BW26">
            <v>16943</v>
          </cell>
          <cell r="BX26">
            <v>16477</v>
          </cell>
          <cell r="BY26">
            <v>173</v>
          </cell>
          <cell r="BZ26">
            <v>18</v>
          </cell>
          <cell r="CA26">
            <v>0</v>
          </cell>
          <cell r="CB26">
            <v>0</v>
          </cell>
          <cell r="CC26">
            <v>0</v>
          </cell>
          <cell r="CD26">
            <v>1.01</v>
          </cell>
          <cell r="CE26">
            <v>1034.3566322050249</v>
          </cell>
          <cell r="CF26">
            <v>1030.1600000000001</v>
          </cell>
        </row>
        <row r="27">
          <cell r="C27" t="str">
            <v>Зима ГБ</v>
          </cell>
          <cell r="D27">
            <v>380133</v>
          </cell>
          <cell r="E27">
            <v>1.276</v>
          </cell>
          <cell r="F27">
            <v>110240670</v>
          </cell>
          <cell r="G27">
            <v>106091445.40109442</v>
          </cell>
          <cell r="H27">
            <v>1.02</v>
          </cell>
          <cell r="I27">
            <v>488810701.56</v>
          </cell>
          <cell r="J27">
            <v>9643058.0903999992</v>
          </cell>
          <cell r="K27">
            <v>28347597.688800003</v>
          </cell>
          <cell r="L27">
            <v>13649289.579</v>
          </cell>
          <cell r="M27">
            <v>11099006.5902</v>
          </cell>
          <cell r="N27">
            <v>31486644.822600003</v>
          </cell>
          <cell r="O27">
            <v>30132990.184799999</v>
          </cell>
          <cell r="P27">
            <v>89891237.89199999</v>
          </cell>
          <cell r="Q27">
            <v>158840838.79080001</v>
          </cell>
          <cell r="R27">
            <v>37527336.874800004</v>
          </cell>
          <cell r="S27">
            <v>78192701.046600014</v>
          </cell>
          <cell r="T27">
            <v>383080487.11598742</v>
          </cell>
          <cell r="U27">
            <v>7557255.5567398109</v>
          </cell>
          <cell r="V27">
            <v>22215985.649529781</v>
          </cell>
          <cell r="W27">
            <v>10696935.406739812</v>
          </cell>
          <cell r="X27">
            <v>8698281.0268025082</v>
          </cell>
          <cell r="Y27">
            <v>24676053.9362069</v>
          </cell>
          <cell r="Z27">
            <v>23615196.069592476</v>
          </cell>
          <cell r="AA27">
            <v>70447678.598746076</v>
          </cell>
          <cell r="AB27">
            <v>124483415.98025079</v>
          </cell>
          <cell r="AC27">
            <v>29410138.616614424</v>
          </cell>
          <cell r="AD27">
            <v>61279546.274764903</v>
          </cell>
          <cell r="AE27">
            <v>40582</v>
          </cell>
          <cell r="AF27">
            <v>250</v>
          </cell>
          <cell r="AG27">
            <v>247</v>
          </cell>
          <cell r="AH27">
            <v>1322</v>
          </cell>
          <cell r="AI27">
            <v>1275</v>
          </cell>
          <cell r="AJ27">
            <v>4329</v>
          </cell>
          <cell r="AK27">
            <v>4176</v>
          </cell>
          <cell r="AL27">
            <v>11061</v>
          </cell>
          <cell r="AM27">
            <v>9769</v>
          </cell>
          <cell r="AN27">
            <v>2393</v>
          </cell>
          <cell r="AO27">
            <v>5760</v>
          </cell>
          <cell r="AP27">
            <v>786.6387542834824</v>
          </cell>
          <cell r="AQ27">
            <v>2519.0851855799369</v>
          </cell>
          <cell r="AR27">
            <v>7495.2718115822472</v>
          </cell>
          <cell r="AS27">
            <v>674.2899273033164</v>
          </cell>
          <cell r="AT27">
            <v>568.51509979101354</v>
          </cell>
          <cell r="AU27">
            <v>475.01451328649614</v>
          </cell>
          <cell r="AV27">
            <v>471.24832514352801</v>
          </cell>
          <cell r="AW27">
            <v>530.7512777532628</v>
          </cell>
          <cell r="AX27">
            <v>1061.8914933313781</v>
          </cell>
          <cell r="AY27">
            <v>1024.17253853651</v>
          </cell>
          <cell r="AZ27">
            <v>886.56750976222372</v>
          </cell>
          <cell r="BA27">
            <v>3.0072000000000001</v>
          </cell>
          <cell r="BB27">
            <v>8.9474999999999998</v>
          </cell>
          <cell r="BC27">
            <v>0.80489999999999995</v>
          </cell>
          <cell r="BD27">
            <v>0.67869999999999997</v>
          </cell>
          <cell r="BE27">
            <v>0.56710000000000005</v>
          </cell>
          <cell r="BF27">
            <v>0.56259999999999999</v>
          </cell>
          <cell r="BG27">
            <v>0.63360000000000005</v>
          </cell>
          <cell r="BH27">
            <v>1.2676000000000001</v>
          </cell>
          <cell r="BI27">
            <v>1.6</v>
          </cell>
          <cell r="BJ27">
            <v>1.6</v>
          </cell>
          <cell r="BK27">
            <v>1.0381913237395901</v>
          </cell>
          <cell r="BL27">
            <v>1.05</v>
          </cell>
          <cell r="BM27">
            <v>1</v>
          </cell>
          <cell r="BN27">
            <v>1.01</v>
          </cell>
          <cell r="BO27">
            <v>7</v>
          </cell>
          <cell r="BP27">
            <v>1</v>
          </cell>
          <cell r="BQ27">
            <v>2.0000000000000018E-2</v>
          </cell>
          <cell r="BR27">
            <v>39534</v>
          </cell>
          <cell r="BS27">
            <v>203</v>
          </cell>
          <cell r="BT27">
            <v>192</v>
          </cell>
          <cell r="BU27">
            <v>1130</v>
          </cell>
          <cell r="BV27">
            <v>1092</v>
          </cell>
          <cell r="BW27">
            <v>4453</v>
          </cell>
          <cell r="BX27">
            <v>4236</v>
          </cell>
          <cell r="BY27">
            <v>11516</v>
          </cell>
          <cell r="BZ27">
            <v>12133</v>
          </cell>
          <cell r="CA27">
            <v>1495</v>
          </cell>
          <cell r="CB27">
            <v>3084</v>
          </cell>
          <cell r="CC27">
            <v>0</v>
          </cell>
          <cell r="CD27">
            <v>1.01</v>
          </cell>
          <cell r="CE27">
            <v>1128.8516310536913</v>
          </cell>
          <cell r="CF27">
            <v>1126.8699999999999</v>
          </cell>
        </row>
        <row r="28">
          <cell r="C28" t="str">
            <v>Усть-Орда областная больница №2</v>
          </cell>
          <cell r="D28">
            <v>380251</v>
          </cell>
          <cell r="E28">
            <v>1.276</v>
          </cell>
          <cell r="F28">
            <v>87333809</v>
          </cell>
          <cell r="G28">
            <v>76165945.654523164</v>
          </cell>
          <cell r="H28">
            <v>1.03</v>
          </cell>
          <cell r="I28">
            <v>375585783.27590001</v>
          </cell>
          <cell r="J28">
            <v>9646503.8413000014</v>
          </cell>
          <cell r="K28">
            <v>14843985.7289</v>
          </cell>
          <cell r="L28">
            <v>10669761.111100001</v>
          </cell>
          <cell r="M28">
            <v>8602170.7527000029</v>
          </cell>
          <cell r="N28">
            <v>22696473.762600001</v>
          </cell>
          <cell r="O28">
            <v>23116388.395900004</v>
          </cell>
          <cell r="P28">
            <v>73778657.867600009</v>
          </cell>
          <cell r="Q28">
            <v>127565472.45780002</v>
          </cell>
          <cell r="R28">
            <v>27469454.025200002</v>
          </cell>
          <cell r="S28">
            <v>57196915.332800008</v>
          </cell>
          <cell r="T28">
            <v>294346225.13785267</v>
          </cell>
          <cell r="U28">
            <v>7559955.9884796245</v>
          </cell>
          <cell r="V28">
            <v>11633217.655877743</v>
          </cell>
          <cell r="W28">
            <v>8361881.7485109726</v>
          </cell>
          <cell r="X28">
            <v>6741513.1290752375</v>
          </cell>
          <cell r="Y28">
            <v>17787205.143103451</v>
          </cell>
          <cell r="Z28">
            <v>18116291.846316617</v>
          </cell>
          <cell r="AA28">
            <v>57820264.786520384</v>
          </cell>
          <cell r="AB28">
            <v>99972940.797648907</v>
          </cell>
          <cell r="AC28">
            <v>21527785.286206897</v>
          </cell>
          <cell r="AD28">
            <v>44825168.756112859</v>
          </cell>
          <cell r="AE28">
            <v>30700</v>
          </cell>
          <cell r="AF28">
            <v>260</v>
          </cell>
          <cell r="AG28">
            <v>179</v>
          </cell>
          <cell r="AH28">
            <v>1066</v>
          </cell>
          <cell r="AI28">
            <v>977</v>
          </cell>
          <cell r="AJ28">
            <v>3348</v>
          </cell>
          <cell r="AK28">
            <v>3120</v>
          </cell>
          <cell r="AL28">
            <v>7697</v>
          </cell>
          <cell r="AM28">
            <v>7921</v>
          </cell>
          <cell r="AN28">
            <v>1940</v>
          </cell>
          <cell r="AO28">
            <v>4192</v>
          </cell>
          <cell r="AP28">
            <v>798.98541025475754</v>
          </cell>
          <cell r="AQ28">
            <v>2423.0628168203925</v>
          </cell>
          <cell r="AR28">
            <v>5415.8368975222265</v>
          </cell>
          <cell r="AS28">
            <v>653.68056195364079</v>
          </cell>
          <cell r="AT28">
            <v>575.01817887028642</v>
          </cell>
          <cell r="AU28">
            <v>442.7321073054423</v>
          </cell>
          <cell r="AV28">
            <v>483.87531640802928</v>
          </cell>
          <cell r="AW28">
            <v>626.0043392070545</v>
          </cell>
          <cell r="AX28">
            <v>1051.7710389854913</v>
          </cell>
          <cell r="AY28">
            <v>924.73304494015883</v>
          </cell>
          <cell r="AZ28">
            <v>891.08557482730714</v>
          </cell>
          <cell r="BA28">
            <v>2.8925999999999998</v>
          </cell>
          <cell r="BB28">
            <v>6.4652000000000003</v>
          </cell>
          <cell r="BC28">
            <v>0.78029999999999999</v>
          </cell>
          <cell r="BD28">
            <v>0.68640000000000001</v>
          </cell>
          <cell r="BE28">
            <v>0.52849999999999997</v>
          </cell>
          <cell r="BF28">
            <v>0.5776</v>
          </cell>
          <cell r="BG28">
            <v>0.74729999999999996</v>
          </cell>
          <cell r="BH28">
            <v>1.2556</v>
          </cell>
          <cell r="BI28">
            <v>1.6</v>
          </cell>
          <cell r="BJ28">
            <v>1.6</v>
          </cell>
          <cell r="BK28">
            <v>1.05837345602606</v>
          </cell>
          <cell r="BL28">
            <v>1.05</v>
          </cell>
          <cell r="BM28">
            <v>1</v>
          </cell>
          <cell r="BN28">
            <v>0.99</v>
          </cell>
          <cell r="BO28">
            <v>8</v>
          </cell>
          <cell r="BP28">
            <v>0</v>
          </cell>
          <cell r="BQ28">
            <v>0</v>
          </cell>
          <cell r="BR28">
            <v>30243</v>
          </cell>
          <cell r="BS28">
            <v>206</v>
          </cell>
          <cell r="BT28">
            <v>159</v>
          </cell>
          <cell r="BU28">
            <v>1035</v>
          </cell>
          <cell r="BV28">
            <v>844</v>
          </cell>
          <cell r="BW28">
            <v>3429</v>
          </cell>
          <cell r="BX28">
            <v>3264</v>
          </cell>
          <cell r="BY28">
            <v>8338</v>
          </cell>
          <cell r="BZ28">
            <v>9663</v>
          </cell>
          <cell r="CA28">
            <v>1173</v>
          </cell>
          <cell r="CB28">
            <v>2132</v>
          </cell>
          <cell r="CC28">
            <v>0</v>
          </cell>
          <cell r="CD28">
            <v>0.99</v>
          </cell>
          <cell r="CE28">
            <v>1129.7688699029584</v>
          </cell>
          <cell r="CF28">
            <v>1126.03</v>
          </cell>
        </row>
        <row r="29">
          <cell r="C29" t="str">
            <v>Нукутская РБ</v>
          </cell>
          <cell r="D29">
            <v>380248</v>
          </cell>
          <cell r="E29">
            <v>1.276</v>
          </cell>
          <cell r="F29">
            <v>49368931</v>
          </cell>
          <cell r="G29">
            <v>50050294.651146531</v>
          </cell>
          <cell r="H29">
            <v>1</v>
          </cell>
          <cell r="I29">
            <v>174742028.09999999</v>
          </cell>
          <cell r="J29">
            <v>4198936.03</v>
          </cell>
          <cell r="K29">
            <v>7398653.4900000002</v>
          </cell>
          <cell r="L29">
            <v>5819870.7999999998</v>
          </cell>
          <cell r="M29">
            <v>5210890.09</v>
          </cell>
          <cell r="N29">
            <v>12889422.85</v>
          </cell>
          <cell r="O29">
            <v>11377674.33</v>
          </cell>
          <cell r="P29">
            <v>33868200.539999999</v>
          </cell>
          <cell r="Q29">
            <v>57908779.590000004</v>
          </cell>
          <cell r="R29">
            <v>11929968.82</v>
          </cell>
          <cell r="S29">
            <v>24139631.559999999</v>
          </cell>
          <cell r="T29">
            <v>136945163.08777431</v>
          </cell>
          <cell r="U29">
            <v>3290702.2178683388</v>
          </cell>
          <cell r="V29">
            <v>5798317.7821316617</v>
          </cell>
          <cell r="W29">
            <v>4561027.2727272725</v>
          </cell>
          <cell r="X29">
            <v>4083769.6630094042</v>
          </cell>
          <cell r="Y29">
            <v>10101428.565830721</v>
          </cell>
          <cell r="Z29">
            <v>8916672.6724137925</v>
          </cell>
          <cell r="AA29">
            <v>26542476.912225705</v>
          </cell>
          <cell r="AB29">
            <v>45383056.105015673</v>
          </cell>
          <cell r="AC29">
            <v>9349505.3448275868</v>
          </cell>
          <cell r="AD29">
            <v>18918206.551724136</v>
          </cell>
          <cell r="AE29">
            <v>15420</v>
          </cell>
          <cell r="AF29">
            <v>128</v>
          </cell>
          <cell r="AG29">
            <v>91</v>
          </cell>
          <cell r="AH29">
            <v>537</v>
          </cell>
          <cell r="AI29">
            <v>541</v>
          </cell>
          <cell r="AJ29">
            <v>1810</v>
          </cell>
          <cell r="AK29">
            <v>1698</v>
          </cell>
          <cell r="AL29">
            <v>4286</v>
          </cell>
          <cell r="AM29">
            <v>3503</v>
          </cell>
          <cell r="AN29">
            <v>868</v>
          </cell>
          <cell r="AO29">
            <v>1958</v>
          </cell>
          <cell r="AP29">
            <v>740.08410661356629</v>
          </cell>
          <cell r="AQ29">
            <v>2142.3842564246997</v>
          </cell>
          <cell r="AR29">
            <v>5309.8148188018877</v>
          </cell>
          <cell r="AS29">
            <v>707.79442469386595</v>
          </cell>
          <cell r="AT29">
            <v>629.04646688376522</v>
          </cell>
          <cell r="AU29">
            <v>465.07498001062248</v>
          </cell>
          <cell r="AV29">
            <v>437.60662899557286</v>
          </cell>
          <cell r="AW29">
            <v>516.06931311684764</v>
          </cell>
          <cell r="AX29">
            <v>1079.6235632556779</v>
          </cell>
          <cell r="AY29">
            <v>897.60996014089733</v>
          </cell>
          <cell r="AZ29">
            <v>805.16711575264446</v>
          </cell>
          <cell r="BA29">
            <v>2.5575000000000001</v>
          </cell>
          <cell r="BB29">
            <v>6.3385999999999996</v>
          </cell>
          <cell r="BC29">
            <v>0.84489999999999998</v>
          </cell>
          <cell r="BD29">
            <v>0.75090000000000001</v>
          </cell>
          <cell r="BE29">
            <v>0.55520000000000003</v>
          </cell>
          <cell r="BF29">
            <v>0.52239999999999998</v>
          </cell>
          <cell r="BG29">
            <v>0.61609999999999998</v>
          </cell>
          <cell r="BH29">
            <v>1.2887999999999999</v>
          </cell>
          <cell r="BI29">
            <v>1.6</v>
          </cell>
          <cell r="BJ29">
            <v>1.6</v>
          </cell>
          <cell r="BK29">
            <v>0.99435402075226997</v>
          </cell>
          <cell r="BL29">
            <v>1.115</v>
          </cell>
          <cell r="BM29">
            <v>1</v>
          </cell>
          <cell r="BN29">
            <v>0.99</v>
          </cell>
          <cell r="BO29">
            <v>8</v>
          </cell>
          <cell r="BP29">
            <v>1</v>
          </cell>
          <cell r="BQ29">
            <v>2.0000000000000018E-2</v>
          </cell>
          <cell r="BR29">
            <v>14950</v>
          </cell>
          <cell r="BS29">
            <v>88</v>
          </cell>
          <cell r="BT29">
            <v>84</v>
          </cell>
          <cell r="BU29">
            <v>516</v>
          </cell>
          <cell r="BV29">
            <v>464</v>
          </cell>
          <cell r="BW29">
            <v>1808</v>
          </cell>
          <cell r="BX29">
            <v>1731</v>
          </cell>
          <cell r="BY29">
            <v>4424</v>
          </cell>
          <cell r="BZ29">
            <v>4312</v>
          </cell>
          <cell r="CA29">
            <v>545</v>
          </cell>
          <cell r="CB29">
            <v>978</v>
          </cell>
          <cell r="CC29">
            <v>0</v>
          </cell>
          <cell r="CD29">
            <v>0.99</v>
          </cell>
          <cell r="CE29">
            <v>1128.8338418336657</v>
          </cell>
          <cell r="CF29">
            <v>1123.4000000000001</v>
          </cell>
        </row>
        <row r="30">
          <cell r="C30" t="str">
            <v>Иркутск МСЧ ИАПО</v>
          </cell>
          <cell r="D30">
            <v>380021</v>
          </cell>
          <cell r="E30">
            <v>1.276</v>
          </cell>
          <cell r="F30">
            <v>159704048</v>
          </cell>
          <cell r="G30">
            <v>149317038.47572583</v>
          </cell>
          <cell r="H30">
            <v>1.1100000000000001</v>
          </cell>
          <cell r="I30">
            <v>952854667.90139997</v>
          </cell>
          <cell r="J30">
            <v>20417091.126900002</v>
          </cell>
          <cell r="K30">
            <v>21860013.082800001</v>
          </cell>
          <cell r="L30">
            <v>32506985.530499998</v>
          </cell>
          <cell r="M30">
            <v>22825115.447700001</v>
          </cell>
          <cell r="N30">
            <v>59383051.306200005</v>
          </cell>
          <cell r="O30">
            <v>43052814.245400004</v>
          </cell>
          <cell r="P30">
            <v>184369312.86660001</v>
          </cell>
          <cell r="Q30">
            <v>312342535.15409994</v>
          </cell>
          <cell r="R30">
            <v>83025067.679700002</v>
          </cell>
          <cell r="S30">
            <v>173072681.46150002</v>
          </cell>
          <cell r="T30">
            <v>746751307.13275862</v>
          </cell>
          <cell r="U30">
            <v>16000855.115125393</v>
          </cell>
          <cell r="V30">
            <v>17131671.694984328</v>
          </cell>
          <cell r="W30">
            <v>25475693.98942006</v>
          </cell>
          <cell r="X30">
            <v>17888021.510736678</v>
          </cell>
          <cell r="Y30">
            <v>46538441.462539189</v>
          </cell>
          <cell r="Z30">
            <v>33740450.035579942</v>
          </cell>
          <cell r="AA30">
            <v>144490057.10548589</v>
          </cell>
          <cell r="AB30">
            <v>244782551.06120685</v>
          </cell>
          <cell r="AC30">
            <v>65066667.460579939</v>
          </cell>
          <cell r="AD30">
            <v>135636897.69710031</v>
          </cell>
          <cell r="AE30">
            <v>64365</v>
          </cell>
          <cell r="AF30">
            <v>365</v>
          </cell>
          <cell r="AG30">
            <v>336</v>
          </cell>
          <cell r="AH30">
            <v>1788</v>
          </cell>
          <cell r="AI30">
            <v>1732</v>
          </cell>
          <cell r="AJ30">
            <v>5347</v>
          </cell>
          <cell r="AK30">
            <v>5019</v>
          </cell>
          <cell r="AL30">
            <v>19102</v>
          </cell>
          <cell r="AM30">
            <v>16976</v>
          </cell>
          <cell r="AN30">
            <v>3949</v>
          </cell>
          <cell r="AO30">
            <v>9751</v>
          </cell>
          <cell r="AP30">
            <v>966.81854415282453</v>
          </cell>
          <cell r="AQ30">
            <v>3653.1632682934687</v>
          </cell>
          <cell r="AR30">
            <v>4248.9265116528595</v>
          </cell>
          <cell r="AS30">
            <v>1187.3459167328515</v>
          </cell>
          <cell r="AT30">
            <v>860.66308269518277</v>
          </cell>
          <cell r="AU30">
            <v>725.30455493016632</v>
          </cell>
          <cell r="AV30">
            <v>560.21202821909981</v>
          </cell>
          <cell r="AW30">
            <v>630.34436666965883</v>
          </cell>
          <cell r="AX30">
            <v>1201.6108577855346</v>
          </cell>
          <cell r="AY30">
            <v>1373.0621140495471</v>
          </cell>
          <cell r="AZ30">
            <v>1159.1708345904719</v>
          </cell>
          <cell r="BA30">
            <v>4.3609999999999998</v>
          </cell>
          <cell r="BB30">
            <v>5.0721999999999996</v>
          </cell>
          <cell r="BC30">
            <v>1.4174</v>
          </cell>
          <cell r="BD30">
            <v>1.0274000000000001</v>
          </cell>
          <cell r="BE30">
            <v>0.86580000000000001</v>
          </cell>
          <cell r="BF30">
            <v>0.66879999999999995</v>
          </cell>
          <cell r="BG30">
            <v>0.75249999999999995</v>
          </cell>
          <cell r="BH30">
            <v>1.4343999999999999</v>
          </cell>
          <cell r="BI30">
            <v>1.6391</v>
          </cell>
          <cell r="BJ30">
            <v>1.6</v>
          </cell>
          <cell r="BK30">
            <v>1.18690231181543</v>
          </cell>
          <cell r="BL30">
            <v>1</v>
          </cell>
          <cell r="BM30">
            <v>1</v>
          </cell>
          <cell r="BN30">
            <v>0.97</v>
          </cell>
          <cell r="BO30">
            <v>9</v>
          </cell>
          <cell r="BP30">
            <v>0</v>
          </cell>
          <cell r="BQ30">
            <v>0</v>
          </cell>
          <cell r="BR30">
            <v>63313</v>
          </cell>
          <cell r="BS30">
            <v>322</v>
          </cell>
          <cell r="BT30">
            <v>273</v>
          </cell>
          <cell r="BU30">
            <v>1545</v>
          </cell>
          <cell r="BV30">
            <v>1466</v>
          </cell>
          <cell r="BW30">
            <v>5389</v>
          </cell>
          <cell r="BX30">
            <v>5165</v>
          </cell>
          <cell r="BY30">
            <v>20120</v>
          </cell>
          <cell r="BZ30">
            <v>20655</v>
          </cell>
          <cell r="CA30">
            <v>2624</v>
          </cell>
          <cell r="CB30">
            <v>5754</v>
          </cell>
          <cell r="CC30">
            <v>0</v>
          </cell>
          <cell r="CD30">
            <v>0.97</v>
          </cell>
          <cell r="CE30">
            <v>1176.722505590498</v>
          </cell>
          <cell r="CF30">
            <v>1178.3399999999999</v>
          </cell>
        </row>
        <row r="31">
          <cell r="C31" t="str">
            <v>Иркутск ГКБ10</v>
          </cell>
          <cell r="D31">
            <v>380006</v>
          </cell>
          <cell r="E31">
            <v>1.276</v>
          </cell>
          <cell r="F31">
            <v>94465085</v>
          </cell>
          <cell r="G31">
            <v>92138836.371129006</v>
          </cell>
          <cell r="H31">
            <v>1.1200000000000001</v>
          </cell>
          <cell r="I31">
            <v>638062835.28960013</v>
          </cell>
          <cell r="J31">
            <v>18809910.548800003</v>
          </cell>
          <cell r="K31">
            <v>14307405.1456</v>
          </cell>
          <cell r="L31">
            <v>16354042.185600003</v>
          </cell>
          <cell r="M31">
            <v>13924329.988800002</v>
          </cell>
          <cell r="N31">
            <v>32878506.696000002</v>
          </cell>
          <cell r="O31">
            <v>30126381.499200001</v>
          </cell>
          <cell r="P31">
            <v>118978684.1488</v>
          </cell>
          <cell r="Q31">
            <v>214322057.45440003</v>
          </cell>
          <cell r="R31">
            <v>67863497.576000005</v>
          </cell>
          <cell r="S31">
            <v>110498020.04640001</v>
          </cell>
          <cell r="T31">
            <v>500049243.95736682</v>
          </cell>
          <cell r="U31">
            <v>14741309.207523514</v>
          </cell>
          <cell r="V31">
            <v>11212699.957366772</v>
          </cell>
          <cell r="W31">
            <v>12816647.480877746</v>
          </cell>
          <cell r="X31">
            <v>10912484.31724138</v>
          </cell>
          <cell r="Y31">
            <v>25766854.777429469</v>
          </cell>
          <cell r="Z31">
            <v>23610016.848902822</v>
          </cell>
          <cell r="AA31">
            <v>93243482.875235111</v>
          </cell>
          <cell r="AB31">
            <v>167963994.87021947</v>
          </cell>
          <cell r="AC31">
            <v>53184559.228840128</v>
          </cell>
          <cell r="AD31">
            <v>86597194.393730417</v>
          </cell>
          <cell r="AE31">
            <v>41063</v>
          </cell>
          <cell r="AF31">
            <v>227</v>
          </cell>
          <cell r="AG31">
            <v>215</v>
          </cell>
          <cell r="AH31">
            <v>1092</v>
          </cell>
          <cell r="AI31">
            <v>1065</v>
          </cell>
          <cell r="AJ31">
            <v>3130</v>
          </cell>
          <cell r="AK31">
            <v>3055</v>
          </cell>
          <cell r="AL31">
            <v>11810</v>
          </cell>
          <cell r="AM31">
            <v>11694</v>
          </cell>
          <cell r="AN31">
            <v>2410</v>
          </cell>
          <cell r="AO31">
            <v>6365</v>
          </cell>
          <cell r="AP31">
            <v>1014.8009236972595</v>
          </cell>
          <cell r="AQ31">
            <v>5411.640678239175</v>
          </cell>
          <cell r="AR31">
            <v>4346.0077354134773</v>
          </cell>
          <cell r="AS31">
            <v>978.07138895587195</v>
          </cell>
          <cell r="AT31">
            <v>853.87201230370738</v>
          </cell>
          <cell r="AU31">
            <v>686.0184978016365</v>
          </cell>
          <cell r="AV31">
            <v>644.02664617847302</v>
          </cell>
          <cell r="AW31">
            <v>657.94159522463383</v>
          </cell>
          <cell r="AX31">
            <v>1196.9385644363167</v>
          </cell>
          <cell r="AY31">
            <v>1839.0234864744164</v>
          </cell>
          <cell r="AZ31">
            <v>1133.7679286950827</v>
          </cell>
          <cell r="BA31">
            <v>6.4602000000000004</v>
          </cell>
          <cell r="BB31">
            <v>5.1881000000000004</v>
          </cell>
          <cell r="BC31">
            <v>1.1676</v>
          </cell>
          <cell r="BD31">
            <v>1.0193000000000001</v>
          </cell>
          <cell r="BE31">
            <v>0.81889999999999996</v>
          </cell>
          <cell r="BF31">
            <v>0.76880000000000004</v>
          </cell>
          <cell r="BG31">
            <v>0.78539999999999999</v>
          </cell>
          <cell r="BH31">
            <v>1.4289000000000001</v>
          </cell>
          <cell r="BI31">
            <v>2.1953999999999998</v>
          </cell>
          <cell r="BJ31">
            <v>1.6</v>
          </cell>
          <cell r="BK31">
            <v>1.2496497138543201</v>
          </cell>
          <cell r="BL31">
            <v>1</v>
          </cell>
          <cell r="BM31">
            <v>1</v>
          </cell>
          <cell r="BN31">
            <v>0.97</v>
          </cell>
          <cell r="BO31">
            <v>9</v>
          </cell>
          <cell r="BP31">
            <v>1</v>
          </cell>
          <cell r="BQ31">
            <v>1.0000000000000009E-2</v>
          </cell>
          <cell r="BR31">
            <v>41456</v>
          </cell>
          <cell r="BS31">
            <v>208</v>
          </cell>
          <cell r="BT31">
            <v>181</v>
          </cell>
          <cell r="BU31">
            <v>1059</v>
          </cell>
          <cell r="BV31">
            <v>997</v>
          </cell>
          <cell r="BW31">
            <v>3354</v>
          </cell>
          <cell r="BX31">
            <v>3210</v>
          </cell>
          <cell r="BY31">
            <v>12586</v>
          </cell>
          <cell r="BZ31">
            <v>14293</v>
          </cell>
          <cell r="CA31">
            <v>1662</v>
          </cell>
          <cell r="CB31">
            <v>3906</v>
          </cell>
          <cell r="CC31">
            <v>0</v>
          </cell>
          <cell r="CD31">
            <v>0.96</v>
          </cell>
          <cell r="CE31">
            <v>1226.8953034498538</v>
          </cell>
          <cell r="CF31">
            <v>1240.6400000000001</v>
          </cell>
        </row>
        <row r="32">
          <cell r="C32" t="str">
            <v>Тулун ГБ</v>
          </cell>
          <cell r="D32">
            <v>380165</v>
          </cell>
          <cell r="E32">
            <v>1.276</v>
          </cell>
          <cell r="F32">
            <v>148626209</v>
          </cell>
          <cell r="G32">
            <v>117471641.83010791</v>
          </cell>
          <cell r="H32">
            <v>0.87</v>
          </cell>
          <cell r="I32">
            <v>544785595.23450005</v>
          </cell>
          <cell r="J32">
            <v>8848773.4713000003</v>
          </cell>
          <cell r="K32">
            <v>16217472.083700001</v>
          </cell>
          <cell r="L32">
            <v>16029523.164899999</v>
          </cell>
          <cell r="M32">
            <v>13928608.5195</v>
          </cell>
          <cell r="N32">
            <v>35876258.903999999</v>
          </cell>
          <cell r="O32">
            <v>38448290.2509</v>
          </cell>
          <cell r="P32">
            <v>117157671.0564</v>
          </cell>
          <cell r="Q32">
            <v>168119656.8195</v>
          </cell>
          <cell r="R32">
            <v>51363253.305300005</v>
          </cell>
          <cell r="S32">
            <v>78796087.659000009</v>
          </cell>
          <cell r="T32">
            <v>426947958.64772725</v>
          </cell>
          <cell r="U32">
            <v>6934775.4477272732</v>
          </cell>
          <cell r="V32">
            <v>12709617.620454546</v>
          </cell>
          <cell r="W32">
            <v>12562322.229545454</v>
          </cell>
          <cell r="X32">
            <v>10915837.397727273</v>
          </cell>
          <cell r="Y32">
            <v>28116190.363636363</v>
          </cell>
          <cell r="Z32">
            <v>30131888.911363635</v>
          </cell>
          <cell r="AA32">
            <v>91816356.627272725</v>
          </cell>
          <cell r="AB32">
            <v>131755216.94318181</v>
          </cell>
          <cell r="AC32">
            <v>40253333.311363637</v>
          </cell>
          <cell r="AD32">
            <v>61752419.795454554</v>
          </cell>
          <cell r="AE32">
            <v>64011</v>
          </cell>
          <cell r="AF32">
            <v>395</v>
          </cell>
          <cell r="AG32">
            <v>370</v>
          </cell>
          <cell r="AH32">
            <v>2000</v>
          </cell>
          <cell r="AI32">
            <v>1909</v>
          </cell>
          <cell r="AJ32">
            <v>6599</v>
          </cell>
          <cell r="AK32">
            <v>6311</v>
          </cell>
          <cell r="AL32">
            <v>16577</v>
          </cell>
          <cell r="AM32">
            <v>14932</v>
          </cell>
          <cell r="AN32">
            <v>4536</v>
          </cell>
          <cell r="AO32">
            <v>10382</v>
          </cell>
          <cell r="AP32">
            <v>555.82628851255674</v>
          </cell>
          <cell r="AQ32">
            <v>1463.0327948791717</v>
          </cell>
          <cell r="AR32">
            <v>2862.5264910933661</v>
          </cell>
          <cell r="AS32">
            <v>523.43009289772726</v>
          </cell>
          <cell r="AT32">
            <v>476.50765661460076</v>
          </cell>
          <cell r="AU32">
            <v>355.05619997520284</v>
          </cell>
          <cell r="AV32">
            <v>397.87525631653244</v>
          </cell>
          <cell r="AW32">
            <v>461.56500285170586</v>
          </cell>
          <cell r="AX32">
            <v>735.30681837207464</v>
          </cell>
          <cell r="AY32">
            <v>739.51597059383528</v>
          </cell>
          <cell r="AZ32">
            <v>495.66894461130283</v>
          </cell>
          <cell r="BA32">
            <v>1.7464999999999999</v>
          </cell>
          <cell r="BB32">
            <v>3.4171999999999998</v>
          </cell>
          <cell r="BC32">
            <v>0.62480000000000002</v>
          </cell>
          <cell r="BD32">
            <v>0.56879999999999997</v>
          </cell>
          <cell r="BE32">
            <v>0.4239</v>
          </cell>
          <cell r="BF32">
            <v>0.47499999999999998</v>
          </cell>
          <cell r="BG32">
            <v>0.55100000000000005</v>
          </cell>
          <cell r="BH32">
            <v>0.87780000000000002</v>
          </cell>
          <cell r="BI32">
            <v>1.6</v>
          </cell>
          <cell r="BJ32">
            <v>1.6</v>
          </cell>
          <cell r="BK32">
            <v>0.87789205605286602</v>
          </cell>
          <cell r="BL32">
            <v>1</v>
          </cell>
          <cell r="BM32">
            <v>1</v>
          </cell>
          <cell r="BN32">
            <v>0.96</v>
          </cell>
          <cell r="BO32">
            <v>10</v>
          </cell>
          <cell r="BP32">
            <v>0</v>
          </cell>
          <cell r="BQ32">
            <v>0</v>
          </cell>
          <cell r="BR32">
            <v>59024</v>
          </cell>
          <cell r="BS32">
            <v>349</v>
          </cell>
          <cell r="BT32">
            <v>299</v>
          </cell>
          <cell r="BU32">
            <v>1609</v>
          </cell>
          <cell r="BV32">
            <v>1534</v>
          </cell>
          <cell r="BW32">
            <v>6246</v>
          </cell>
          <cell r="BX32">
            <v>5867</v>
          </cell>
          <cell r="BY32">
            <v>17106</v>
          </cell>
          <cell r="BZ32">
            <v>18167</v>
          </cell>
          <cell r="CA32">
            <v>2644</v>
          </cell>
          <cell r="CB32">
            <v>5203</v>
          </cell>
          <cell r="CC32">
            <v>0</v>
          </cell>
          <cell r="CD32">
            <v>0.96</v>
          </cell>
          <cell r="CE32">
            <v>860.46081988988044</v>
          </cell>
          <cell r="CF32">
            <v>862.58</v>
          </cell>
        </row>
        <row r="33">
          <cell r="C33" t="str">
            <v>Усолье ГБ</v>
          </cell>
          <cell r="D33">
            <v>380177</v>
          </cell>
          <cell r="E33">
            <v>1.276</v>
          </cell>
          <cell r="F33">
            <v>357848677</v>
          </cell>
          <cell r="G33">
            <v>245772052.61079699</v>
          </cell>
          <cell r="H33">
            <v>0.99</v>
          </cell>
          <cell r="I33">
            <v>1495659140.6525998</v>
          </cell>
          <cell r="J33">
            <v>30990412.678499997</v>
          </cell>
          <cell r="K33">
            <v>42974224.345800005</v>
          </cell>
          <cell r="L33">
            <v>47969257.871699996</v>
          </cell>
          <cell r="M33">
            <v>41369318.565300003</v>
          </cell>
          <cell r="N33">
            <v>104101214.184</v>
          </cell>
          <cell r="O33">
            <v>91986059.493900001</v>
          </cell>
          <cell r="P33">
            <v>260724029.9499</v>
          </cell>
          <cell r="Q33">
            <v>448836368.33969998</v>
          </cell>
          <cell r="R33">
            <v>152517878.6076</v>
          </cell>
          <cell r="S33">
            <v>274190376.61619997</v>
          </cell>
          <cell r="T33">
            <v>1172146661.9534481</v>
          </cell>
          <cell r="U33">
            <v>24287157.271551721</v>
          </cell>
          <cell r="V33">
            <v>33678859.20517242</v>
          </cell>
          <cell r="W33">
            <v>37593462.281896546</v>
          </cell>
          <cell r="X33">
            <v>32421096.054310348</v>
          </cell>
          <cell r="Y33">
            <v>81584023.655172408</v>
          </cell>
          <cell r="Z33">
            <v>72089388.318103448</v>
          </cell>
          <cell r="AA33">
            <v>204329177.07672414</v>
          </cell>
          <cell r="AB33">
            <v>351752639.76465517</v>
          </cell>
          <cell r="AC33">
            <v>119528118.03103448</v>
          </cell>
          <cell r="AD33">
            <v>214882740.29482755</v>
          </cell>
          <cell r="AE33">
            <v>120085</v>
          </cell>
          <cell r="AF33">
            <v>698</v>
          </cell>
          <cell r="AG33">
            <v>632</v>
          </cell>
          <cell r="AH33">
            <v>3369</v>
          </cell>
          <cell r="AI33">
            <v>3247</v>
          </cell>
          <cell r="AJ33">
            <v>11091</v>
          </cell>
          <cell r="AK33">
            <v>10559</v>
          </cell>
          <cell r="AL33">
            <v>30415</v>
          </cell>
          <cell r="AM33">
            <v>29149</v>
          </cell>
          <cell r="AN33">
            <v>8419</v>
          </cell>
          <cell r="AO33">
            <v>22506</v>
          </cell>
          <cell r="AP33">
            <v>813.41456881476188</v>
          </cell>
          <cell r="AQ33">
            <v>2899.6128547697849</v>
          </cell>
          <cell r="AR33">
            <v>4440.7778487832829</v>
          </cell>
          <cell r="AS33">
            <v>929.88676862314605</v>
          </cell>
          <cell r="AT33">
            <v>832.07822744867951</v>
          </cell>
          <cell r="AU33">
            <v>612.98968875043136</v>
          </cell>
          <cell r="AV33">
            <v>568.94109541704904</v>
          </cell>
          <cell r="AW33">
            <v>559.8366405740702</v>
          </cell>
          <cell r="AX33">
            <v>1005.6166585607716</v>
          </cell>
          <cell r="AY33">
            <v>1183.1187198700804</v>
          </cell>
          <cell r="AZ33">
            <v>795.64982780453931</v>
          </cell>
          <cell r="BA33">
            <v>3.4613999999999998</v>
          </cell>
          <cell r="BB33">
            <v>5.3011999999999997</v>
          </cell>
          <cell r="BC33">
            <v>1.1101000000000001</v>
          </cell>
          <cell r="BD33">
            <v>0.99329999999999996</v>
          </cell>
          <cell r="BE33">
            <v>0.73180000000000001</v>
          </cell>
          <cell r="BF33">
            <v>0.67920000000000003</v>
          </cell>
          <cell r="BG33">
            <v>0.66830000000000001</v>
          </cell>
          <cell r="BH33">
            <v>1.2004999999999999</v>
          </cell>
          <cell r="BI33">
            <v>1.6</v>
          </cell>
          <cell r="BJ33">
            <v>1.6</v>
          </cell>
          <cell r="BK33">
            <v>1.10604466169796</v>
          </cell>
          <cell r="BL33">
            <v>1</v>
          </cell>
          <cell r="BM33">
            <v>1</v>
          </cell>
          <cell r="BN33">
            <v>0.96</v>
          </cell>
          <cell r="BO33">
            <v>10</v>
          </cell>
          <cell r="BP33">
            <v>1</v>
          </cell>
          <cell r="BQ33">
            <v>7.999999999999996E-2</v>
          </cell>
          <cell r="BR33">
            <v>116339</v>
          </cell>
          <cell r="BS33">
            <v>609</v>
          </cell>
          <cell r="BT33">
            <v>559</v>
          </cell>
          <cell r="BU33">
            <v>3052</v>
          </cell>
          <cell r="BV33">
            <v>2836</v>
          </cell>
          <cell r="BW33">
            <v>11330</v>
          </cell>
          <cell r="BX33">
            <v>10806</v>
          </cell>
          <cell r="BY33">
            <v>31744</v>
          </cell>
          <cell r="BZ33">
            <v>36854</v>
          </cell>
          <cell r="CA33">
            <v>5530</v>
          </cell>
          <cell r="CB33">
            <v>13019</v>
          </cell>
          <cell r="CC33">
            <v>0</v>
          </cell>
          <cell r="CD33">
            <v>0.96</v>
          </cell>
          <cell r="CE33">
            <v>1083.1381726829561</v>
          </cell>
          <cell r="CF33">
            <v>1086.75</v>
          </cell>
        </row>
        <row r="34">
          <cell r="C34" t="str">
            <v>Усть-Уда РБ</v>
          </cell>
          <cell r="D34">
            <v>380183</v>
          </cell>
          <cell r="E34">
            <v>1.276</v>
          </cell>
          <cell r="F34">
            <v>36442892</v>
          </cell>
          <cell r="G34">
            <v>28842299.090539142</v>
          </cell>
          <cell r="H34">
            <v>0.85</v>
          </cell>
          <cell r="I34">
            <v>99456813.897499993</v>
          </cell>
          <cell r="J34">
            <v>2941581.1025</v>
          </cell>
          <cell r="K34">
            <v>4184159.9350000005</v>
          </cell>
          <cell r="L34">
            <v>3993527.0775000001</v>
          </cell>
          <cell r="M34">
            <v>2213582.6225000001</v>
          </cell>
          <cell r="N34">
            <v>6407604.1809999999</v>
          </cell>
          <cell r="O34">
            <v>6613348.9759999989</v>
          </cell>
          <cell r="P34">
            <v>20600795.177000001</v>
          </cell>
          <cell r="Q34">
            <v>29986222.488500003</v>
          </cell>
          <cell r="R34">
            <v>6122735.5549999997</v>
          </cell>
          <cell r="S34">
            <v>16393256.782499999</v>
          </cell>
          <cell r="T34">
            <v>77944211.518416941</v>
          </cell>
          <cell r="U34">
            <v>2305314.3436520374</v>
          </cell>
          <cell r="V34">
            <v>3279122.2061128528</v>
          </cell>
          <cell r="W34">
            <v>3129723.4149686522</v>
          </cell>
          <cell r="X34">
            <v>1734782.6195141065</v>
          </cell>
          <cell r="Y34">
            <v>5021633.3706896547</v>
          </cell>
          <cell r="Z34">
            <v>5182875.3730407516</v>
          </cell>
          <cell r="AA34">
            <v>16144823.806426333</v>
          </cell>
          <cell r="AB34">
            <v>23500174.364028215</v>
          </cell>
          <cell r="AC34">
            <v>4798382.0963949841</v>
          </cell>
          <cell r="AD34">
            <v>12847379.923589341</v>
          </cell>
          <cell r="AE34">
            <v>12774</v>
          </cell>
          <cell r="AF34">
            <v>102</v>
          </cell>
          <cell r="AG34">
            <v>80</v>
          </cell>
          <cell r="AH34">
            <v>390</v>
          </cell>
          <cell r="AI34">
            <v>367</v>
          </cell>
          <cell r="AJ34">
            <v>1407</v>
          </cell>
          <cell r="AK34">
            <v>1384</v>
          </cell>
          <cell r="AL34">
            <v>3496</v>
          </cell>
          <cell r="AM34">
            <v>2742</v>
          </cell>
          <cell r="AN34">
            <v>925</v>
          </cell>
          <cell r="AO34">
            <v>1881</v>
          </cell>
          <cell r="AP34">
            <v>508.4821481030279</v>
          </cell>
          <cell r="AQ34">
            <v>1883.4267513497036</v>
          </cell>
          <cell r="AR34">
            <v>3415.7522980342219</v>
          </cell>
          <cell r="AS34">
            <v>668.74431943774619</v>
          </cell>
          <cell r="AT34">
            <v>393.91067654725401</v>
          </cell>
          <cell r="AU34">
            <v>297.41965000531007</v>
          </cell>
          <cell r="AV34">
            <v>312.07101234590266</v>
          </cell>
          <cell r="AW34">
            <v>384.8403844018481</v>
          </cell>
          <cell r="AX34">
            <v>714.20418076915314</v>
          </cell>
          <cell r="AY34">
            <v>432.28667535089949</v>
          </cell>
          <cell r="AZ34">
            <v>569.17330868285228</v>
          </cell>
          <cell r="BA34">
            <v>2.2484000000000002</v>
          </cell>
          <cell r="BB34">
            <v>4.0776000000000003</v>
          </cell>
          <cell r="BC34">
            <v>0.79830000000000001</v>
          </cell>
          <cell r="BD34">
            <v>0.47020000000000001</v>
          </cell>
          <cell r="BE34">
            <v>0.35499999999999998</v>
          </cell>
          <cell r="BF34">
            <v>0.3725</v>
          </cell>
          <cell r="BG34">
            <v>0.45939999999999998</v>
          </cell>
          <cell r="BH34">
            <v>0.85260000000000002</v>
          </cell>
          <cell r="BI34">
            <v>1.6</v>
          </cell>
          <cell r="BJ34">
            <v>1.6</v>
          </cell>
          <cell r="BK34">
            <v>0.82103975262251505</v>
          </cell>
          <cell r="BL34">
            <v>1.115</v>
          </cell>
          <cell r="BM34">
            <v>1</v>
          </cell>
          <cell r="BN34">
            <v>0.88</v>
          </cell>
          <cell r="BO34">
            <v>11</v>
          </cell>
          <cell r="BP34">
            <v>0</v>
          </cell>
          <cell r="BQ34">
            <v>0</v>
          </cell>
          <cell r="BR34">
            <v>12641</v>
          </cell>
          <cell r="BS34">
            <v>93</v>
          </cell>
          <cell r="BT34">
            <v>71</v>
          </cell>
          <cell r="BU34">
            <v>384</v>
          </cell>
          <cell r="BV34">
            <v>350</v>
          </cell>
          <cell r="BW34">
            <v>1396</v>
          </cell>
          <cell r="BX34">
            <v>1391</v>
          </cell>
          <cell r="BY34">
            <v>3855</v>
          </cell>
          <cell r="BZ34">
            <v>3607</v>
          </cell>
          <cell r="CA34">
            <v>555</v>
          </cell>
          <cell r="CB34">
            <v>939</v>
          </cell>
          <cell r="CC34">
            <v>0</v>
          </cell>
          <cell r="CD34">
            <v>0.88</v>
          </cell>
          <cell r="CE34">
            <v>822.84825056571208</v>
          </cell>
          <cell r="CF34">
            <v>824.53</v>
          </cell>
        </row>
        <row r="35">
          <cell r="C35" t="str">
            <v>Слюдянка РБ</v>
          </cell>
          <cell r="D35">
            <v>380099</v>
          </cell>
          <cell r="E35">
            <v>1.276</v>
          </cell>
          <cell r="F35">
            <v>75587778</v>
          </cell>
          <cell r="G35">
            <v>71627041.433990628</v>
          </cell>
          <cell r="H35">
            <v>0.82</v>
          </cell>
          <cell r="I35">
            <v>327620176.88559991</v>
          </cell>
          <cell r="J35">
            <v>7484662.2907999987</v>
          </cell>
          <cell r="K35">
            <v>9713369.0318</v>
          </cell>
          <cell r="L35">
            <v>11871006.864799999</v>
          </cell>
          <cell r="M35">
            <v>10594966.997199999</v>
          </cell>
          <cell r="N35">
            <v>19244962.825199999</v>
          </cell>
          <cell r="O35">
            <v>18182553.309999995</v>
          </cell>
          <cell r="P35">
            <v>54796580.523999989</v>
          </cell>
          <cell r="Q35">
            <v>100922561.88359998</v>
          </cell>
          <cell r="R35">
            <v>38084123.5502</v>
          </cell>
          <cell r="S35">
            <v>56725389.608000003</v>
          </cell>
          <cell r="T35">
            <v>256755624.51849526</v>
          </cell>
          <cell r="U35">
            <v>5865722.7984326007</v>
          </cell>
          <cell r="V35">
            <v>7612358.1753918491</v>
          </cell>
          <cell r="W35">
            <v>9303296.9159874599</v>
          </cell>
          <cell r="X35">
            <v>8303265.6717868326</v>
          </cell>
          <cell r="Y35">
            <v>15082259.267398117</v>
          </cell>
          <cell r="Z35">
            <v>14249649.92946708</v>
          </cell>
          <cell r="AA35">
            <v>42944028.62382444</v>
          </cell>
          <cell r="AB35">
            <v>79092916.836677104</v>
          </cell>
          <cell r="AC35">
            <v>29846491.810501568</v>
          </cell>
          <cell r="AD35">
            <v>44455634.489028215</v>
          </cell>
          <cell r="AE35">
            <v>34478</v>
          </cell>
          <cell r="AF35">
            <v>199</v>
          </cell>
          <cell r="AG35">
            <v>194</v>
          </cell>
          <cell r="AH35">
            <v>1049</v>
          </cell>
          <cell r="AI35">
            <v>1084</v>
          </cell>
          <cell r="AJ35">
            <v>3620</v>
          </cell>
          <cell r="AK35">
            <v>3634</v>
          </cell>
          <cell r="AL35">
            <v>7646</v>
          </cell>
          <cell r="AM35">
            <v>8196</v>
          </cell>
          <cell r="AN35">
            <v>2539</v>
          </cell>
          <cell r="AO35">
            <v>6317</v>
          </cell>
          <cell r="AP35">
            <v>620.57839907210212</v>
          </cell>
          <cell r="AQ35">
            <v>2456.3328301644056</v>
          </cell>
          <cell r="AR35">
            <v>3269.913305580691</v>
          </cell>
          <cell r="AS35">
            <v>739.06076548994758</v>
          </cell>
          <cell r="AT35">
            <v>638.31993171792999</v>
          </cell>
          <cell r="AU35">
            <v>347.19749694747048</v>
          </cell>
          <cell r="AV35">
            <v>326.76687601970008</v>
          </cell>
          <cell r="AW35">
            <v>468.04460528189514</v>
          </cell>
          <cell r="AX35">
            <v>804.18208919673316</v>
          </cell>
          <cell r="AY35">
            <v>979.60128037618381</v>
          </cell>
          <cell r="AZ35">
            <v>586.45499563384806</v>
          </cell>
          <cell r="BA35">
            <v>2.9323000000000001</v>
          </cell>
          <cell r="BB35">
            <v>3.9035000000000002</v>
          </cell>
          <cell r="BC35">
            <v>0.88229999999999997</v>
          </cell>
          <cell r="BD35">
            <v>0.76200000000000001</v>
          </cell>
          <cell r="BE35">
            <v>0.41449999999999998</v>
          </cell>
          <cell r="BF35">
            <v>0.3901</v>
          </cell>
          <cell r="BG35">
            <v>0.55869999999999997</v>
          </cell>
          <cell r="BH35">
            <v>0.96</v>
          </cell>
          <cell r="BI35">
            <v>1.6</v>
          </cell>
          <cell r="BJ35">
            <v>1.6</v>
          </cell>
          <cell r="BK35">
            <v>0.93741055165612897</v>
          </cell>
          <cell r="BL35">
            <v>1.05</v>
          </cell>
          <cell r="BM35">
            <v>1</v>
          </cell>
          <cell r="BN35">
            <v>0.88</v>
          </cell>
          <cell r="BO35">
            <v>11</v>
          </cell>
          <cell r="BP35">
            <v>0</v>
          </cell>
          <cell r="BQ35">
            <v>0</v>
          </cell>
          <cell r="BR35">
            <v>34526</v>
          </cell>
          <cell r="BS35">
            <v>180</v>
          </cell>
          <cell r="BT35">
            <v>157</v>
          </cell>
          <cell r="BU35">
            <v>935</v>
          </cell>
          <cell r="BV35">
            <v>928</v>
          </cell>
          <cell r="BW35">
            <v>3636</v>
          </cell>
          <cell r="BX35">
            <v>3722</v>
          </cell>
          <cell r="BY35">
            <v>8605</v>
          </cell>
          <cell r="BZ35">
            <v>10834</v>
          </cell>
          <cell r="CA35">
            <v>1742</v>
          </cell>
          <cell r="CB35">
            <v>3787</v>
          </cell>
          <cell r="CC35">
            <v>0</v>
          </cell>
          <cell r="CD35">
            <v>0.88</v>
          </cell>
          <cell r="CE35">
            <v>885.7148153640677</v>
          </cell>
          <cell r="CF35">
            <v>886.52</v>
          </cell>
        </row>
        <row r="36">
          <cell r="C36" t="str">
            <v>Братск ГБ3</v>
          </cell>
          <cell r="D36">
            <v>380120</v>
          </cell>
          <cell r="E36">
            <v>1.5780000000000001</v>
          </cell>
          <cell r="F36">
            <v>99074238</v>
          </cell>
          <cell r="G36">
            <v>101958613.92573568</v>
          </cell>
          <cell r="H36">
            <v>0.87</v>
          </cell>
          <cell r="I36">
            <v>508439563.22220004</v>
          </cell>
          <cell r="J36">
            <v>4203213.3216000004</v>
          </cell>
          <cell r="K36">
            <v>12337584.1962</v>
          </cell>
          <cell r="L36">
            <v>13696032.8376</v>
          </cell>
          <cell r="M36">
            <v>10721506.073999999</v>
          </cell>
          <cell r="N36">
            <v>29866802.233800009</v>
          </cell>
          <cell r="O36">
            <v>24917156.047499999</v>
          </cell>
          <cell r="P36">
            <v>102733410.29550001</v>
          </cell>
          <cell r="Q36">
            <v>155526014.42339998</v>
          </cell>
          <cell r="R36">
            <v>48436578.969000004</v>
          </cell>
          <cell r="S36">
            <v>106001264.82359999</v>
          </cell>
          <cell r="T36">
            <v>322205046.40190113</v>
          </cell>
          <cell r="U36">
            <v>2663633.2836501901</v>
          </cell>
          <cell r="V36">
            <v>7818494.420912547</v>
          </cell>
          <cell r="W36">
            <v>8679361.7475285176</v>
          </cell>
          <cell r="X36">
            <v>6794363.7984790867</v>
          </cell>
          <cell r="Y36">
            <v>18926997.61330799</v>
          </cell>
          <cell r="Z36">
            <v>15790339.700570341</v>
          </cell>
          <cell r="AA36">
            <v>65103555.320342205</v>
          </cell>
          <cell r="AB36">
            <v>98558944.501520902</v>
          </cell>
          <cell r="AC36">
            <v>30694916.96387833</v>
          </cell>
          <cell r="AD36">
            <v>67174439.051711023</v>
          </cell>
          <cell r="AE36">
            <v>35507</v>
          </cell>
          <cell r="AF36">
            <v>146</v>
          </cell>
          <cell r="AG36">
            <v>145</v>
          </cell>
          <cell r="AH36">
            <v>908</v>
          </cell>
          <cell r="AI36">
            <v>821</v>
          </cell>
          <cell r="AJ36">
            <v>2801</v>
          </cell>
          <cell r="AK36">
            <v>2772</v>
          </cell>
          <cell r="AL36">
            <v>9695</v>
          </cell>
          <cell r="AM36">
            <v>8655</v>
          </cell>
          <cell r="AN36">
            <v>2726</v>
          </cell>
          <cell r="AO36">
            <v>6838</v>
          </cell>
          <cell r="AP36">
            <v>756.2007641730296</v>
          </cell>
          <cell r="AQ36">
            <v>1520.3386322204281</v>
          </cell>
          <cell r="AR36">
            <v>4493.3875982256022</v>
          </cell>
          <cell r="AS36">
            <v>796.56403703455555</v>
          </cell>
          <cell r="AT36">
            <v>689.64309769377667</v>
          </cell>
          <cell r="AU36">
            <v>563.10239239878581</v>
          </cell>
          <cell r="AV36">
            <v>474.69756194595783</v>
          </cell>
          <cell r="AW36">
            <v>559.5973467452485</v>
          </cell>
          <cell r="AX36">
            <v>948.95960428962928</v>
          </cell>
          <cell r="AY36">
            <v>938.33813169107145</v>
          </cell>
          <cell r="AZ36">
            <v>818.64140406199442</v>
          </cell>
          <cell r="BA36">
            <v>1.8149</v>
          </cell>
          <cell r="BB36">
            <v>5.3639999999999999</v>
          </cell>
          <cell r="BC36">
            <v>0.95089999999999997</v>
          </cell>
          <cell r="BD36">
            <v>0.82330000000000003</v>
          </cell>
          <cell r="BE36">
            <v>0.67220000000000002</v>
          </cell>
          <cell r="BF36">
            <v>0.56669999999999998</v>
          </cell>
          <cell r="BG36">
            <v>0.66800000000000004</v>
          </cell>
          <cell r="BH36">
            <v>1.1328</v>
          </cell>
          <cell r="BI36">
            <v>1.6</v>
          </cell>
          <cell r="BJ36">
            <v>1.6</v>
          </cell>
          <cell r="BK36">
            <v>1.05947758188526</v>
          </cell>
          <cell r="BL36">
            <v>1</v>
          </cell>
          <cell r="BM36">
            <v>1</v>
          </cell>
          <cell r="BN36">
            <v>0.88</v>
          </cell>
          <cell r="BO36">
            <v>11</v>
          </cell>
          <cell r="BP36">
            <v>1</v>
          </cell>
          <cell r="BQ36">
            <v>0.24</v>
          </cell>
          <cell r="BR36">
            <v>34805</v>
          </cell>
          <cell r="BS36">
            <v>145</v>
          </cell>
          <cell r="BT36">
            <v>124</v>
          </cell>
          <cell r="BU36">
            <v>755</v>
          </cell>
          <cell r="BV36">
            <v>740</v>
          </cell>
          <cell r="BW36">
            <v>2894</v>
          </cell>
          <cell r="BX36">
            <v>2800</v>
          </cell>
          <cell r="BY36">
            <v>10362</v>
          </cell>
          <cell r="BZ36">
            <v>11303</v>
          </cell>
          <cell r="CA36">
            <v>1762</v>
          </cell>
          <cell r="CB36">
            <v>3920</v>
          </cell>
          <cell r="CC36">
            <v>0</v>
          </cell>
          <cell r="CD36">
            <v>0.88</v>
          </cell>
          <cell r="CE36">
            <v>1185.2906602651115</v>
          </cell>
          <cell r="CF36">
            <v>1180.0899999999999</v>
          </cell>
        </row>
        <row r="37">
          <cell r="C37" t="str">
            <v>Ангарск ГБ1</v>
          </cell>
          <cell r="D37">
            <v>380136</v>
          </cell>
          <cell r="E37">
            <v>1.276</v>
          </cell>
          <cell r="F37">
            <v>88811750</v>
          </cell>
          <cell r="G37">
            <v>74135179.396626934</v>
          </cell>
          <cell r="H37">
            <v>1.08</v>
          </cell>
          <cell r="I37">
            <v>1020697777.9944001</v>
          </cell>
          <cell r="J37">
            <v>9012476.9988000002</v>
          </cell>
          <cell r="K37">
            <v>18773396.2764</v>
          </cell>
          <cell r="L37">
            <v>0</v>
          </cell>
          <cell r="M37">
            <v>0</v>
          </cell>
          <cell r="N37">
            <v>7222149.8748000003</v>
          </cell>
          <cell r="O37">
            <v>7319807.6112000011</v>
          </cell>
          <cell r="P37">
            <v>261642595.73760006</v>
          </cell>
          <cell r="Q37">
            <v>376332448.4964</v>
          </cell>
          <cell r="R37">
            <v>102285960.5484</v>
          </cell>
          <cell r="S37">
            <v>238108942.45080003</v>
          </cell>
          <cell r="T37">
            <v>799919888.71034479</v>
          </cell>
          <cell r="U37">
            <v>7063069.7482758621</v>
          </cell>
          <cell r="V37">
            <v>14712693.006583072</v>
          </cell>
          <cell r="W37">
            <v>0</v>
          </cell>
          <cell r="X37">
            <v>0</v>
          </cell>
          <cell r="Y37">
            <v>5659992.0648902822</v>
          </cell>
          <cell r="Z37">
            <v>5736526.3410658315</v>
          </cell>
          <cell r="AA37">
            <v>205049056.22068968</v>
          </cell>
          <cell r="AB37">
            <v>294931385.96896553</v>
          </cell>
          <cell r="AC37">
            <v>80161411.088087767</v>
          </cell>
          <cell r="AD37">
            <v>186605754.27178687</v>
          </cell>
          <cell r="AE37">
            <v>65180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23912</v>
          </cell>
          <cell r="AM37">
            <v>21828</v>
          </cell>
          <cell r="AN37">
            <v>5198</v>
          </cell>
          <cell r="AO37">
            <v>14242</v>
          </cell>
          <cell r="AP37">
            <v>1022.7062093565828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714.59607526447553</v>
          </cell>
          <cell r="AX37">
            <v>1125.9673583202214</v>
          </cell>
          <cell r="AY37">
            <v>1285.1322798526319</v>
          </cell>
          <cell r="AZ37">
            <v>1091.8747031771454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0.85309999999999997</v>
          </cell>
          <cell r="BH37">
            <v>1.3441000000000001</v>
          </cell>
          <cell r="BI37">
            <v>1.6</v>
          </cell>
          <cell r="BJ37">
            <v>1.6</v>
          </cell>
          <cell r="BK37">
            <v>1.24029367904265</v>
          </cell>
          <cell r="BL37">
            <v>1</v>
          </cell>
          <cell r="BM37">
            <v>1</v>
          </cell>
          <cell r="BN37">
            <v>0.64</v>
          </cell>
          <cell r="BO37">
            <v>12</v>
          </cell>
          <cell r="BP37">
            <v>0</v>
          </cell>
          <cell r="BQ37">
            <v>0</v>
          </cell>
          <cell r="BR37">
            <v>64312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25417</v>
          </cell>
          <cell r="BZ37">
            <v>27071</v>
          </cell>
          <cell r="CA37">
            <v>3451</v>
          </cell>
          <cell r="CB37">
            <v>8373</v>
          </cell>
          <cell r="CC37">
            <v>0</v>
          </cell>
          <cell r="CD37">
            <v>0.64</v>
          </cell>
          <cell r="CE37">
            <v>812.9192707207261</v>
          </cell>
          <cell r="CF37">
            <v>812.44</v>
          </cell>
        </row>
        <row r="38">
          <cell r="C38" t="str">
            <v>Свирск Больница</v>
          </cell>
          <cell r="D38">
            <v>380162</v>
          </cell>
          <cell r="E38">
            <v>1.276</v>
          </cell>
          <cell r="F38">
            <v>43612464</v>
          </cell>
          <cell r="G38">
            <v>45443475.921044596</v>
          </cell>
          <cell r="H38">
            <v>1.05</v>
          </cell>
          <cell r="I38">
            <v>211525948.24200004</v>
          </cell>
          <cell r="J38">
            <v>3350243.8935000002</v>
          </cell>
          <cell r="K38">
            <v>7386712.2419999996</v>
          </cell>
          <cell r="L38">
            <v>5268938.3670000006</v>
          </cell>
          <cell r="M38">
            <v>4115173.6920000003</v>
          </cell>
          <cell r="N38">
            <v>12883191.762</v>
          </cell>
          <cell r="O38">
            <v>11176447.002</v>
          </cell>
          <cell r="P38">
            <v>42484231.755000003</v>
          </cell>
          <cell r="Q38">
            <v>60163643.200500004</v>
          </cell>
          <cell r="R38">
            <v>22815110.052000005</v>
          </cell>
          <cell r="S38">
            <v>41882256.276000001</v>
          </cell>
          <cell r="T38">
            <v>165772686.71003133</v>
          </cell>
          <cell r="U38">
            <v>2625582.9886363638</v>
          </cell>
          <cell r="V38">
            <v>5788959.4373040749</v>
          </cell>
          <cell r="W38">
            <v>4129262.0431034486</v>
          </cell>
          <cell r="X38">
            <v>3225057.7523510973</v>
          </cell>
          <cell r="Y38">
            <v>10096545.268025078</v>
          </cell>
          <cell r="Z38">
            <v>8758971.0047021937</v>
          </cell>
          <cell r="AA38">
            <v>33294852.472570535</v>
          </cell>
          <cell r="AB38">
            <v>47150190.596003138</v>
          </cell>
          <cell r="AC38">
            <v>17880180.291536052</v>
          </cell>
          <cell r="AD38">
            <v>32823084.855799373</v>
          </cell>
          <cell r="AE38">
            <v>14596</v>
          </cell>
          <cell r="AF38">
            <v>91</v>
          </cell>
          <cell r="AG38">
            <v>69</v>
          </cell>
          <cell r="AH38">
            <v>396</v>
          </cell>
          <cell r="AI38">
            <v>360</v>
          </cell>
          <cell r="AJ38">
            <v>1361</v>
          </cell>
          <cell r="AK38">
            <v>1319</v>
          </cell>
          <cell r="AL38">
            <v>3743</v>
          </cell>
          <cell r="AM38">
            <v>3385</v>
          </cell>
          <cell r="AN38">
            <v>1065</v>
          </cell>
          <cell r="AO38">
            <v>2807</v>
          </cell>
          <cell r="AP38">
            <v>946.45043567890355</v>
          </cell>
          <cell r="AQ38">
            <v>2404.3800262237764</v>
          </cell>
          <cell r="AR38">
            <v>6991.4969049566125</v>
          </cell>
          <cell r="AS38">
            <v>868.9524501480322</v>
          </cell>
          <cell r="AT38">
            <v>746.54114637756891</v>
          </cell>
          <cell r="AU38">
            <v>618.20629855651953</v>
          </cell>
          <cell r="AV38">
            <v>553.38457194226646</v>
          </cell>
          <cell r="AW38">
            <v>741.26931321957727</v>
          </cell>
          <cell r="AX38">
            <v>1160.7629393403038</v>
          </cell>
          <cell r="AY38">
            <v>1399.0751401827895</v>
          </cell>
          <cell r="AZ38">
            <v>974.44142191543085</v>
          </cell>
          <cell r="BA38">
            <v>2.8702999999999999</v>
          </cell>
          <cell r="BB38">
            <v>8.3461999999999996</v>
          </cell>
          <cell r="BC38">
            <v>1.0373000000000001</v>
          </cell>
          <cell r="BD38">
            <v>0.89119999999999999</v>
          </cell>
          <cell r="BE38">
            <v>0.73799999999999999</v>
          </cell>
          <cell r="BF38">
            <v>0.66059999999999997</v>
          </cell>
          <cell r="BG38">
            <v>0.88490000000000002</v>
          </cell>
          <cell r="BH38">
            <v>1.3856999999999999</v>
          </cell>
          <cell r="BI38">
            <v>1.6701999999999999</v>
          </cell>
          <cell r="BJ38">
            <v>1.6</v>
          </cell>
          <cell r="BK38">
            <v>1.2138377295149401</v>
          </cell>
          <cell r="BL38">
            <v>1.115</v>
          </cell>
          <cell r="BM38">
            <v>1</v>
          </cell>
          <cell r="BN38">
            <v>0.64</v>
          </cell>
          <cell r="BO38">
            <v>12</v>
          </cell>
          <cell r="BP38">
            <v>1</v>
          </cell>
          <cell r="BQ38">
            <v>0.13</v>
          </cell>
          <cell r="BR38">
            <v>14507</v>
          </cell>
          <cell r="BS38">
            <v>82</v>
          </cell>
          <cell r="BT38">
            <v>78</v>
          </cell>
          <cell r="BU38">
            <v>341</v>
          </cell>
          <cell r="BV38">
            <v>298</v>
          </cell>
          <cell r="BW38">
            <v>1408</v>
          </cell>
          <cell r="BX38">
            <v>1350</v>
          </cell>
          <cell r="BY38">
            <v>4071</v>
          </cell>
          <cell r="BZ38">
            <v>4494</v>
          </cell>
          <cell r="CA38">
            <v>717</v>
          </cell>
          <cell r="CB38">
            <v>1668</v>
          </cell>
          <cell r="CC38">
            <v>0</v>
          </cell>
          <cell r="CD38">
            <v>0.64</v>
          </cell>
          <cell r="CE38">
            <v>888.33054332325537</v>
          </cell>
          <cell r="CF38">
            <v>886.54</v>
          </cell>
        </row>
        <row r="39">
          <cell r="C39" t="str">
            <v>Шелехов РБ</v>
          </cell>
          <cell r="D39">
            <v>380188</v>
          </cell>
          <cell r="E39">
            <v>1.276</v>
          </cell>
          <cell r="F39">
            <v>135716291</v>
          </cell>
          <cell r="G39">
            <v>123664926.64461438</v>
          </cell>
          <cell r="H39">
            <v>1.06</v>
          </cell>
          <cell r="I39">
            <v>929631958.79280007</v>
          </cell>
          <cell r="J39">
            <v>20693430.6534</v>
          </cell>
          <cell r="K39">
            <v>17856096.694399998</v>
          </cell>
          <cell r="L39">
            <v>28731874.9758</v>
          </cell>
          <cell r="M39">
            <v>26301816.156600002</v>
          </cell>
          <cell r="N39">
            <v>55519955.299200006</v>
          </cell>
          <cell r="O39">
            <v>51348169.55340001</v>
          </cell>
          <cell r="P39">
            <v>186586999.82180002</v>
          </cell>
          <cell r="Q39">
            <v>303530104.98900008</v>
          </cell>
          <cell r="R39">
            <v>93331701.711999997</v>
          </cell>
          <cell r="S39">
            <v>145731808.93720001</v>
          </cell>
          <cell r="T39">
            <v>728551691.84388733</v>
          </cell>
          <cell r="U39">
            <v>16217422.142163008</v>
          </cell>
          <cell r="V39">
            <v>13993806.186833853</v>
          </cell>
          <cell r="W39">
            <v>22517143.397962384</v>
          </cell>
          <cell r="X39">
            <v>20612708.586677119</v>
          </cell>
          <cell r="Y39">
            <v>43510936.754858941</v>
          </cell>
          <cell r="Z39">
            <v>40241512.189184964</v>
          </cell>
          <cell r="AA39">
            <v>146228056.28667712</v>
          </cell>
          <cell r="AB39">
            <v>237876257.82836998</v>
          </cell>
          <cell r="AC39">
            <v>73143966.858934164</v>
          </cell>
          <cell r="AD39">
            <v>114209881.61222571</v>
          </cell>
          <cell r="AE39">
            <v>68713</v>
          </cell>
          <cell r="AF39">
            <v>513</v>
          </cell>
          <cell r="AG39">
            <v>468</v>
          </cell>
          <cell r="AH39">
            <v>2201</v>
          </cell>
          <cell r="AI39">
            <v>2101</v>
          </cell>
          <cell r="AJ39">
            <v>6360</v>
          </cell>
          <cell r="AK39">
            <v>5893</v>
          </cell>
          <cell r="AL39">
            <v>18356</v>
          </cell>
          <cell r="AM39">
            <v>17378</v>
          </cell>
          <cell r="AN39">
            <v>4668</v>
          </cell>
          <cell r="AO39">
            <v>10775</v>
          </cell>
          <cell r="AP39">
            <v>883.56848030198955</v>
          </cell>
          <cell r="AQ39">
            <v>2634.4090549322623</v>
          </cell>
          <cell r="AR39">
            <v>2491.7746059177089</v>
          </cell>
          <cell r="AS39">
            <v>852.53458268826228</v>
          </cell>
          <cell r="AT39">
            <v>817.57530488168811</v>
          </cell>
          <cell r="AU39">
            <v>570.11185475444108</v>
          </cell>
          <cell r="AV39">
            <v>569.05809419629168</v>
          </cell>
          <cell r="AW39">
            <v>663.85222037606741</v>
          </cell>
          <cell r="AX39">
            <v>1140.6963681492402</v>
          </cell>
          <cell r="AY39">
            <v>1305.769188427131</v>
          </cell>
          <cell r="AZ39">
            <v>883.29374796771629</v>
          </cell>
          <cell r="BA39">
            <v>3.1448</v>
          </cell>
          <cell r="BB39">
            <v>2.9746000000000001</v>
          </cell>
          <cell r="BC39">
            <v>1.0177</v>
          </cell>
          <cell r="BD39">
            <v>0.97599999999999998</v>
          </cell>
          <cell r="BE39">
            <v>0.68059999999999998</v>
          </cell>
          <cell r="BF39">
            <v>0.67930000000000001</v>
          </cell>
          <cell r="BG39">
            <v>0.79249999999999998</v>
          </cell>
          <cell r="BH39">
            <v>1.3616999999999999</v>
          </cell>
          <cell r="BI39">
            <v>1.6</v>
          </cell>
          <cell r="BJ39">
            <v>1.6</v>
          </cell>
          <cell r="BK39">
            <v>1.14312011409777</v>
          </cell>
          <cell r="BL39">
            <v>1</v>
          </cell>
          <cell r="BM39">
            <v>1</v>
          </cell>
          <cell r="BN39">
            <v>0.51</v>
          </cell>
          <cell r="BO39">
            <v>13</v>
          </cell>
          <cell r="BP39">
            <v>0</v>
          </cell>
          <cell r="BQ39">
            <v>0</v>
          </cell>
          <cell r="BR39">
            <v>71714</v>
          </cell>
          <cell r="BS39">
            <v>383</v>
          </cell>
          <cell r="BT39">
            <v>385</v>
          </cell>
          <cell r="BU39">
            <v>2142</v>
          </cell>
          <cell r="BV39">
            <v>1985</v>
          </cell>
          <cell r="BW39">
            <v>6922</v>
          </cell>
          <cell r="BX39">
            <v>6377</v>
          </cell>
          <cell r="BY39">
            <v>20971</v>
          </cell>
          <cell r="BZ39">
            <v>22918</v>
          </cell>
          <cell r="CA39">
            <v>3172</v>
          </cell>
          <cell r="CB39">
            <v>6459</v>
          </cell>
          <cell r="CC39">
            <v>0</v>
          </cell>
          <cell r="CD39">
            <v>0.51</v>
          </cell>
          <cell r="CE39">
            <v>598.71601841612187</v>
          </cell>
          <cell r="CF39">
            <v>596.69000000000005</v>
          </cell>
        </row>
        <row r="40">
          <cell r="C40" t="str">
            <v>Иркутск ГКБ9</v>
          </cell>
          <cell r="D40">
            <v>380013</v>
          </cell>
          <cell r="E40">
            <v>1.276</v>
          </cell>
          <cell r="F40">
            <v>134223365</v>
          </cell>
          <cell r="G40">
            <v>138211398.08150038</v>
          </cell>
          <cell r="H40">
            <v>1.0900000000000001</v>
          </cell>
          <cell r="I40">
            <v>686411765.38130009</v>
          </cell>
          <cell r="J40">
            <v>18628350.558300003</v>
          </cell>
          <cell r="K40">
            <v>17581710.889100004</v>
          </cell>
          <cell r="L40">
            <v>22593485.654100005</v>
          </cell>
          <cell r="M40">
            <v>20656606.731500003</v>
          </cell>
          <cell r="N40">
            <v>51046104.443200007</v>
          </cell>
          <cell r="O40">
            <v>46746990.339000002</v>
          </cell>
          <cell r="P40">
            <v>137445732.67050001</v>
          </cell>
          <cell r="Q40">
            <v>235713467.97450003</v>
          </cell>
          <cell r="R40">
            <v>48356704.922300003</v>
          </cell>
          <cell r="S40">
            <v>87642611.198800012</v>
          </cell>
          <cell r="T40">
            <v>537940255.00101888</v>
          </cell>
          <cell r="U40">
            <v>14599020.813714735</v>
          </cell>
          <cell r="V40">
            <v>13778770.289263327</v>
          </cell>
          <cell r="W40">
            <v>17706493.459326021</v>
          </cell>
          <cell r="X40">
            <v>16188563.269200629</v>
          </cell>
          <cell r="Y40">
            <v>40004784.046394989</v>
          </cell>
          <cell r="Z40">
            <v>36635572.365987465</v>
          </cell>
          <cell r="AA40">
            <v>107716091.43456113</v>
          </cell>
          <cell r="AB40">
            <v>184728423.17750785</v>
          </cell>
          <cell r="AC40">
            <v>37897104.171081506</v>
          </cell>
          <cell r="AD40">
            <v>68685431.973981202</v>
          </cell>
          <cell r="AE40">
            <v>45251</v>
          </cell>
          <cell r="AF40">
            <v>355</v>
          </cell>
          <cell r="AG40">
            <v>335</v>
          </cell>
          <cell r="AH40">
            <v>1609</v>
          </cell>
          <cell r="AI40">
            <v>1653</v>
          </cell>
          <cell r="AJ40">
            <v>4275</v>
          </cell>
          <cell r="AK40">
            <v>4082</v>
          </cell>
          <cell r="AL40">
            <v>11747</v>
          </cell>
          <cell r="AM40">
            <v>12787</v>
          </cell>
          <cell r="AN40">
            <v>2399</v>
          </cell>
          <cell r="AO40">
            <v>6009</v>
          </cell>
          <cell r="AP40">
            <v>990.65997620866358</v>
          </cell>
          <cell r="AQ40">
            <v>3427.0001910128485</v>
          </cell>
          <cell r="AR40">
            <v>3427.5547983242104</v>
          </cell>
          <cell r="AS40">
            <v>917.05476793691844</v>
          </cell>
          <cell r="AT40">
            <v>816.12035033276004</v>
          </cell>
          <cell r="AU40">
            <v>779.82035178157867</v>
          </cell>
          <cell r="AV40">
            <v>747.9089573327509</v>
          </cell>
          <cell r="AW40">
            <v>764.13901020516687</v>
          </cell>
          <cell r="AX40">
            <v>1203.8816974108329</v>
          </cell>
          <cell r="AY40">
            <v>1316.4201810157533</v>
          </cell>
          <cell r="AZ40">
            <v>952.53552967744497</v>
          </cell>
          <cell r="BA40">
            <v>4.0910000000000002</v>
          </cell>
          <cell r="BB40">
            <v>4.0917000000000003</v>
          </cell>
          <cell r="BC40">
            <v>1.0947</v>
          </cell>
          <cell r="BD40">
            <v>0.97430000000000005</v>
          </cell>
          <cell r="BE40">
            <v>0.93089999999999995</v>
          </cell>
          <cell r="BF40">
            <v>0.89280000000000004</v>
          </cell>
          <cell r="BG40">
            <v>0.91220000000000001</v>
          </cell>
          <cell r="BH40">
            <v>1.4371</v>
          </cell>
          <cell r="BI40">
            <v>1.6</v>
          </cell>
          <cell r="BJ40">
            <v>1.6</v>
          </cell>
          <cell r="BK40">
            <v>1.24557541048817</v>
          </cell>
          <cell r="BL40">
            <v>1</v>
          </cell>
          <cell r="BM40">
            <v>1</v>
          </cell>
          <cell r="BN40">
            <v>0.51</v>
          </cell>
          <cell r="BO40">
            <v>13</v>
          </cell>
          <cell r="BP40">
            <v>0</v>
          </cell>
          <cell r="BQ40">
            <v>0</v>
          </cell>
          <cell r="BR40">
            <v>46847</v>
          </cell>
          <cell r="BS40">
            <v>290</v>
          </cell>
          <cell r="BT40">
            <v>277</v>
          </cell>
          <cell r="BU40">
            <v>1526</v>
          </cell>
          <cell r="BV40">
            <v>1509</v>
          </cell>
          <cell r="BW40">
            <v>4600</v>
          </cell>
          <cell r="BX40">
            <v>4456</v>
          </cell>
          <cell r="BY40">
            <v>13194</v>
          </cell>
          <cell r="BZ40">
            <v>16292</v>
          </cell>
          <cell r="CA40">
            <v>1553</v>
          </cell>
          <cell r="CB40">
            <v>3150</v>
          </cell>
          <cell r="CC40">
            <v>0</v>
          </cell>
          <cell r="CD40">
            <v>0.51</v>
          </cell>
          <cell r="CE40">
            <v>650.85312891574631</v>
          </cell>
          <cell r="CF40">
            <v>650.16999999999996</v>
          </cell>
        </row>
        <row r="41">
          <cell r="C41" t="str">
            <v>Иркутск ГБ6</v>
          </cell>
          <cell r="D41">
            <v>380003</v>
          </cell>
          <cell r="E41">
            <v>1.276</v>
          </cell>
          <cell r="F41">
            <v>96349980</v>
          </cell>
          <cell r="G41">
            <v>86214692.743109107</v>
          </cell>
          <cell r="H41">
            <v>1.07</v>
          </cell>
          <cell r="I41">
            <v>751183819.12150013</v>
          </cell>
          <cell r="J41">
            <v>2405240.5130999996</v>
          </cell>
          <cell r="K41">
            <v>14120189.055900002</v>
          </cell>
          <cell r="L41">
            <v>0</v>
          </cell>
          <cell r="M41">
            <v>0</v>
          </cell>
          <cell r="N41">
            <v>2977293.1793000004</v>
          </cell>
          <cell r="O41">
            <v>3383165.8789000004</v>
          </cell>
          <cell r="P41">
            <v>200658634.46560001</v>
          </cell>
          <cell r="Q41">
            <v>275330027.3071</v>
          </cell>
          <cell r="R41">
            <v>84405231.226900011</v>
          </cell>
          <cell r="S41">
            <v>167904037.49470001</v>
          </cell>
          <cell r="T41">
            <v>588702052.60305643</v>
          </cell>
          <cell r="U41">
            <v>1884984.728134796</v>
          </cell>
          <cell r="V41">
            <v>11065978.88393417</v>
          </cell>
          <cell r="W41">
            <v>0</v>
          </cell>
          <cell r="X41">
            <v>0</v>
          </cell>
          <cell r="Y41">
            <v>2333301.8646551729</v>
          </cell>
          <cell r="Z41">
            <v>2651383.9176332289</v>
          </cell>
          <cell r="AA41">
            <v>157255983.12351099</v>
          </cell>
          <cell r="AB41">
            <v>215775883.4695141</v>
          </cell>
          <cell r="AC41">
            <v>66148300.334561139</v>
          </cell>
          <cell r="AD41">
            <v>131586236.28111286</v>
          </cell>
          <cell r="AE41">
            <v>43128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14968</v>
          </cell>
          <cell r="AM41">
            <v>16053</v>
          </cell>
          <cell r="AN41">
            <v>3400</v>
          </cell>
          <cell r="AO41">
            <v>8707</v>
          </cell>
          <cell r="AP41">
            <v>1137.5093763584687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875.51210985386035</v>
          </cell>
          <cell r="AX41">
            <v>1120.1223212146956</v>
          </cell>
          <cell r="AY41">
            <v>1621.281870945126</v>
          </cell>
          <cell r="AZ41">
            <v>1259.3912587679727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1.0451999999999999</v>
          </cell>
          <cell r="BH41">
            <v>1.3371999999999999</v>
          </cell>
          <cell r="BI41">
            <v>1.9354</v>
          </cell>
          <cell r="BJ41">
            <v>1.6</v>
          </cell>
          <cell r="BK41">
            <v>1.3360736690780901</v>
          </cell>
          <cell r="BL41">
            <v>1</v>
          </cell>
          <cell r="BM41">
            <v>1</v>
          </cell>
          <cell r="BN41">
            <v>0.51</v>
          </cell>
          <cell r="BO41">
            <v>13</v>
          </cell>
          <cell r="BP41">
            <v>1</v>
          </cell>
          <cell r="BQ41">
            <v>0.51</v>
          </cell>
          <cell r="BR41">
            <v>45645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16983</v>
          </cell>
          <cell r="BZ41">
            <v>20591</v>
          </cell>
          <cell r="CA41">
            <v>2428</v>
          </cell>
          <cell r="CB41">
            <v>5643</v>
          </cell>
          <cell r="CC41">
            <v>0</v>
          </cell>
          <cell r="CD41">
            <v>0.51</v>
          </cell>
          <cell r="CE41">
            <v>698.40758656268088</v>
          </cell>
          <cell r="CF41">
            <v>697.41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(2)"/>
      <sheetName val="15 согл расчет общ пн 50 мо"/>
      <sheetName val="15 согл расчет общ пн 50 мо (2"/>
      <sheetName val="числ"/>
      <sheetName val="Лист1"/>
      <sheetName val="Лист2"/>
    </sheetNames>
    <sheetDataSet>
      <sheetData sheetId="0"/>
      <sheetData sheetId="1">
        <row r="13">
          <cell r="C13" t="str">
            <v>Братск ДГБ</v>
          </cell>
          <cell r="D13">
            <v>380122</v>
          </cell>
          <cell r="E13">
            <v>1.5780000000000001</v>
          </cell>
          <cell r="F13">
            <v>1.01</v>
          </cell>
          <cell r="G13">
            <v>372195161.73271501</v>
          </cell>
          <cell r="H13">
            <v>29558318.400324997</v>
          </cell>
          <cell r="I13">
            <v>20546194.288219996</v>
          </cell>
          <cell r="J13">
            <v>67357730.440179989</v>
          </cell>
          <cell r="K13">
            <v>47889164.225345008</v>
          </cell>
          <cell r="L13">
            <v>112673317.22022</v>
          </cell>
          <cell r="M13">
            <v>94022333.886899978</v>
          </cell>
          <cell r="N13">
            <v>851.04266499999994</v>
          </cell>
          <cell r="O13">
            <v>147252.22885999997</v>
          </cell>
          <cell r="P13">
            <v>0</v>
          </cell>
          <cell r="Q13">
            <v>0</v>
          </cell>
          <cell r="R13">
            <v>235865121.50362164</v>
          </cell>
          <cell r="S13">
            <v>18731507.224540554</v>
          </cell>
          <cell r="T13">
            <v>13020401.957046892</v>
          </cell>
          <cell r="U13">
            <v>42685507.249797203</v>
          </cell>
          <cell r="V13">
            <v>30348012.817075416</v>
          </cell>
          <cell r="W13">
            <v>71402609.138288975</v>
          </cell>
          <cell r="X13">
            <v>59583228.065209106</v>
          </cell>
          <cell r="Y13">
            <v>539.31727820025344</v>
          </cell>
          <cell r="Z13">
            <v>93315.734385297823</v>
          </cell>
          <cell r="AA13">
            <v>0</v>
          </cell>
          <cell r="AB13">
            <v>0</v>
          </cell>
          <cell r="AC13">
            <v>30457</v>
          </cell>
          <cell r="AD13">
            <v>797</v>
          </cell>
          <cell r="AE13">
            <v>700</v>
          </cell>
          <cell r="AF13">
            <v>3591</v>
          </cell>
          <cell r="AG13">
            <v>3322</v>
          </cell>
          <cell r="AH13">
            <v>11255</v>
          </cell>
          <cell r="AI13">
            <v>10777</v>
          </cell>
          <cell r="AJ13">
            <v>6</v>
          </cell>
          <cell r="AK13">
            <v>9</v>
          </cell>
          <cell r="AL13">
            <v>0</v>
          </cell>
          <cell r="AM13">
            <v>0</v>
          </cell>
          <cell r="AN13">
            <v>645.3500604776724</v>
          </cell>
          <cell r="AO13">
            <v>1958.5432062463985</v>
          </cell>
          <cell r="AP13">
            <v>1550.0478520293918</v>
          </cell>
          <cell r="AQ13">
            <v>990.56686275404263</v>
          </cell>
          <cell r="AR13">
            <v>761.28870201373218</v>
          </cell>
          <cell r="AS13">
            <v>528.67324995031083</v>
          </cell>
          <cell r="AT13">
            <v>460.72831079466386</v>
          </cell>
          <cell r="AU13">
            <v>7.4905177527812974</v>
          </cell>
          <cell r="AV13">
            <v>864.03457764164648</v>
          </cell>
          <cell r="AW13">
            <v>0</v>
          </cell>
          <cell r="AX13">
            <v>0</v>
          </cell>
          <cell r="AY13">
            <v>2.3702999999999999</v>
          </cell>
          <cell r="AZ13">
            <v>1.8758999999999999</v>
          </cell>
          <cell r="BA13">
            <v>1.1988000000000001</v>
          </cell>
          <cell r="BB13">
            <v>0.92130000000000001</v>
          </cell>
          <cell r="BC13">
            <v>0.63980000000000004</v>
          </cell>
          <cell r="BD13">
            <v>0.55759999999999998</v>
          </cell>
          <cell r="BE13">
            <v>9.1000000000000004E-3</v>
          </cell>
          <cell r="BF13">
            <v>1.0457000000000001</v>
          </cell>
          <cell r="BG13">
            <v>1.6</v>
          </cell>
          <cell r="BH13">
            <v>1.6</v>
          </cell>
          <cell r="BI13">
            <v>0.78101515579341396</v>
          </cell>
          <cell r="BJ13">
            <v>1</v>
          </cell>
          <cell r="BK13">
            <v>1</v>
          </cell>
          <cell r="BL13">
            <v>2.02</v>
          </cell>
          <cell r="BM13">
            <v>1</v>
          </cell>
          <cell r="BN13">
            <v>0</v>
          </cell>
          <cell r="BO13">
            <v>0</v>
          </cell>
          <cell r="BP13">
            <v>30208</v>
          </cell>
          <cell r="BQ13">
            <v>642</v>
          </cell>
          <cell r="BR13">
            <v>606</v>
          </cell>
          <cell r="BS13">
            <v>3275</v>
          </cell>
          <cell r="BT13">
            <v>3025</v>
          </cell>
          <cell r="BU13">
            <v>11592</v>
          </cell>
          <cell r="BV13">
            <v>11051</v>
          </cell>
          <cell r="BW13">
            <v>4</v>
          </cell>
          <cell r="BX13">
            <v>13</v>
          </cell>
          <cell r="BY13">
            <v>0</v>
          </cell>
          <cell r="BZ13">
            <v>0</v>
          </cell>
          <cell r="CB13">
            <v>2.0099999999999998</v>
          </cell>
          <cell r="CC13">
            <v>2453.8976912357916</v>
          </cell>
          <cell r="CD13">
            <v>2463.89</v>
          </cell>
        </row>
        <row r="14">
          <cell r="C14" t="str">
            <v>Мама РБ</v>
          </cell>
          <cell r="D14">
            <v>380148</v>
          </cell>
          <cell r="E14">
            <v>2.0409999999999999</v>
          </cell>
          <cell r="F14">
            <v>0.98</v>
          </cell>
          <cell r="G14">
            <v>36510849.757200003</v>
          </cell>
          <cell r="H14">
            <v>343118.64350399998</v>
          </cell>
          <cell r="I14">
            <v>96476.575104000003</v>
          </cell>
          <cell r="J14">
            <v>1272352.4147879998</v>
          </cell>
          <cell r="K14">
            <v>665628.44384400011</v>
          </cell>
          <cell r="L14">
            <v>3869441.8744800002</v>
          </cell>
          <cell r="M14">
            <v>3052245.7143360004</v>
          </cell>
          <cell r="N14">
            <v>7169875.6638600007</v>
          </cell>
          <cell r="O14">
            <v>9775029.2301480006</v>
          </cell>
          <cell r="P14">
            <v>2905677.2810519999</v>
          </cell>
          <cell r="Q14">
            <v>7361003.9160839999</v>
          </cell>
          <cell r="R14">
            <v>17888706.397452231</v>
          </cell>
          <cell r="S14">
            <v>168113.00514649681</v>
          </cell>
          <cell r="T14">
            <v>47269.267566878982</v>
          </cell>
          <cell r="U14">
            <v>623396.57755414001</v>
          </cell>
          <cell r="V14">
            <v>326128.58591082809</v>
          </cell>
          <cell r="W14">
            <v>1895855.8914649684</v>
          </cell>
          <cell r="X14">
            <v>1495465.8081019111</v>
          </cell>
          <cell r="Y14">
            <v>3512922.9122293</v>
          </cell>
          <cell r="Z14">
            <v>4789333.282777071</v>
          </cell>
          <cell r="AA14">
            <v>1423653.738878981</v>
          </cell>
          <cell r="AB14">
            <v>3606567.3278216561</v>
          </cell>
          <cell r="AC14">
            <v>3850</v>
          </cell>
          <cell r="AD14">
            <v>8</v>
          </cell>
          <cell r="AE14">
            <v>10</v>
          </cell>
          <cell r="AF14">
            <v>79</v>
          </cell>
          <cell r="AG14">
            <v>64</v>
          </cell>
          <cell r="AH14">
            <v>332</v>
          </cell>
          <cell r="AI14">
            <v>329</v>
          </cell>
          <cell r="AJ14">
            <v>1072</v>
          </cell>
          <cell r="AK14">
            <v>805</v>
          </cell>
          <cell r="AL14">
            <v>351</v>
          </cell>
          <cell r="AM14">
            <v>800</v>
          </cell>
          <cell r="AN14">
            <v>387.20143717429073</v>
          </cell>
          <cell r="AO14">
            <v>1751.1771369426751</v>
          </cell>
          <cell r="AP14">
            <v>393.91056305732485</v>
          </cell>
          <cell r="AQ14">
            <v>657.59132653390293</v>
          </cell>
          <cell r="AR14">
            <v>424.64659623805738</v>
          </cell>
          <cell r="AS14">
            <v>475.86744263678929</v>
          </cell>
          <cell r="AT14">
            <v>378.79073153543845</v>
          </cell>
          <cell r="AU14">
            <v>273.08169404767568</v>
          </cell>
          <cell r="AV14">
            <v>495.7901949044587</v>
          </cell>
          <cell r="AW14">
            <v>337.9994631716479</v>
          </cell>
          <cell r="AX14">
            <v>375.68409664808922</v>
          </cell>
          <cell r="AY14">
            <v>2.1193</v>
          </cell>
          <cell r="AZ14">
            <v>0.47670000000000001</v>
          </cell>
          <cell r="BA14">
            <v>0.79579999999999995</v>
          </cell>
          <cell r="BB14">
            <v>0.51390000000000002</v>
          </cell>
          <cell r="BC14">
            <v>0.57589999999999997</v>
          </cell>
          <cell r="BD14">
            <v>0.45839999999999997</v>
          </cell>
          <cell r="BE14">
            <v>0.33050000000000002</v>
          </cell>
          <cell r="BF14">
            <v>0.6</v>
          </cell>
          <cell r="BG14">
            <v>1.6</v>
          </cell>
          <cell r="BH14">
            <v>1.6</v>
          </cell>
          <cell r="BI14">
            <v>0.81516561038961</v>
          </cell>
          <cell r="BJ14">
            <v>1.115</v>
          </cell>
          <cell r="BK14">
            <v>1</v>
          </cell>
          <cell r="BL14">
            <v>2.02</v>
          </cell>
          <cell r="BM14">
            <v>1</v>
          </cell>
          <cell r="BN14">
            <v>1</v>
          </cell>
          <cell r="BO14">
            <v>0.64000000000000012</v>
          </cell>
          <cell r="BP14">
            <v>3505</v>
          </cell>
          <cell r="BQ14">
            <v>19</v>
          </cell>
          <cell r="BR14">
            <v>20</v>
          </cell>
          <cell r="BS14">
            <v>64</v>
          </cell>
          <cell r="BT14">
            <v>44</v>
          </cell>
          <cell r="BU14">
            <v>289</v>
          </cell>
          <cell r="BV14">
            <v>301</v>
          </cell>
          <cell r="BW14">
            <v>1066</v>
          </cell>
          <cell r="BX14">
            <v>1040</v>
          </cell>
          <cell r="BY14">
            <v>224</v>
          </cell>
          <cell r="BZ14">
            <v>438</v>
          </cell>
          <cell r="CB14">
            <v>2.0099999999999998</v>
          </cell>
          <cell r="CC14">
            <v>3698.8852037059564</v>
          </cell>
          <cell r="CD14">
            <v>3708.67</v>
          </cell>
        </row>
        <row r="15">
          <cell r="C15" t="str">
            <v>Тайшет РБ</v>
          </cell>
          <cell r="D15">
            <v>380164</v>
          </cell>
          <cell r="E15">
            <v>1.276</v>
          </cell>
          <cell r="F15">
            <v>1.1200000000000001</v>
          </cell>
          <cell r="G15">
            <v>562946797.0936321</v>
          </cell>
          <cell r="H15">
            <v>11355994.927872002</v>
          </cell>
          <cell r="I15">
            <v>19776823.140480004</v>
          </cell>
          <cell r="J15">
            <v>18759850.920384001</v>
          </cell>
          <cell r="K15">
            <v>14888863.323263999</v>
          </cell>
          <cell r="L15">
            <v>42937190.815679997</v>
          </cell>
          <cell r="M15">
            <v>42163465.154496007</v>
          </cell>
          <cell r="N15">
            <v>96224334.403007999</v>
          </cell>
          <cell r="O15">
            <v>175667097.41952002</v>
          </cell>
          <cell r="P15">
            <v>47207938.811712004</v>
          </cell>
          <cell r="Q15">
            <v>93965238.177216023</v>
          </cell>
          <cell r="R15">
            <v>441180875.46522886</v>
          </cell>
          <cell r="S15">
            <v>8899682.5453542341</v>
          </cell>
          <cell r="T15">
            <v>15499077.696300944</v>
          </cell>
          <cell r="U15">
            <v>14702077.523811912</v>
          </cell>
          <cell r="V15">
            <v>11668388.184376175</v>
          </cell>
          <cell r="W15">
            <v>33649836.062445141</v>
          </cell>
          <cell r="X15">
            <v>33043467.989416931</v>
          </cell>
          <cell r="Y15">
            <v>75410920.378532916</v>
          </cell>
          <cell r="Z15">
            <v>137670139.04351097</v>
          </cell>
          <cell r="AA15">
            <v>36996817.250557996</v>
          </cell>
          <cell r="AB15">
            <v>73640468.790921643</v>
          </cell>
          <cell r="AC15">
            <v>63939</v>
          </cell>
          <cell r="AD15">
            <v>377</v>
          </cell>
          <cell r="AE15">
            <v>353</v>
          </cell>
          <cell r="AF15">
            <v>1938</v>
          </cell>
          <cell r="AG15">
            <v>1906</v>
          </cell>
          <cell r="AH15">
            <v>6745</v>
          </cell>
          <cell r="AI15">
            <v>6602</v>
          </cell>
          <cell r="AJ15">
            <v>17686</v>
          </cell>
          <cell r="AK15">
            <v>14308</v>
          </cell>
          <cell r="AL15">
            <v>4217</v>
          </cell>
          <cell r="AM15">
            <v>9807</v>
          </cell>
          <cell r="AN15">
            <v>575.00231400922348</v>
          </cell>
          <cell r="AO15">
            <v>1967.2154167449678</v>
          </cell>
          <cell r="AP15">
            <v>3658.894640297673</v>
          </cell>
          <cell r="AQ15">
            <v>632.18427604970384</v>
          </cell>
          <cell r="AR15">
            <v>510.16037882022448</v>
          </cell>
          <cell r="AS15">
            <v>415.73802894051323</v>
          </cell>
          <cell r="AT15">
            <v>417.08911427619068</v>
          </cell>
          <cell r="AU15">
            <v>355.32304449156072</v>
          </cell>
          <cell r="AV15">
            <v>801.82496414308423</v>
          </cell>
          <cell r="AW15">
            <v>731.10460142593456</v>
          </cell>
          <cell r="AX15">
            <v>625.74750000783149</v>
          </cell>
          <cell r="AY15">
            <v>2.3807999999999998</v>
          </cell>
          <cell r="AZ15">
            <v>4.4280999999999997</v>
          </cell>
          <cell r="BA15">
            <v>0.7651</v>
          </cell>
          <cell r="BB15">
            <v>0.61739999999999995</v>
          </cell>
          <cell r="BC15">
            <v>0.50309999999999999</v>
          </cell>
          <cell r="BD15">
            <v>0.50480000000000003</v>
          </cell>
          <cell r="BE15">
            <v>0.43</v>
          </cell>
          <cell r="BF15">
            <v>0.97040000000000004</v>
          </cell>
          <cell r="BG15">
            <v>1.6</v>
          </cell>
          <cell r="BH15">
            <v>1.6</v>
          </cell>
          <cell r="BI15">
            <v>0.87230284177106299</v>
          </cell>
          <cell r="BJ15">
            <v>1</v>
          </cell>
          <cell r="BK15">
            <v>1</v>
          </cell>
          <cell r="BL15">
            <v>1.38</v>
          </cell>
          <cell r="BM15">
            <v>2</v>
          </cell>
          <cell r="BN15">
            <v>0</v>
          </cell>
          <cell r="BO15">
            <v>0</v>
          </cell>
          <cell r="BP15">
            <v>61738</v>
          </cell>
          <cell r="BQ15">
            <v>315</v>
          </cell>
          <cell r="BR15">
            <v>351</v>
          </cell>
          <cell r="BS15">
            <v>1681</v>
          </cell>
          <cell r="BT15">
            <v>1668</v>
          </cell>
          <cell r="BU15">
            <v>6721</v>
          </cell>
          <cell r="BV15">
            <v>6544</v>
          </cell>
          <cell r="BW15">
            <v>18429</v>
          </cell>
          <cell r="BX15">
            <v>18213</v>
          </cell>
          <cell r="BY15">
            <v>2594</v>
          </cell>
          <cell r="BZ15">
            <v>5222</v>
          </cell>
          <cell r="CB15">
            <v>1.38</v>
          </cell>
          <cell r="CC15">
            <v>1516.3549588065623</v>
          </cell>
          <cell r="CD15">
            <v>1520.2</v>
          </cell>
        </row>
        <row r="16">
          <cell r="C16" t="str">
            <v>Иркутск ГКБ3</v>
          </cell>
          <cell r="D16">
            <v>380009</v>
          </cell>
          <cell r="E16">
            <v>1.276</v>
          </cell>
          <cell r="F16">
            <v>1</v>
          </cell>
          <cell r="G16">
            <v>607695238.57999992</v>
          </cell>
          <cell r="H16">
            <v>8373569.0999999996</v>
          </cell>
          <cell r="I16">
            <v>8492020.1400000006</v>
          </cell>
          <cell r="J16">
            <v>0</v>
          </cell>
          <cell r="K16">
            <v>0</v>
          </cell>
          <cell r="L16">
            <v>1821834</v>
          </cell>
          <cell r="M16">
            <v>1746113.85</v>
          </cell>
          <cell r="N16">
            <v>123390241.35000001</v>
          </cell>
          <cell r="O16">
            <v>227540717.74000001</v>
          </cell>
          <cell r="P16">
            <v>78123243.590000004</v>
          </cell>
          <cell r="Q16">
            <v>158207498.81</v>
          </cell>
          <cell r="R16">
            <v>476250186.9749217</v>
          </cell>
          <cell r="S16">
            <v>6562358.2288401248</v>
          </cell>
          <cell r="T16">
            <v>6655188.1974921636</v>
          </cell>
          <cell r="U16">
            <v>0</v>
          </cell>
          <cell r="V16">
            <v>0</v>
          </cell>
          <cell r="W16">
            <v>1427769.592476489</v>
          </cell>
          <cell r="X16">
            <v>1368427.7821316614</v>
          </cell>
          <cell r="Y16">
            <v>96700816.10501568</v>
          </cell>
          <cell r="Z16">
            <v>178323446.50470221</v>
          </cell>
          <cell r="AA16">
            <v>61225112.531347968</v>
          </cell>
          <cell r="AB16">
            <v>123987068.03291535</v>
          </cell>
          <cell r="AC16">
            <v>39902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12793</v>
          </cell>
          <cell r="AK16">
            <v>14493</v>
          </cell>
          <cell r="AL16">
            <v>3297</v>
          </cell>
          <cell r="AM16">
            <v>9319</v>
          </cell>
          <cell r="AN16">
            <v>994.62472009532053</v>
          </cell>
          <cell r="AO16" t="e">
            <v>#DIV/0!</v>
          </cell>
          <cell r="AP16" t="e">
            <v>#DIV/0!</v>
          </cell>
          <cell r="AQ16" t="e">
            <v>#DIV/0!</v>
          </cell>
          <cell r="AR16" t="e">
            <v>#DIV/0!</v>
          </cell>
          <cell r="AS16" t="e">
            <v>#DIV/0!</v>
          </cell>
          <cell r="AT16" t="e">
            <v>#DIV/0!</v>
          </cell>
          <cell r="AU16">
            <v>629.90708528762923</v>
          </cell>
          <cell r="AV16">
            <v>1025.3423865814659</v>
          </cell>
          <cell r="AW16">
            <v>1547.4955143905563</v>
          </cell>
          <cell r="AX16">
            <v>1108.7300857827679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0.76229999999999998</v>
          </cell>
          <cell r="BF16">
            <v>1.2408999999999999</v>
          </cell>
          <cell r="BG16">
            <v>1.8728</v>
          </cell>
          <cell r="BH16">
            <v>1.6</v>
          </cell>
          <cell r="BI16">
            <v>1.2235348904816801</v>
          </cell>
          <cell r="BJ16">
            <v>1</v>
          </cell>
          <cell r="BK16">
            <v>1</v>
          </cell>
          <cell r="BL16">
            <v>1.38</v>
          </cell>
          <cell r="BM16">
            <v>2</v>
          </cell>
          <cell r="BN16">
            <v>1</v>
          </cell>
          <cell r="BO16">
            <v>9.9999999999997868E-3</v>
          </cell>
          <cell r="BP16">
            <v>39550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13599</v>
          </cell>
          <cell r="BX16">
            <v>17956</v>
          </cell>
          <cell r="BY16">
            <v>2346</v>
          </cell>
          <cell r="BZ16">
            <v>5649</v>
          </cell>
          <cell r="CB16">
            <v>1.39</v>
          </cell>
          <cell r="CC16">
            <v>2140.791202072679</v>
          </cell>
          <cell r="CD16">
            <v>2132.31</v>
          </cell>
        </row>
        <row r="17">
          <cell r="C17" t="str">
            <v>Куйтун РБ</v>
          </cell>
          <cell r="D17">
            <v>380147</v>
          </cell>
          <cell r="E17">
            <v>1.276</v>
          </cell>
          <cell r="F17">
            <v>1</v>
          </cell>
          <cell r="G17">
            <v>308921163.91000003</v>
          </cell>
          <cell r="H17">
            <v>5230672.66</v>
          </cell>
          <cell r="I17">
            <v>15072003.93</v>
          </cell>
          <cell r="J17">
            <v>6350919.459999999</v>
          </cell>
          <cell r="K17">
            <v>6198339.8300000001</v>
          </cell>
          <cell r="L17">
            <v>15984273.210000001</v>
          </cell>
          <cell r="M17">
            <v>14826395.74</v>
          </cell>
          <cell r="N17">
            <v>64546566.859999999</v>
          </cell>
          <cell r="O17">
            <v>102070499.49000001</v>
          </cell>
          <cell r="P17">
            <v>30947775.219999999</v>
          </cell>
          <cell r="Q17">
            <v>47693717.510000005</v>
          </cell>
          <cell r="R17">
            <v>242101225.63479623</v>
          </cell>
          <cell r="S17">
            <v>4099273.2445141068</v>
          </cell>
          <cell r="T17">
            <v>11811915.305642633</v>
          </cell>
          <cell r="U17">
            <v>4977209.6081504691</v>
          </cell>
          <cell r="V17">
            <v>4857633.0956112854</v>
          </cell>
          <cell r="W17">
            <v>12526859.882445142</v>
          </cell>
          <cell r="X17">
            <v>11619432.398119122</v>
          </cell>
          <cell r="Y17">
            <v>50585083.746081501</v>
          </cell>
          <cell r="Z17">
            <v>79992554.459247649</v>
          </cell>
          <cell r="AA17">
            <v>24253742.335423198</v>
          </cell>
          <cell r="AB17">
            <v>37377521.559561133</v>
          </cell>
          <cell r="AC17">
            <v>28678</v>
          </cell>
          <cell r="AD17">
            <v>157</v>
          </cell>
          <cell r="AE17">
            <v>136</v>
          </cell>
          <cell r="AF17">
            <v>782</v>
          </cell>
          <cell r="AG17">
            <v>758</v>
          </cell>
          <cell r="AH17">
            <v>2904</v>
          </cell>
          <cell r="AI17">
            <v>2880</v>
          </cell>
          <cell r="AJ17">
            <v>7848</v>
          </cell>
          <cell r="AK17">
            <v>6536</v>
          </cell>
          <cell r="AL17">
            <v>2131</v>
          </cell>
          <cell r="AM17">
            <v>4546</v>
          </cell>
          <cell r="AN17">
            <v>703.50450297206987</v>
          </cell>
          <cell r="AO17">
            <v>2175.8350554745789</v>
          </cell>
          <cell r="AP17">
            <v>7237.6932019869082</v>
          </cell>
          <cell r="AQ17">
            <v>530.39318074919754</v>
          </cell>
          <cell r="AR17">
            <v>534.0405777936769</v>
          </cell>
          <cell r="AS17">
            <v>359.47141535942211</v>
          </cell>
          <cell r="AT17">
            <v>336.21042818631719</v>
          </cell>
          <cell r="AU17">
            <v>537.13349203705297</v>
          </cell>
          <cell r="AV17">
            <v>1019.8969101801262</v>
          </cell>
          <cell r="AW17">
            <v>948.44917626400741</v>
          </cell>
          <cell r="AX17">
            <v>685.1723412443381</v>
          </cell>
          <cell r="AY17">
            <v>2.6333000000000002</v>
          </cell>
          <cell r="AZ17">
            <v>8.7592999999999996</v>
          </cell>
          <cell r="BA17">
            <v>0.64190000000000003</v>
          </cell>
          <cell r="BB17">
            <v>0.64629999999999999</v>
          </cell>
          <cell r="BC17">
            <v>0.435</v>
          </cell>
          <cell r="BD17">
            <v>0.40689999999999998</v>
          </cell>
          <cell r="BE17">
            <v>0.65010000000000001</v>
          </cell>
          <cell r="BF17">
            <v>1.2343</v>
          </cell>
          <cell r="BG17">
            <v>1.6</v>
          </cell>
          <cell r="BH17">
            <v>1.6</v>
          </cell>
          <cell r="BI17">
            <v>1.0071914254829499</v>
          </cell>
          <cell r="BJ17">
            <v>1.05</v>
          </cell>
          <cell r="BK17">
            <v>1</v>
          </cell>
          <cell r="BL17">
            <v>1.37</v>
          </cell>
          <cell r="BM17">
            <v>3</v>
          </cell>
          <cell r="BN17">
            <v>0</v>
          </cell>
          <cell r="BO17">
            <v>0</v>
          </cell>
          <cell r="BP17">
            <v>27596</v>
          </cell>
          <cell r="BQ17">
            <v>148</v>
          </cell>
          <cell r="BR17">
            <v>116</v>
          </cell>
          <cell r="BS17">
            <v>698</v>
          </cell>
          <cell r="BT17">
            <v>655</v>
          </cell>
          <cell r="BU17">
            <v>2894</v>
          </cell>
          <cell r="BV17">
            <v>2830</v>
          </cell>
          <cell r="BW17">
            <v>8290</v>
          </cell>
          <cell r="BX17">
            <v>8360</v>
          </cell>
          <cell r="BY17">
            <v>1319</v>
          </cell>
          <cell r="BZ17">
            <v>2286</v>
          </cell>
          <cell r="CB17">
            <v>1.37</v>
          </cell>
          <cell r="CC17">
            <v>1834.557946931463</v>
          </cell>
          <cell r="CD17">
            <v>1829.68</v>
          </cell>
        </row>
        <row r="18">
          <cell r="C18" t="str">
            <v>Нижнеудинск РБ</v>
          </cell>
          <cell r="D18">
            <v>380149</v>
          </cell>
          <cell r="E18">
            <v>1.276</v>
          </cell>
          <cell r="F18">
            <v>1</v>
          </cell>
          <cell r="G18">
            <v>558263800.4799</v>
          </cell>
          <cell r="H18">
            <v>7786060.1889000004</v>
          </cell>
          <cell r="I18">
            <v>22161075.694499999</v>
          </cell>
          <cell r="J18">
            <v>11980455.448800001</v>
          </cell>
          <cell r="K18">
            <v>10765543.252800001</v>
          </cell>
          <cell r="L18">
            <v>36802770.364799999</v>
          </cell>
          <cell r="M18">
            <v>37358925.235499993</v>
          </cell>
          <cell r="N18">
            <v>110658386.09490001</v>
          </cell>
          <cell r="O18">
            <v>182335490.45880002</v>
          </cell>
          <cell r="P18">
            <v>45508436.976000004</v>
          </cell>
          <cell r="Q18">
            <v>92906656.764899999</v>
          </cell>
          <cell r="R18">
            <v>437510815.42311919</v>
          </cell>
          <cell r="S18">
            <v>6101928.0477272728</v>
          </cell>
          <cell r="T18">
            <v>17367614.180642631</v>
          </cell>
          <cell r="U18">
            <v>9389071.6683385596</v>
          </cell>
          <cell r="V18">
            <v>8436946.1228840128</v>
          </cell>
          <cell r="W18">
            <v>28842296.524137929</v>
          </cell>
          <cell r="X18">
            <v>29278154.573275857</v>
          </cell>
          <cell r="Y18">
            <v>86722873.115125403</v>
          </cell>
          <cell r="Z18">
            <v>142896152.39717871</v>
          </cell>
          <cell r="AA18">
            <v>35664919.260188088</v>
          </cell>
          <cell r="AB18">
            <v>72810859.533620685</v>
          </cell>
          <cell r="AC18">
            <v>55612</v>
          </cell>
          <cell r="AD18">
            <v>345</v>
          </cell>
          <cell r="AE18">
            <v>335</v>
          </cell>
          <cell r="AF18">
            <v>1615</v>
          </cell>
          <cell r="AG18">
            <v>1522</v>
          </cell>
          <cell r="AH18">
            <v>6124</v>
          </cell>
          <cell r="AI18">
            <v>5899</v>
          </cell>
          <cell r="AJ18">
            <v>13250</v>
          </cell>
          <cell r="AK18">
            <v>13530</v>
          </cell>
          <cell r="AL18">
            <v>3692</v>
          </cell>
          <cell r="AM18">
            <v>9300</v>
          </cell>
          <cell r="AN18">
            <v>655.60013339914519</v>
          </cell>
          <cell r="AO18">
            <v>1473.89566370224</v>
          </cell>
          <cell r="AP18">
            <v>4320.3020349857288</v>
          </cell>
          <cell r="AQ18">
            <v>484.47222230849121</v>
          </cell>
          <cell r="AR18">
            <v>461.9440496541838</v>
          </cell>
          <cell r="AS18">
            <v>392.47627536656228</v>
          </cell>
          <cell r="AT18">
            <v>413.60335894891585</v>
          </cell>
          <cell r="AU18">
            <v>545.4268749378956</v>
          </cell>
          <cell r="AV18">
            <v>880.11919436547623</v>
          </cell>
          <cell r="AW18">
            <v>805.00449756654223</v>
          </cell>
          <cell r="AX18">
            <v>652.42705675287345</v>
          </cell>
          <cell r="AY18">
            <v>1.7838000000000001</v>
          </cell>
          <cell r="AZ18">
            <v>5.2286000000000001</v>
          </cell>
          <cell r="BA18">
            <v>0.58630000000000004</v>
          </cell>
          <cell r="BB18">
            <v>0.55910000000000004</v>
          </cell>
          <cell r="BC18">
            <v>0.47499999999999998</v>
          </cell>
          <cell r="BD18">
            <v>0.50060000000000004</v>
          </cell>
          <cell r="BE18">
            <v>0.66010000000000002</v>
          </cell>
          <cell r="BF18">
            <v>1.0651999999999999</v>
          </cell>
          <cell r="BG18">
            <v>1.6</v>
          </cell>
          <cell r="BH18">
            <v>1.6</v>
          </cell>
          <cell r="BI18">
            <v>0.97051782169316003</v>
          </cell>
          <cell r="BJ18">
            <v>1</v>
          </cell>
          <cell r="BK18">
            <v>1</v>
          </cell>
          <cell r="BL18">
            <v>1.37</v>
          </cell>
          <cell r="BM18">
            <v>3</v>
          </cell>
          <cell r="BN18">
            <v>1</v>
          </cell>
          <cell r="BO18">
            <v>2.0000000000000018E-2</v>
          </cell>
          <cell r="BP18">
            <v>51748</v>
          </cell>
          <cell r="BQ18">
            <v>278</v>
          </cell>
          <cell r="BR18">
            <v>277</v>
          </cell>
          <cell r="BS18">
            <v>1383</v>
          </cell>
          <cell r="BT18">
            <v>1307</v>
          </cell>
          <cell r="BU18">
            <v>5724</v>
          </cell>
          <cell r="BV18">
            <v>5491</v>
          </cell>
          <cell r="BW18">
            <v>13670</v>
          </cell>
          <cell r="BX18">
            <v>16559</v>
          </cell>
          <cell r="BY18">
            <v>2233</v>
          </cell>
          <cell r="BZ18">
            <v>4826</v>
          </cell>
          <cell r="CB18">
            <v>1.37</v>
          </cell>
          <cell r="CC18">
            <v>1674.4511427487034</v>
          </cell>
          <cell r="CD18">
            <v>1679.11</v>
          </cell>
        </row>
        <row r="19">
          <cell r="C19" t="str">
            <v>Чуна РБ</v>
          </cell>
          <cell r="D19">
            <v>380185</v>
          </cell>
          <cell r="E19">
            <v>1.276</v>
          </cell>
          <cell r="F19">
            <v>1</v>
          </cell>
          <cell r="G19">
            <v>232028632.65889999</v>
          </cell>
          <cell r="H19">
            <v>2829479.7146000001</v>
          </cell>
          <cell r="I19">
            <v>6990516.6947000008</v>
          </cell>
          <cell r="J19">
            <v>7190377.5790000008</v>
          </cell>
          <cell r="K19">
            <v>5870025.1918000001</v>
          </cell>
          <cell r="L19">
            <v>14828130.732800001</v>
          </cell>
          <cell r="M19">
            <v>14965130.711300001</v>
          </cell>
          <cell r="N19">
            <v>48608716.502499998</v>
          </cell>
          <cell r="O19">
            <v>68041875.001100004</v>
          </cell>
          <cell r="P19">
            <v>26057954.183800004</v>
          </cell>
          <cell r="Q19">
            <v>36646426.3473</v>
          </cell>
          <cell r="R19">
            <v>181840621.20603448</v>
          </cell>
          <cell r="S19">
            <v>2217460.5913793105</v>
          </cell>
          <cell r="T19">
            <v>5478461.3594827596</v>
          </cell>
          <cell r="U19">
            <v>5635092.1465517245</v>
          </cell>
          <cell r="V19">
            <v>4600333.2224137932</v>
          </cell>
          <cell r="W19">
            <v>11620792.110344829</v>
          </cell>
          <cell r="X19">
            <v>11728158.864655172</v>
          </cell>
          <cell r="Y19">
            <v>38094605.409482755</v>
          </cell>
          <cell r="Z19">
            <v>53324353.449137934</v>
          </cell>
          <cell r="AA19">
            <v>20421594.187931038</v>
          </cell>
          <cell r="AB19">
            <v>28719769.864655171</v>
          </cell>
          <cell r="AC19">
            <v>33721</v>
          </cell>
          <cell r="AD19">
            <v>168</v>
          </cell>
          <cell r="AE19">
            <v>129</v>
          </cell>
          <cell r="AF19">
            <v>806</v>
          </cell>
          <cell r="AG19">
            <v>771</v>
          </cell>
          <cell r="AH19">
            <v>3274</v>
          </cell>
          <cell r="AI19">
            <v>2913</v>
          </cell>
          <cell r="AJ19">
            <v>9106</v>
          </cell>
          <cell r="AK19">
            <v>7852</v>
          </cell>
          <cell r="AL19">
            <v>2673</v>
          </cell>
          <cell r="AM19">
            <v>6029</v>
          </cell>
          <cell r="AN19">
            <v>449.37531806597889</v>
          </cell>
          <cell r="AO19">
            <v>1099.9308488984675</v>
          </cell>
          <cell r="AP19">
            <v>3539.0577257640566</v>
          </cell>
          <cell r="AQ19">
            <v>582.61912185191534</v>
          </cell>
          <cell r="AR19">
            <v>497.22581305812724</v>
          </cell>
          <cell r="AS19">
            <v>295.78477169478793</v>
          </cell>
          <cell r="AT19">
            <v>335.51203984023266</v>
          </cell>
          <cell r="AU19">
            <v>348.62183733694593</v>
          </cell>
          <cell r="AV19">
            <v>565.93175251674666</v>
          </cell>
          <cell r="AW19">
            <v>636.66274435500179</v>
          </cell>
          <cell r="AX19">
            <v>396.96701864122252</v>
          </cell>
          <cell r="AY19">
            <v>1.3311999999999999</v>
          </cell>
          <cell r="AZ19">
            <v>4.2831000000000001</v>
          </cell>
          <cell r="BA19">
            <v>0.70509999999999995</v>
          </cell>
          <cell r="BB19">
            <v>0.6018</v>
          </cell>
          <cell r="BC19">
            <v>0.35799999999999998</v>
          </cell>
          <cell r="BD19">
            <v>0.40600000000000003</v>
          </cell>
          <cell r="BE19">
            <v>0.4219</v>
          </cell>
          <cell r="BF19">
            <v>0.68489999999999995</v>
          </cell>
          <cell r="BG19">
            <v>1.6</v>
          </cell>
          <cell r="BH19">
            <v>1.6</v>
          </cell>
          <cell r="BI19">
            <v>0.80976501586548399</v>
          </cell>
          <cell r="BJ19">
            <v>1.05</v>
          </cell>
          <cell r="BK19">
            <v>1</v>
          </cell>
          <cell r="BL19">
            <v>1.35</v>
          </cell>
          <cell r="BM19">
            <v>4</v>
          </cell>
          <cell r="BN19">
            <v>0</v>
          </cell>
          <cell r="BO19">
            <v>0</v>
          </cell>
          <cell r="BP19">
            <v>31877</v>
          </cell>
          <cell r="BQ19">
            <v>141</v>
          </cell>
          <cell r="BR19">
            <v>143</v>
          </cell>
          <cell r="BS19">
            <v>668</v>
          </cell>
          <cell r="BT19">
            <v>674</v>
          </cell>
          <cell r="BU19">
            <v>3073</v>
          </cell>
          <cell r="BV19">
            <v>2730</v>
          </cell>
          <cell r="BW19">
            <v>9670</v>
          </cell>
          <cell r="BX19">
            <v>9908</v>
          </cell>
          <cell r="BY19">
            <v>1641</v>
          </cell>
          <cell r="BZ19">
            <v>3229</v>
          </cell>
          <cell r="CB19">
            <v>1.35</v>
          </cell>
          <cell r="CC19">
            <v>1450.018876229798</v>
          </cell>
          <cell r="CD19">
            <v>1449.56</v>
          </cell>
        </row>
        <row r="20">
          <cell r="C20" t="str">
            <v>Железногорск РБ</v>
          </cell>
          <cell r="D20">
            <v>380129</v>
          </cell>
          <cell r="E20">
            <v>1.629</v>
          </cell>
          <cell r="F20">
            <v>1</v>
          </cell>
          <cell r="G20">
            <v>558600852.94999993</v>
          </cell>
          <cell r="H20">
            <v>6575931.8399999999</v>
          </cell>
          <cell r="I20">
            <v>12727289.449999999</v>
          </cell>
          <cell r="J20">
            <v>13426212.039999999</v>
          </cell>
          <cell r="K20">
            <v>10559337.48</v>
          </cell>
          <cell r="L20">
            <v>36016552.130000003</v>
          </cell>
          <cell r="M20">
            <v>30966998.440000001</v>
          </cell>
          <cell r="N20">
            <v>107804983.26000001</v>
          </cell>
          <cell r="O20">
            <v>191508350.55000001</v>
          </cell>
          <cell r="P20">
            <v>56621190.719999999</v>
          </cell>
          <cell r="Q20">
            <v>92394007.039999992</v>
          </cell>
          <cell r="R20">
            <v>342910284.1927563</v>
          </cell>
          <cell r="S20">
            <v>4036790.5709023941</v>
          </cell>
          <cell r="T20">
            <v>7812946.2553713927</v>
          </cell>
          <cell r="U20">
            <v>8241996.341313689</v>
          </cell>
          <cell r="V20">
            <v>6482097.9005524861</v>
          </cell>
          <cell r="W20">
            <v>22109608.428483736</v>
          </cell>
          <cell r="X20">
            <v>19009821.019030079</v>
          </cell>
          <cell r="Y20">
            <v>66178626.924493559</v>
          </cell>
          <cell r="Z20">
            <v>117561909.48434623</v>
          </cell>
          <cell r="AA20">
            <v>34758250.902394108</v>
          </cell>
          <cell r="AB20">
            <v>56718236.365868628</v>
          </cell>
          <cell r="AC20">
            <v>45432</v>
          </cell>
          <cell r="AD20">
            <v>174</v>
          </cell>
          <cell r="AE20">
            <v>195</v>
          </cell>
          <cell r="AF20">
            <v>1118</v>
          </cell>
          <cell r="AG20">
            <v>1019</v>
          </cell>
          <cell r="AH20">
            <v>4298</v>
          </cell>
          <cell r="AI20">
            <v>4015</v>
          </cell>
          <cell r="AJ20">
            <v>11848</v>
          </cell>
          <cell r="AK20">
            <v>10768</v>
          </cell>
          <cell r="AL20">
            <v>3645</v>
          </cell>
          <cell r="AM20">
            <v>8352</v>
          </cell>
          <cell r="AN20">
            <v>628.98082884449343</v>
          </cell>
          <cell r="AO20">
            <v>1933.3288174819897</v>
          </cell>
          <cell r="AP20">
            <v>3338.8659210988858</v>
          </cell>
          <cell r="AQ20">
            <v>614.34081256065065</v>
          </cell>
          <cell r="AR20">
            <v>530.10287050641853</v>
          </cell>
          <cell r="AS20">
            <v>428.68016962315295</v>
          </cell>
          <cell r="AT20">
            <v>394.55834410606229</v>
          </cell>
          <cell r="AU20">
            <v>465.46974823102045</v>
          </cell>
          <cell r="AV20">
            <v>909.80923015993551</v>
          </cell>
          <cell r="AW20">
            <v>794.65594198431893</v>
          </cell>
          <cell r="AX20">
            <v>565.91471469776332</v>
          </cell>
          <cell r="AY20">
            <v>2.3397999999999999</v>
          </cell>
          <cell r="AZ20">
            <v>4.0407999999999999</v>
          </cell>
          <cell r="BA20">
            <v>0.74350000000000005</v>
          </cell>
          <cell r="BB20">
            <v>0.64159999999999995</v>
          </cell>
          <cell r="BC20">
            <v>0.51880000000000004</v>
          </cell>
          <cell r="BD20">
            <v>0.47749999999999998</v>
          </cell>
          <cell r="BE20">
            <v>0.56330000000000002</v>
          </cell>
          <cell r="BF20">
            <v>1.1011</v>
          </cell>
          <cell r="BG20">
            <v>1.6</v>
          </cell>
          <cell r="BH20">
            <v>1.6</v>
          </cell>
          <cell r="BI20">
            <v>0.980650041820743</v>
          </cell>
          <cell r="BJ20">
            <v>1.05</v>
          </cell>
          <cell r="BK20">
            <v>1</v>
          </cell>
          <cell r="BL20">
            <v>1.35</v>
          </cell>
          <cell r="BM20">
            <v>4</v>
          </cell>
          <cell r="BN20">
            <v>1</v>
          </cell>
          <cell r="BO20">
            <v>2.0000000000000018E-2</v>
          </cell>
          <cell r="BP20">
            <v>42597</v>
          </cell>
          <cell r="BQ20">
            <v>149</v>
          </cell>
          <cell r="BR20">
            <v>137</v>
          </cell>
          <cell r="BS20">
            <v>916</v>
          </cell>
          <cell r="BT20">
            <v>885</v>
          </cell>
          <cell r="BU20">
            <v>4119</v>
          </cell>
          <cell r="BV20">
            <v>3793</v>
          </cell>
          <cell r="BW20">
            <v>12236</v>
          </cell>
          <cell r="BX20">
            <v>13526</v>
          </cell>
          <cell r="BY20">
            <v>2279</v>
          </cell>
          <cell r="BZ20">
            <v>4557</v>
          </cell>
          <cell r="CB20">
            <v>1.34</v>
          </cell>
          <cell r="CC20">
            <v>2231.8104047584934</v>
          </cell>
          <cell r="CD20">
            <v>2241.1</v>
          </cell>
        </row>
        <row r="21">
          <cell r="C21" t="str">
            <v>Иркутск КБ1</v>
          </cell>
          <cell r="D21">
            <v>380005</v>
          </cell>
          <cell r="E21">
            <v>1.276</v>
          </cell>
          <cell r="F21">
            <v>1</v>
          </cell>
          <cell r="G21">
            <v>2134099083.3600001</v>
          </cell>
          <cell r="H21">
            <v>24402298.1668</v>
          </cell>
          <cell r="I21">
            <v>40380061.476000004</v>
          </cell>
          <cell r="J21">
            <v>0</v>
          </cell>
          <cell r="K21">
            <v>0</v>
          </cell>
          <cell r="L21">
            <v>10223575.3106</v>
          </cell>
          <cell r="M21">
            <v>10157933.4649</v>
          </cell>
          <cell r="N21">
            <v>459201859.79849994</v>
          </cell>
          <cell r="O21">
            <v>825393504.23529983</v>
          </cell>
          <cell r="P21">
            <v>264263881.54240003</v>
          </cell>
          <cell r="Q21">
            <v>500075969.36550009</v>
          </cell>
          <cell r="R21">
            <v>1672491444.6394985</v>
          </cell>
          <cell r="S21">
            <v>19124058.12445141</v>
          </cell>
          <cell r="T21">
            <v>31645816.203761756</v>
          </cell>
          <cell r="U21">
            <v>0</v>
          </cell>
          <cell r="V21">
            <v>0</v>
          </cell>
          <cell r="W21">
            <v>8012206.3562695915</v>
          </cell>
          <cell r="X21">
            <v>7960762.9035266461</v>
          </cell>
          <cell r="Y21">
            <v>359876065.67280561</v>
          </cell>
          <cell r="Z21">
            <v>646860113.03706884</v>
          </cell>
          <cell r="AA21">
            <v>207103355.44075239</v>
          </cell>
          <cell r="AB21">
            <v>391909066.90086216</v>
          </cell>
          <cell r="AC21">
            <v>100208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33515</v>
          </cell>
          <cell r="AK21">
            <v>40176</v>
          </cell>
          <cell r="AL21">
            <v>7040</v>
          </cell>
          <cell r="AM21">
            <v>19477</v>
          </cell>
          <cell r="AN21">
            <v>1390.8499027352261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894.81343098315585</v>
          </cell>
          <cell r="AV21">
            <v>1341.7216601890616</v>
          </cell>
          <cell r="AW21">
            <v>2451.507521789209</v>
          </cell>
          <cell r="AX21">
            <v>1676.8028396778343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1.0829</v>
          </cell>
          <cell r="BF21">
            <v>1.6237999999999999</v>
          </cell>
          <cell r="BG21">
            <v>2.9668999999999999</v>
          </cell>
          <cell r="BH21">
            <v>2.0293000000000001</v>
          </cell>
          <cell r="BI21">
            <v>1.6160669247964199</v>
          </cell>
          <cell r="BJ21">
            <v>1</v>
          </cell>
          <cell r="BK21">
            <v>1</v>
          </cell>
          <cell r="BL21">
            <v>1.33</v>
          </cell>
          <cell r="BM21">
            <v>5</v>
          </cell>
          <cell r="BN21">
            <v>0</v>
          </cell>
          <cell r="BO21">
            <v>0</v>
          </cell>
          <cell r="BP21">
            <v>101920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1</v>
          </cell>
          <cell r="BV21">
            <v>1</v>
          </cell>
          <cell r="BW21">
            <v>36714</v>
          </cell>
          <cell r="BX21">
            <v>48308</v>
          </cell>
          <cell r="BY21">
            <v>4872</v>
          </cell>
          <cell r="BZ21">
            <v>12024</v>
          </cell>
          <cell r="CB21">
            <v>1.33</v>
          </cell>
          <cell r="CC21">
            <v>2718.5396319559932</v>
          </cell>
          <cell r="CD21">
            <v>2714.35</v>
          </cell>
        </row>
        <row r="22">
          <cell r="C22" t="str">
            <v>Катанга РБ</v>
          </cell>
          <cell r="D22">
            <v>380095</v>
          </cell>
          <cell r="E22">
            <v>2.2669999999999999</v>
          </cell>
          <cell r="F22">
            <v>1</v>
          </cell>
          <cell r="G22">
            <v>59263940.370000005</v>
          </cell>
          <cell r="H22">
            <v>899523.5</v>
          </cell>
          <cell r="I22">
            <v>637587.34000000008</v>
          </cell>
          <cell r="J22">
            <v>2287867.0300000003</v>
          </cell>
          <cell r="K22">
            <v>2151839.11</v>
          </cell>
          <cell r="L22">
            <v>4313233.9000000004</v>
          </cell>
          <cell r="M22">
            <v>5592318.79</v>
          </cell>
          <cell r="N22">
            <v>10920173.370000001</v>
          </cell>
          <cell r="O22">
            <v>20225217.559999999</v>
          </cell>
          <cell r="P22">
            <v>4338834.8199999994</v>
          </cell>
          <cell r="Q22">
            <v>7897344.9499999993</v>
          </cell>
          <cell r="R22">
            <v>26142011.632112928</v>
          </cell>
          <cell r="S22">
            <v>396790.25143361272</v>
          </cell>
          <cell r="T22">
            <v>281247.17247463611</v>
          </cell>
          <cell r="U22">
            <v>1009204.6890163213</v>
          </cell>
          <cell r="V22">
            <v>949201.19541243929</v>
          </cell>
          <cell r="W22">
            <v>1902617.5121305692</v>
          </cell>
          <cell r="X22">
            <v>2466836.6960741067</v>
          </cell>
          <cell r="Y22">
            <v>4817015.1610057354</v>
          </cell>
          <cell r="Z22">
            <v>8921578.1032201145</v>
          </cell>
          <cell r="AA22">
            <v>1913910.3749448608</v>
          </cell>
          <cell r="AB22">
            <v>3483610.476400529</v>
          </cell>
          <cell r="AC22">
            <v>2756</v>
          </cell>
          <cell r="AD22">
            <v>13</v>
          </cell>
          <cell r="AE22">
            <v>17</v>
          </cell>
          <cell r="AF22">
            <v>74</v>
          </cell>
          <cell r="AG22">
            <v>67</v>
          </cell>
          <cell r="AH22">
            <v>230</v>
          </cell>
          <cell r="AI22">
            <v>242</v>
          </cell>
          <cell r="AJ22">
            <v>810</v>
          </cell>
          <cell r="AK22">
            <v>556</v>
          </cell>
          <cell r="AL22">
            <v>297</v>
          </cell>
          <cell r="AM22">
            <v>450</v>
          </cell>
          <cell r="AN22">
            <v>790.45753604598838</v>
          </cell>
          <cell r="AO22">
            <v>2543.5272527795687</v>
          </cell>
          <cell r="AP22">
            <v>1378.6626101697848</v>
          </cell>
          <cell r="AQ22">
            <v>1136.4917669102717</v>
          </cell>
          <cell r="AR22">
            <v>1180.5985017567652</v>
          </cell>
          <cell r="AS22">
            <v>689.35417106180046</v>
          </cell>
          <cell r="AT22">
            <v>849.46167220182735</v>
          </cell>
          <cell r="AU22">
            <v>495.57769146149536</v>
          </cell>
          <cell r="AV22">
            <v>1337.1669818974992</v>
          </cell>
          <cell r="AW22">
            <v>537.01188971516865</v>
          </cell>
          <cell r="AX22">
            <v>645.1130511852831</v>
          </cell>
          <cell r="AY22">
            <v>3.0783</v>
          </cell>
          <cell r="AZ22">
            <v>1.6685000000000001</v>
          </cell>
          <cell r="BA22">
            <v>1.3754</v>
          </cell>
          <cell r="BB22">
            <v>1.4288000000000001</v>
          </cell>
          <cell r="BC22">
            <v>0.83430000000000004</v>
          </cell>
          <cell r="BD22">
            <v>1.028</v>
          </cell>
          <cell r="BE22">
            <v>0.5998</v>
          </cell>
          <cell r="BF22">
            <v>1.6183000000000001</v>
          </cell>
          <cell r="BG22">
            <v>1.6</v>
          </cell>
          <cell r="BH22">
            <v>1.6</v>
          </cell>
          <cell r="BI22">
            <v>1.1928045718432501</v>
          </cell>
          <cell r="BJ22">
            <v>1.115</v>
          </cell>
          <cell r="BK22">
            <v>1</v>
          </cell>
          <cell r="BL22">
            <v>1.33</v>
          </cell>
          <cell r="BM22">
            <v>5</v>
          </cell>
          <cell r="BN22">
            <v>1</v>
          </cell>
          <cell r="BO22">
            <v>2.0000000000000018E-2</v>
          </cell>
          <cell r="BP22">
            <v>2748</v>
          </cell>
          <cell r="BQ22">
            <v>13</v>
          </cell>
          <cell r="BR22">
            <v>12</v>
          </cell>
          <cell r="BS22">
            <v>65</v>
          </cell>
          <cell r="BT22">
            <v>75</v>
          </cell>
          <cell r="BU22">
            <v>234</v>
          </cell>
          <cell r="BV22">
            <v>234</v>
          </cell>
          <cell r="BW22">
            <v>927</v>
          </cell>
          <cell r="BX22">
            <v>783</v>
          </cell>
          <cell r="BY22">
            <v>177</v>
          </cell>
          <cell r="BZ22">
            <v>228</v>
          </cell>
          <cell r="CB22">
            <v>1.32</v>
          </cell>
          <cell r="CC22">
            <v>3952.2199621630393</v>
          </cell>
          <cell r="CD22">
            <v>3968.72</v>
          </cell>
        </row>
        <row r="23">
          <cell r="C23" t="str">
            <v>Казачинско-Ленская РБ</v>
          </cell>
          <cell r="D23">
            <v>380144</v>
          </cell>
          <cell r="E23">
            <v>1.591</v>
          </cell>
          <cell r="F23">
            <v>1.02</v>
          </cell>
          <cell r="G23">
            <v>156186368.87712002</v>
          </cell>
          <cell r="H23">
            <v>1802446.3166400001</v>
          </cell>
          <cell r="I23">
            <v>3133004.15808</v>
          </cell>
          <cell r="J23">
            <v>3189714.8361600009</v>
          </cell>
          <cell r="K23">
            <v>3055988.11968</v>
          </cell>
          <cell r="L23">
            <v>8856379.4020799994</v>
          </cell>
          <cell r="M23">
            <v>8729314.2321600001</v>
          </cell>
          <cell r="N23">
            <v>31417290.357119996</v>
          </cell>
          <cell r="O23">
            <v>55591910.557920009</v>
          </cell>
          <cell r="P23">
            <v>13782323.068800002</v>
          </cell>
          <cell r="Q23">
            <v>26627997.828480005</v>
          </cell>
          <cell r="R23">
            <v>98168679.369654313</v>
          </cell>
          <cell r="S23">
            <v>1132901.5189440604</v>
          </cell>
          <cell r="T23">
            <v>1969204.3734003771</v>
          </cell>
          <cell r="U23">
            <v>2004849.0484978007</v>
          </cell>
          <cell r="V23">
            <v>1920797.0582526713</v>
          </cell>
          <cell r="W23">
            <v>5566548.9642237583</v>
          </cell>
          <cell r="X23">
            <v>5486683.9925581394</v>
          </cell>
          <cell r="Y23">
            <v>19746882.688321806</v>
          </cell>
          <cell r="Z23">
            <v>34941489.979836591</v>
          </cell>
          <cell r="AA23">
            <v>8662679.4901319947</v>
          </cell>
          <cell r="AB23">
            <v>16736642.255487118</v>
          </cell>
          <cell r="AC23">
            <v>16830</v>
          </cell>
          <cell r="AD23">
            <v>103</v>
          </cell>
          <cell r="AE23">
            <v>106</v>
          </cell>
          <cell r="AF23">
            <v>441</v>
          </cell>
          <cell r="AG23">
            <v>444</v>
          </cell>
          <cell r="AH23">
            <v>1662</v>
          </cell>
          <cell r="AI23">
            <v>1563</v>
          </cell>
          <cell r="AJ23">
            <v>4686</v>
          </cell>
          <cell r="AK23">
            <v>3776</v>
          </cell>
          <cell r="AL23">
            <v>1457</v>
          </cell>
          <cell r="AM23">
            <v>2592</v>
          </cell>
          <cell r="AN23">
            <v>486.07981466455885</v>
          </cell>
          <cell r="AO23">
            <v>916.58698943694208</v>
          </cell>
          <cell r="AP23">
            <v>1548.1166457550135</v>
          </cell>
          <cell r="AQ23">
            <v>378.84524725959955</v>
          </cell>
          <cell r="AR23">
            <v>360.50995838075664</v>
          </cell>
          <cell r="AS23">
            <v>279.10895328037299</v>
          </cell>
          <cell r="AT23">
            <v>292.52953681798567</v>
          </cell>
          <cell r="AU23">
            <v>351.16806601795787</v>
          </cell>
          <cell r="AV23">
            <v>771.13104651828633</v>
          </cell>
          <cell r="AW23">
            <v>495.46325155181853</v>
          </cell>
          <cell r="AX23">
            <v>538.08649226746138</v>
          </cell>
          <cell r="AY23">
            <v>1.1093</v>
          </cell>
          <cell r="AZ23">
            <v>1.8735999999999999</v>
          </cell>
          <cell r="BA23">
            <v>0.45850000000000002</v>
          </cell>
          <cell r="BB23">
            <v>0.43630000000000002</v>
          </cell>
          <cell r="BC23">
            <v>0.33779999999999999</v>
          </cell>
          <cell r="BD23">
            <v>0.35399999999999998</v>
          </cell>
          <cell r="BE23">
            <v>0.42499999999999999</v>
          </cell>
          <cell r="BF23">
            <v>0.93330000000000002</v>
          </cell>
          <cell r="BG23">
            <v>1.6</v>
          </cell>
          <cell r="BH23">
            <v>1.6</v>
          </cell>
          <cell r="BI23">
            <v>0.82100960190136696</v>
          </cell>
          <cell r="BJ23">
            <v>1.115</v>
          </cell>
          <cell r="BK23">
            <v>1</v>
          </cell>
          <cell r="BL23">
            <v>1.31</v>
          </cell>
          <cell r="BM23">
            <v>6</v>
          </cell>
          <cell r="BN23">
            <v>0</v>
          </cell>
          <cell r="BO23">
            <v>0</v>
          </cell>
          <cell r="BP23">
            <v>16339</v>
          </cell>
          <cell r="BQ23">
            <v>61</v>
          </cell>
          <cell r="BR23">
            <v>61</v>
          </cell>
          <cell r="BS23">
            <v>438</v>
          </cell>
          <cell r="BT23">
            <v>380</v>
          </cell>
          <cell r="BU23">
            <v>1653</v>
          </cell>
          <cell r="BV23">
            <v>1603</v>
          </cell>
          <cell r="BW23">
            <v>5118</v>
          </cell>
          <cell r="BX23">
            <v>4860</v>
          </cell>
          <cell r="BY23">
            <v>887</v>
          </cell>
          <cell r="BZ23">
            <v>1278</v>
          </cell>
          <cell r="CB23">
            <v>1.31</v>
          </cell>
          <cell r="CC23">
            <v>1881.6459190624194</v>
          </cell>
          <cell r="CD23">
            <v>1888.29</v>
          </cell>
        </row>
        <row r="24">
          <cell r="C24" t="str">
            <v>Ангарск БСМП</v>
          </cell>
          <cell r="D24">
            <v>380087</v>
          </cell>
          <cell r="E24">
            <v>1.276</v>
          </cell>
          <cell r="F24">
            <v>1</v>
          </cell>
          <cell r="G24">
            <v>665812723.13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164072281.94000003</v>
          </cell>
          <cell r="O24">
            <v>267691292.58999997</v>
          </cell>
          <cell r="P24">
            <v>81694252.129999995</v>
          </cell>
          <cell r="Q24">
            <v>152354896.47000003</v>
          </cell>
          <cell r="R24">
            <v>521796804.96081501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128583293.05642635</v>
          </cell>
          <cell r="Z24">
            <v>209789414.25548586</v>
          </cell>
          <cell r="AA24">
            <v>64023708.565830715</v>
          </cell>
          <cell r="AB24">
            <v>119400389.08307213</v>
          </cell>
          <cell r="AC24">
            <v>53173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19022</v>
          </cell>
          <cell r="AK24">
            <v>17746</v>
          </cell>
          <cell r="AL24">
            <v>4355</v>
          </cell>
          <cell r="AM24">
            <v>12050</v>
          </cell>
          <cell r="AN24">
            <v>817.76591653786545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563.30955847801818</v>
          </cell>
          <cell r="AV24">
            <v>985.14883286132954</v>
          </cell>
          <cell r="AW24">
            <v>1225.0996663955361</v>
          </cell>
          <cell r="AX24">
            <v>825.72883183314059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0.68169999999999997</v>
          </cell>
          <cell r="BF24">
            <v>1.1922999999999999</v>
          </cell>
          <cell r="BG24">
            <v>1.6</v>
          </cell>
          <cell r="BH24">
            <v>1.6</v>
          </cell>
          <cell r="BI24">
            <v>1.1354231132341599</v>
          </cell>
          <cell r="BJ24">
            <v>1</v>
          </cell>
          <cell r="BK24">
            <v>1</v>
          </cell>
          <cell r="BL24">
            <v>1.31</v>
          </cell>
          <cell r="BM24">
            <v>6</v>
          </cell>
          <cell r="BN24">
            <v>0</v>
          </cell>
          <cell r="BO24">
            <v>0</v>
          </cell>
          <cell r="BP24">
            <v>52147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19851</v>
          </cell>
          <cell r="BX24">
            <v>21832</v>
          </cell>
          <cell r="BY24">
            <v>2938</v>
          </cell>
          <cell r="BZ24">
            <v>7526</v>
          </cell>
          <cell r="CB24">
            <v>1.31</v>
          </cell>
          <cell r="CC24">
            <v>1883.6634839103247</v>
          </cell>
          <cell r="CD24">
            <v>1878.38</v>
          </cell>
        </row>
        <row r="25">
          <cell r="C25" t="str">
            <v>Ангарск ГДБ1</v>
          </cell>
          <cell r="D25">
            <v>380137</v>
          </cell>
          <cell r="E25">
            <v>1.276</v>
          </cell>
          <cell r="F25">
            <v>1.01</v>
          </cell>
          <cell r="G25">
            <v>591335743.60936701</v>
          </cell>
          <cell r="H25">
            <v>40868699.110755004</v>
          </cell>
          <cell r="I25">
            <v>34029792.257311001</v>
          </cell>
          <cell r="J25">
            <v>99342255.756760985</v>
          </cell>
          <cell r="K25">
            <v>75992497.208560988</v>
          </cell>
          <cell r="L25">
            <v>182274548.02247199</v>
          </cell>
          <cell r="M25">
            <v>158411680.32789397</v>
          </cell>
          <cell r="N25">
            <v>337144.81345999998</v>
          </cell>
          <cell r="O25">
            <v>79126.11215299998</v>
          </cell>
          <cell r="P25">
            <v>0</v>
          </cell>
          <cell r="Q25">
            <v>0</v>
          </cell>
          <cell r="R25">
            <v>463429266.15154153</v>
          </cell>
          <cell r="S25">
            <v>32028761.058585424</v>
          </cell>
          <cell r="T25">
            <v>26669116.189115204</v>
          </cell>
          <cell r="U25">
            <v>77854432.411254689</v>
          </cell>
          <cell r="V25">
            <v>59555248.596050933</v>
          </cell>
          <cell r="W25">
            <v>142848391.86714107</v>
          </cell>
          <cell r="X25">
            <v>124147084.89646862</v>
          </cell>
          <cell r="Y25">
            <v>264220.07324451406</v>
          </cell>
          <cell r="Z25">
            <v>62011.059681034465</v>
          </cell>
          <cell r="AA25">
            <v>0</v>
          </cell>
          <cell r="AB25">
            <v>0</v>
          </cell>
          <cell r="AC25">
            <v>45804</v>
          </cell>
          <cell r="AD25">
            <v>1152</v>
          </cell>
          <cell r="AE25">
            <v>1054</v>
          </cell>
          <cell r="AF25">
            <v>5711</v>
          </cell>
          <cell r="AG25">
            <v>5389</v>
          </cell>
          <cell r="AH25">
            <v>16389</v>
          </cell>
          <cell r="AI25">
            <v>15906</v>
          </cell>
          <cell r="AJ25">
            <v>161</v>
          </cell>
          <cell r="AK25">
            <v>42</v>
          </cell>
          <cell r="AL25">
            <v>0</v>
          </cell>
          <cell r="AM25">
            <v>0</v>
          </cell>
          <cell r="AN25">
            <v>843.13827422557995</v>
          </cell>
          <cell r="AO25">
            <v>2316.8953312055428</v>
          </cell>
          <cell r="AP25">
            <v>2108.5638985701457</v>
          </cell>
          <cell r="AQ25">
            <v>1136.0303567859494</v>
          </cell>
          <cell r="AR25">
            <v>920.93846409431137</v>
          </cell>
          <cell r="AS25">
            <v>726.34283089847395</v>
          </cell>
          <cell r="AT25">
            <v>650.42062165466189</v>
          </cell>
          <cell r="AU25">
            <v>136.75987227976918</v>
          </cell>
          <cell r="AV25">
            <v>123.03781682744933</v>
          </cell>
          <cell r="AW25">
            <v>0</v>
          </cell>
          <cell r="AX25">
            <v>0</v>
          </cell>
          <cell r="AY25">
            <v>2.8039999999999998</v>
          </cell>
          <cell r="AZ25">
            <v>2.5518999999999998</v>
          </cell>
          <cell r="BA25">
            <v>1.3749</v>
          </cell>
          <cell r="BB25">
            <v>1.1146</v>
          </cell>
          <cell r="BC25">
            <v>0.879</v>
          </cell>
          <cell r="BD25">
            <v>0.78720000000000001</v>
          </cell>
          <cell r="BE25">
            <v>0.16550000000000001</v>
          </cell>
          <cell r="BF25">
            <v>0.1489</v>
          </cell>
          <cell r="BG25">
            <v>1.6</v>
          </cell>
          <cell r="BH25">
            <v>1.6</v>
          </cell>
          <cell r="BI25">
            <v>1.02040383809274</v>
          </cell>
          <cell r="BJ25">
            <v>1</v>
          </cell>
          <cell r="BK25">
            <v>1</v>
          </cell>
          <cell r="BL25">
            <v>1.31</v>
          </cell>
          <cell r="BM25">
            <v>6</v>
          </cell>
          <cell r="BN25">
            <v>1</v>
          </cell>
          <cell r="BO25">
            <v>1.0000000000000009E-2</v>
          </cell>
          <cell r="BP25">
            <v>45384</v>
          </cell>
          <cell r="BQ25">
            <v>981</v>
          </cell>
          <cell r="BR25">
            <v>927</v>
          </cell>
          <cell r="BS25">
            <v>5066</v>
          </cell>
          <cell r="BT25">
            <v>4738</v>
          </cell>
          <cell r="BU25">
            <v>16972</v>
          </cell>
          <cell r="BV25">
            <v>16507</v>
          </cell>
          <cell r="BW25">
            <v>175</v>
          </cell>
          <cell r="BX25">
            <v>18</v>
          </cell>
          <cell r="BY25">
            <v>0</v>
          </cell>
          <cell r="BZ25">
            <v>0</v>
          </cell>
          <cell r="CB25">
            <v>1.3</v>
          </cell>
          <cell r="CC25">
            <v>1680.3105185371107</v>
          </cell>
          <cell r="CD25">
            <v>1688.1</v>
          </cell>
        </row>
        <row r="26">
          <cell r="C26" t="str">
            <v>Аларская РБ</v>
          </cell>
          <cell r="D26">
            <v>380245</v>
          </cell>
          <cell r="E26">
            <v>1.276</v>
          </cell>
          <cell r="F26">
            <v>1</v>
          </cell>
          <cell r="G26">
            <v>215290114.5826</v>
          </cell>
          <cell r="H26">
            <v>6346910.6533999993</v>
          </cell>
          <cell r="I26">
            <v>9039103.1962000001</v>
          </cell>
          <cell r="J26">
            <v>7260504.3989999993</v>
          </cell>
          <cell r="K26">
            <v>6057786.6847999999</v>
          </cell>
          <cell r="L26">
            <v>14586966.802599998</v>
          </cell>
          <cell r="M26">
            <v>13345942.311799997</v>
          </cell>
          <cell r="N26">
            <v>45228865.921400003</v>
          </cell>
          <cell r="O26">
            <v>73571709.909999996</v>
          </cell>
          <cell r="P26">
            <v>17412460.858199999</v>
          </cell>
          <cell r="Q26">
            <v>22439863.845199998</v>
          </cell>
          <cell r="R26">
            <v>168722660.33119121</v>
          </cell>
          <cell r="S26">
            <v>4974067.9101880873</v>
          </cell>
          <cell r="T26">
            <v>7083936.6741379313</v>
          </cell>
          <cell r="U26">
            <v>5690050.4694357356</v>
          </cell>
          <cell r="V26">
            <v>4747481.7278996864</v>
          </cell>
          <cell r="W26">
            <v>11431792.16504702</v>
          </cell>
          <cell r="X26">
            <v>10459202.438714731</v>
          </cell>
          <cell r="Y26">
            <v>35445819.687617555</v>
          </cell>
          <cell r="Z26">
            <v>57658079.866771154</v>
          </cell>
          <cell r="AA26">
            <v>13646129.199216301</v>
          </cell>
          <cell r="AB26">
            <v>17586100.192163009</v>
          </cell>
          <cell r="AC26">
            <v>19656</v>
          </cell>
          <cell r="AD26">
            <v>153</v>
          </cell>
          <cell r="AE26">
            <v>134</v>
          </cell>
          <cell r="AF26">
            <v>590</v>
          </cell>
          <cell r="AG26">
            <v>594</v>
          </cell>
          <cell r="AH26">
            <v>1961</v>
          </cell>
          <cell r="AI26">
            <v>1844</v>
          </cell>
          <cell r="AJ26">
            <v>5494</v>
          </cell>
          <cell r="AK26">
            <v>4622</v>
          </cell>
          <cell r="AL26">
            <v>1403</v>
          </cell>
          <cell r="AM26">
            <v>2861</v>
          </cell>
          <cell r="AN26">
            <v>715.31449401027339</v>
          </cell>
          <cell r="AO26">
            <v>2709.1873149172588</v>
          </cell>
          <cell r="AP26">
            <v>4405.4332550609024</v>
          </cell>
          <cell r="AQ26">
            <v>803.67944483555584</v>
          </cell>
          <cell r="AR26">
            <v>666.03279010938365</v>
          </cell>
          <cell r="AS26">
            <v>485.79772926427927</v>
          </cell>
          <cell r="AT26">
            <v>472.6682230077156</v>
          </cell>
          <cell r="AU26">
            <v>537.64439521322583</v>
          </cell>
          <cell r="AV26">
            <v>1039.5586302244908</v>
          </cell>
          <cell r="AW26">
            <v>810.53273932147192</v>
          </cell>
          <cell r="AX26">
            <v>512.23640312719942</v>
          </cell>
          <cell r="AY26">
            <v>3.2787999999999999</v>
          </cell>
          <cell r="AZ26">
            <v>5.3315999999999999</v>
          </cell>
          <cell r="BA26">
            <v>0.97260000000000002</v>
          </cell>
          <cell r="BB26">
            <v>0.80610000000000004</v>
          </cell>
          <cell r="BC26">
            <v>0.58789999999999998</v>
          </cell>
          <cell r="BD26">
            <v>0.57199999999999995</v>
          </cell>
          <cell r="BE26">
            <v>0.65069999999999995</v>
          </cell>
          <cell r="BF26">
            <v>1.2581</v>
          </cell>
          <cell r="BG26">
            <v>1.6</v>
          </cell>
          <cell r="BH26">
            <v>1.6</v>
          </cell>
          <cell r="BI26">
            <v>1.0525372456247499</v>
          </cell>
          <cell r="BJ26">
            <v>1.115</v>
          </cell>
          <cell r="BK26">
            <v>1</v>
          </cell>
          <cell r="BL26">
            <v>1.3</v>
          </cell>
          <cell r="BM26">
            <v>7</v>
          </cell>
          <cell r="BN26">
            <v>0</v>
          </cell>
          <cell r="BO26">
            <v>0</v>
          </cell>
          <cell r="BP26">
            <v>19574</v>
          </cell>
          <cell r="BQ26">
            <v>116</v>
          </cell>
          <cell r="BR26">
            <v>134</v>
          </cell>
          <cell r="BS26">
            <v>629</v>
          </cell>
          <cell r="BT26">
            <v>606</v>
          </cell>
          <cell r="BU26">
            <v>2056</v>
          </cell>
          <cell r="BV26">
            <v>1919</v>
          </cell>
          <cell r="BW26">
            <v>5822</v>
          </cell>
          <cell r="BX26">
            <v>6047</v>
          </cell>
          <cell r="BY26">
            <v>854</v>
          </cell>
          <cell r="BZ26">
            <v>1391</v>
          </cell>
          <cell r="CB26">
            <v>1.31</v>
          </cell>
          <cell r="CC26">
            <v>1935.5103709703621</v>
          </cell>
          <cell r="CD26">
            <v>1926.68</v>
          </cell>
        </row>
        <row r="27">
          <cell r="C27" t="str">
            <v>Ольхон РБ</v>
          </cell>
          <cell r="D27">
            <v>380100</v>
          </cell>
          <cell r="E27">
            <v>1.276</v>
          </cell>
          <cell r="F27">
            <v>1</v>
          </cell>
          <cell r="G27">
            <v>84750313.520000011</v>
          </cell>
          <cell r="H27">
            <v>1954682.7999999998</v>
          </cell>
          <cell r="I27">
            <v>2357243.0499999998</v>
          </cell>
          <cell r="J27">
            <v>3035856.1300000004</v>
          </cell>
          <cell r="K27">
            <v>2413435.5300000003</v>
          </cell>
          <cell r="L27">
            <v>6391533.080000001</v>
          </cell>
          <cell r="M27">
            <v>5052227.08</v>
          </cell>
          <cell r="N27">
            <v>15224160.420000002</v>
          </cell>
          <cell r="O27">
            <v>30588447.420000002</v>
          </cell>
          <cell r="P27">
            <v>6852697.4799999995</v>
          </cell>
          <cell r="Q27">
            <v>10880030.529999999</v>
          </cell>
          <cell r="R27">
            <v>66418741.003134802</v>
          </cell>
          <cell r="S27">
            <v>1531883.0721003134</v>
          </cell>
          <cell r="T27">
            <v>1847369.161442006</v>
          </cell>
          <cell r="U27">
            <v>2379197.5940438872</v>
          </cell>
          <cell r="V27">
            <v>1891407.1551724139</v>
          </cell>
          <cell r="W27">
            <v>5009038.4639498442</v>
          </cell>
          <cell r="X27">
            <v>3959425.6112852665</v>
          </cell>
          <cell r="Y27">
            <v>11931160.203761756</v>
          </cell>
          <cell r="Z27">
            <v>23972137.47648903</v>
          </cell>
          <cell r="AA27">
            <v>5370452.5705329152</v>
          </cell>
          <cell r="AB27">
            <v>8526669.6943573654</v>
          </cell>
          <cell r="AC27">
            <v>7611</v>
          </cell>
          <cell r="AD27">
            <v>45</v>
          </cell>
          <cell r="AE27">
            <v>41</v>
          </cell>
          <cell r="AF27">
            <v>254</v>
          </cell>
          <cell r="AG27">
            <v>219</v>
          </cell>
          <cell r="AH27">
            <v>792</v>
          </cell>
          <cell r="AI27">
            <v>785</v>
          </cell>
          <cell r="AJ27">
            <v>2014</v>
          </cell>
          <cell r="AK27">
            <v>1596</v>
          </cell>
          <cell r="AL27">
            <v>584</v>
          </cell>
          <cell r="AM27">
            <v>1281</v>
          </cell>
          <cell r="AN27">
            <v>727.22310913080639</v>
          </cell>
          <cell r="AO27">
            <v>2836.8205038894689</v>
          </cell>
          <cell r="AP27">
            <v>3754.8153687845647</v>
          </cell>
          <cell r="AQ27">
            <v>780.57663846584228</v>
          </cell>
          <cell r="AR27">
            <v>719.71352936545429</v>
          </cell>
          <cell r="AS27">
            <v>527.0452929240156</v>
          </cell>
          <cell r="AT27">
            <v>420.32119015767165</v>
          </cell>
          <cell r="AU27">
            <v>493.67594355187674</v>
          </cell>
          <cell r="AV27">
            <v>1251.6780219553586</v>
          </cell>
          <cell r="AW27">
            <v>766.33170241622645</v>
          </cell>
          <cell r="AX27">
            <v>554.68837460040106</v>
          </cell>
          <cell r="AY27">
            <v>3.4331999999999998</v>
          </cell>
          <cell r="AZ27">
            <v>4.5442</v>
          </cell>
          <cell r="BA27">
            <v>0.94469999999999998</v>
          </cell>
          <cell r="BB27">
            <v>0.871</v>
          </cell>
          <cell r="BC27">
            <v>0.63780000000000003</v>
          </cell>
          <cell r="BD27">
            <v>0.50870000000000004</v>
          </cell>
          <cell r="BE27">
            <v>0.59750000000000003</v>
          </cell>
          <cell r="BF27">
            <v>1.5147999999999999</v>
          </cell>
          <cell r="BG27">
            <v>1.6</v>
          </cell>
          <cell r="BH27">
            <v>1.6</v>
          </cell>
          <cell r="BI27">
            <v>1.08802547628433</v>
          </cell>
          <cell r="BJ27">
            <v>1.115</v>
          </cell>
          <cell r="BK27">
            <v>1</v>
          </cell>
          <cell r="BL27">
            <v>1.3</v>
          </cell>
          <cell r="BM27">
            <v>7</v>
          </cell>
          <cell r="BN27">
            <v>1</v>
          </cell>
          <cell r="BO27">
            <v>5.0000000000000044E-2</v>
          </cell>
          <cell r="BP27">
            <v>7277</v>
          </cell>
          <cell r="BQ27">
            <v>51</v>
          </cell>
          <cell r="BR27">
            <v>40</v>
          </cell>
          <cell r="BS27">
            <v>216</v>
          </cell>
          <cell r="BT27">
            <v>203</v>
          </cell>
          <cell r="BU27">
            <v>789</v>
          </cell>
          <cell r="BV27">
            <v>769</v>
          </cell>
          <cell r="BW27">
            <v>2087</v>
          </cell>
          <cell r="BX27">
            <v>2140</v>
          </cell>
          <cell r="BY27">
            <v>376</v>
          </cell>
          <cell r="BZ27">
            <v>606</v>
          </cell>
          <cell r="CB27">
            <v>1.29</v>
          </cell>
          <cell r="CC27">
            <v>1972.1195709819842</v>
          </cell>
          <cell r="CD27">
            <v>1991.64</v>
          </cell>
        </row>
        <row r="28">
          <cell r="C28" t="str">
            <v>Боханская РБ</v>
          </cell>
          <cell r="D28">
            <v>380247</v>
          </cell>
          <cell r="E28">
            <v>1.276</v>
          </cell>
          <cell r="F28">
            <v>1</v>
          </cell>
          <cell r="G28">
            <v>215463846.91260001</v>
          </cell>
          <cell r="H28">
            <v>4359946.1780999992</v>
          </cell>
          <cell r="I28">
            <v>6902481.5016000001</v>
          </cell>
          <cell r="J28">
            <v>7131056.6226000004</v>
          </cell>
          <cell r="K28">
            <v>6088746.7071000012</v>
          </cell>
          <cell r="L28">
            <v>14532310.2744</v>
          </cell>
          <cell r="M28">
            <v>10710172.0386</v>
          </cell>
          <cell r="N28">
            <v>41421541.8948</v>
          </cell>
          <cell r="O28">
            <v>69344815.191300005</v>
          </cell>
          <cell r="P28">
            <v>23014929.9822</v>
          </cell>
          <cell r="Q28">
            <v>31957846.521899998</v>
          </cell>
          <cell r="R28">
            <v>168858814.19482759</v>
          </cell>
          <cell r="S28">
            <v>3416885.7195141059</v>
          </cell>
          <cell r="T28">
            <v>5409468.2614420066</v>
          </cell>
          <cell r="U28">
            <v>5588602.368808778</v>
          </cell>
          <cell r="V28">
            <v>4771745.0682601891</v>
          </cell>
          <cell r="W28">
            <v>11388957.895297805</v>
          </cell>
          <cell r="X28">
            <v>8393551.7543887142</v>
          </cell>
          <cell r="Y28">
            <v>32462023.428526644</v>
          </cell>
          <cell r="Z28">
            <v>54345466.450862072</v>
          </cell>
          <cell r="AA28">
            <v>18036778.98291536</v>
          </cell>
          <cell r="AB28">
            <v>25045334.264811911</v>
          </cell>
          <cell r="AC28">
            <v>21600</v>
          </cell>
          <cell r="AD28">
            <v>181</v>
          </cell>
          <cell r="AE28">
            <v>151</v>
          </cell>
          <cell r="AF28">
            <v>783</v>
          </cell>
          <cell r="AG28">
            <v>702</v>
          </cell>
          <cell r="AH28">
            <v>2339</v>
          </cell>
          <cell r="AI28">
            <v>2309</v>
          </cell>
          <cell r="AJ28">
            <v>5755</v>
          </cell>
          <cell r="AK28">
            <v>4943</v>
          </cell>
          <cell r="AL28">
            <v>1386</v>
          </cell>
          <cell r="AM28">
            <v>3051</v>
          </cell>
          <cell r="AN28">
            <v>651.46147451708168</v>
          </cell>
          <cell r="AO28">
            <v>1573.1518045645055</v>
          </cell>
          <cell r="AP28">
            <v>2985.3577601777074</v>
          </cell>
          <cell r="AQ28">
            <v>594.78526700817133</v>
          </cell>
          <cell r="AR28">
            <v>566.44647059119052</v>
          </cell>
          <cell r="AS28">
            <v>405.76307165803775</v>
          </cell>
          <cell r="AT28">
            <v>302.92882035472479</v>
          </cell>
          <cell r="AU28">
            <v>470.05536386514109</v>
          </cell>
          <cell r="AV28">
            <v>916.20248248132157</v>
          </cell>
          <cell r="AW28">
            <v>1084.4624208102068</v>
          </cell>
          <cell r="AX28">
            <v>684.07446369528873</v>
          </cell>
          <cell r="AY28">
            <v>1.9038999999999999</v>
          </cell>
          <cell r="AZ28">
            <v>3.613</v>
          </cell>
          <cell r="BA28">
            <v>0.7198</v>
          </cell>
          <cell r="BB28">
            <v>0.6855</v>
          </cell>
          <cell r="BC28">
            <v>0.49109999999999998</v>
          </cell>
          <cell r="BD28">
            <v>0.36659999999999998</v>
          </cell>
          <cell r="BE28">
            <v>0.56889999999999996</v>
          </cell>
          <cell r="BF28">
            <v>1.1088</v>
          </cell>
          <cell r="BG28">
            <v>1.6</v>
          </cell>
          <cell r="BH28">
            <v>1.6</v>
          </cell>
          <cell r="BI28">
            <v>0.91593395833333302</v>
          </cell>
          <cell r="BJ28">
            <v>1.05</v>
          </cell>
          <cell r="BK28">
            <v>1</v>
          </cell>
          <cell r="BL28">
            <v>1.25</v>
          </cell>
          <cell r="BM28">
            <v>8</v>
          </cell>
          <cell r="BN28">
            <v>0</v>
          </cell>
          <cell r="BO28">
            <v>0</v>
          </cell>
          <cell r="BP28">
            <v>21238</v>
          </cell>
          <cell r="BQ28">
            <v>125</v>
          </cell>
          <cell r="BR28">
            <v>122</v>
          </cell>
          <cell r="BS28">
            <v>716</v>
          </cell>
          <cell r="BT28">
            <v>626</v>
          </cell>
          <cell r="BU28">
            <v>2378</v>
          </cell>
          <cell r="BV28">
            <v>2329</v>
          </cell>
          <cell r="BW28">
            <v>6177</v>
          </cell>
          <cell r="BX28">
            <v>6333</v>
          </cell>
          <cell r="BY28">
            <v>908</v>
          </cell>
          <cell r="BZ28">
            <v>1524</v>
          </cell>
          <cell r="CB28">
            <v>1.25</v>
          </cell>
          <cell r="CC28">
            <v>1517.9550682487707</v>
          </cell>
          <cell r="CD28">
            <v>1518.16</v>
          </cell>
        </row>
        <row r="29">
          <cell r="C29" t="str">
            <v>Киренск РБ</v>
          </cell>
          <cell r="D29">
            <v>380146</v>
          </cell>
          <cell r="E29">
            <v>1.931</v>
          </cell>
          <cell r="F29">
            <v>0.98</v>
          </cell>
          <cell r="G29">
            <v>209652825.80072603</v>
          </cell>
          <cell r="H29">
            <v>1508676.1189499998</v>
          </cell>
          <cell r="I29">
            <v>3286593.0198639999</v>
          </cell>
          <cell r="J29">
            <v>4976044.6161580002</v>
          </cell>
          <cell r="K29">
            <v>3426576.662432</v>
          </cell>
          <cell r="L29">
            <v>10917881.971612001</v>
          </cell>
          <cell r="M29">
            <v>12350922.706430001</v>
          </cell>
          <cell r="N29">
            <v>38371046.607278004</v>
          </cell>
          <cell r="O29">
            <v>80785064.660608009</v>
          </cell>
          <cell r="P29">
            <v>20588843.147796001</v>
          </cell>
          <cell r="Q29">
            <v>33441176.289597999</v>
          </cell>
          <cell r="R29">
            <v>108572152.1495215</v>
          </cell>
          <cell r="S29">
            <v>781292.65611082327</v>
          </cell>
          <cell r="T29">
            <v>1702016.0641450025</v>
          </cell>
          <cell r="U29">
            <v>2576926.264193682</v>
          </cell>
          <cell r="V29">
            <v>1774508.8878467116</v>
          </cell>
          <cell r="W29">
            <v>5654004.1282299329</v>
          </cell>
          <cell r="X29">
            <v>6396127.7609684104</v>
          </cell>
          <cell r="Y29">
            <v>19871075.405115485</v>
          </cell>
          <cell r="Z29">
            <v>41835869.839776285</v>
          </cell>
          <cell r="AA29">
            <v>10662269.884928018</v>
          </cell>
          <cell r="AB29">
            <v>17318061.258207146</v>
          </cell>
          <cell r="AC29">
            <v>18865</v>
          </cell>
          <cell r="AD29">
            <v>84</v>
          </cell>
          <cell r="AE29">
            <v>80</v>
          </cell>
          <cell r="AF29">
            <v>489</v>
          </cell>
          <cell r="AG29">
            <v>429</v>
          </cell>
          <cell r="AH29">
            <v>1702</v>
          </cell>
          <cell r="AI29">
            <v>1652</v>
          </cell>
          <cell r="AJ29">
            <v>5167</v>
          </cell>
          <cell r="AK29">
            <v>4317</v>
          </cell>
          <cell r="AL29">
            <v>1685</v>
          </cell>
          <cell r="AM29">
            <v>3260</v>
          </cell>
          <cell r="AN29">
            <v>479.60134353530128</v>
          </cell>
          <cell r="AO29">
            <v>775.0919207448643</v>
          </cell>
          <cell r="AP29">
            <v>1772.9334001510442</v>
          </cell>
          <cell r="AQ29">
            <v>439.14898844473106</v>
          </cell>
          <cell r="AR29">
            <v>344.69869616291993</v>
          </cell>
          <cell r="AS29">
            <v>276.83138113150864</v>
          </cell>
          <cell r="AT29">
            <v>322.64566994392709</v>
          </cell>
          <cell r="AU29">
            <v>320.48054004766601</v>
          </cell>
          <cell r="AV29">
            <v>807.57991351587305</v>
          </cell>
          <cell r="AW29">
            <v>527.31305068882386</v>
          </cell>
          <cell r="AX29">
            <v>442.69072745928287</v>
          </cell>
          <cell r="AY29">
            <v>0.93799999999999994</v>
          </cell>
          <cell r="AZ29">
            <v>2.1457000000000002</v>
          </cell>
          <cell r="BA29">
            <v>0.53149999999999997</v>
          </cell>
          <cell r="BB29">
            <v>0.41720000000000002</v>
          </cell>
          <cell r="BC29">
            <v>0.33500000000000002</v>
          </cell>
          <cell r="BD29">
            <v>0.39050000000000001</v>
          </cell>
          <cell r="BE29">
            <v>0.38790000000000002</v>
          </cell>
          <cell r="BF29">
            <v>0.97740000000000005</v>
          </cell>
          <cell r="BG29">
            <v>1.6</v>
          </cell>
          <cell r="BH29">
            <v>1.6</v>
          </cell>
          <cell r="BI29">
            <v>0.85026882586801</v>
          </cell>
          <cell r="BJ29">
            <v>1.115</v>
          </cell>
          <cell r="BK29">
            <v>1</v>
          </cell>
          <cell r="BL29">
            <v>1.25</v>
          </cell>
          <cell r="BM29">
            <v>8</v>
          </cell>
          <cell r="BN29">
            <v>1</v>
          </cell>
          <cell r="BO29">
            <v>8.0000000000000071E-2</v>
          </cell>
          <cell r="BP29">
            <v>18119</v>
          </cell>
          <cell r="BQ29">
            <v>76</v>
          </cell>
          <cell r="BR29">
            <v>78</v>
          </cell>
          <cell r="BS29">
            <v>416</v>
          </cell>
          <cell r="BT29">
            <v>380</v>
          </cell>
          <cell r="BU29">
            <v>1670</v>
          </cell>
          <cell r="BV29">
            <v>1601</v>
          </cell>
          <cell r="BW29">
            <v>5524</v>
          </cell>
          <cell r="BX29">
            <v>5602</v>
          </cell>
          <cell r="BY29">
            <v>1048</v>
          </cell>
          <cell r="BZ29">
            <v>1724</v>
          </cell>
          <cell r="CB29">
            <v>1.25</v>
          </cell>
          <cell r="CC29">
            <v>2264.542803165642</v>
          </cell>
          <cell r="CD29">
            <v>2264.79</v>
          </cell>
        </row>
        <row r="30">
          <cell r="C30" t="str">
            <v>Иркутск МСЧ ИАПО</v>
          </cell>
          <cell r="D30">
            <v>380021</v>
          </cell>
          <cell r="E30">
            <v>1.276</v>
          </cell>
          <cell r="F30">
            <v>1.01</v>
          </cell>
          <cell r="G30">
            <v>962383214.58041406</v>
          </cell>
          <cell r="H30">
            <v>20621262.038169004</v>
          </cell>
          <cell r="I30">
            <v>22078613.213628002</v>
          </cell>
          <cell r="J30">
            <v>32832055.385805</v>
          </cell>
          <cell r="K30">
            <v>23053366.602177002</v>
          </cell>
          <cell r="L30">
            <v>59976881.819262005</v>
          </cell>
          <cell r="M30">
            <v>43483342.387854002</v>
          </cell>
          <cell r="N30">
            <v>186213005.99526602</v>
          </cell>
          <cell r="O30">
            <v>315465960.50564092</v>
          </cell>
          <cell r="P30">
            <v>83855318.356497005</v>
          </cell>
          <cell r="Q30">
            <v>174803408.27611503</v>
          </cell>
          <cell r="R30">
            <v>754218820.20408607</v>
          </cell>
          <cell r="S30">
            <v>16160863.666276649</v>
          </cell>
          <cell r="T30">
            <v>17302988.411934171</v>
          </cell>
          <cell r="U30">
            <v>25730450.929314263</v>
          </cell>
          <cell r="V30">
            <v>18066901.725844044</v>
          </cell>
          <cell r="W30">
            <v>47003825.87716458</v>
          </cell>
          <cell r="X30">
            <v>34077854.535935737</v>
          </cell>
          <cell r="Y30">
            <v>145934957.67654076</v>
          </cell>
          <cell r="Z30">
            <v>247230376.57181889</v>
          </cell>
          <cell r="AA30">
            <v>65717334.135185741</v>
          </cell>
          <cell r="AB30">
            <v>136993266.67407134</v>
          </cell>
          <cell r="AC30">
            <v>64365</v>
          </cell>
          <cell r="AD30">
            <v>365</v>
          </cell>
          <cell r="AE30">
            <v>336</v>
          </cell>
          <cell r="AF30">
            <v>1788</v>
          </cell>
          <cell r="AG30">
            <v>1732</v>
          </cell>
          <cell r="AH30">
            <v>5347</v>
          </cell>
          <cell r="AI30">
            <v>5019</v>
          </cell>
          <cell r="AJ30">
            <v>19102</v>
          </cell>
          <cell r="AK30">
            <v>16976</v>
          </cell>
          <cell r="AL30">
            <v>3949</v>
          </cell>
          <cell r="AM30">
            <v>9751</v>
          </cell>
          <cell r="AN30">
            <v>976.4867295943526</v>
          </cell>
          <cell r="AO30">
            <v>3689.6949009764035</v>
          </cell>
          <cell r="AP30">
            <v>4291.4157767693878</v>
          </cell>
          <cell r="AQ30">
            <v>1199.21937590018</v>
          </cell>
          <cell r="AR30">
            <v>869.26971352213457</v>
          </cell>
          <cell r="AS30">
            <v>732.55760047946796</v>
          </cell>
          <cell r="AT30">
            <v>565.81414850129079</v>
          </cell>
          <cell r="AU30">
            <v>636.64781033635552</v>
          </cell>
          <cell r="AV30">
            <v>1213.62696636339</v>
          </cell>
          <cell r="AW30">
            <v>1386.7927351900425</v>
          </cell>
          <cell r="AX30">
            <v>1170.762542936377</v>
          </cell>
          <cell r="AY30">
            <v>4.4653999999999998</v>
          </cell>
          <cell r="AZ30">
            <v>5.1936</v>
          </cell>
          <cell r="BA30">
            <v>1.4513</v>
          </cell>
          <cell r="BB30">
            <v>1.052</v>
          </cell>
          <cell r="BC30">
            <v>0.88660000000000005</v>
          </cell>
          <cell r="BD30">
            <v>0.68479999999999996</v>
          </cell>
          <cell r="BE30">
            <v>0.77049999999999996</v>
          </cell>
          <cell r="BF30">
            <v>1.4688000000000001</v>
          </cell>
          <cell r="BG30">
            <v>1.6782999999999999</v>
          </cell>
          <cell r="BH30">
            <v>1.6</v>
          </cell>
          <cell r="BI30">
            <v>1.2095271793676701</v>
          </cell>
          <cell r="BJ30">
            <v>1</v>
          </cell>
          <cell r="BK30">
            <v>1</v>
          </cell>
          <cell r="BL30">
            <v>1.17</v>
          </cell>
          <cell r="BM30">
            <v>9</v>
          </cell>
          <cell r="BN30">
            <v>0</v>
          </cell>
          <cell r="BO30">
            <v>0</v>
          </cell>
          <cell r="BP30">
            <v>63161</v>
          </cell>
          <cell r="BQ30">
            <v>315</v>
          </cell>
          <cell r="BR30">
            <v>288</v>
          </cell>
          <cell r="BS30">
            <v>1550</v>
          </cell>
          <cell r="BT30">
            <v>1443</v>
          </cell>
          <cell r="BU30">
            <v>5390</v>
          </cell>
          <cell r="BV30">
            <v>5166</v>
          </cell>
          <cell r="BW30">
            <v>20023</v>
          </cell>
          <cell r="BX30">
            <v>20608</v>
          </cell>
          <cell r="BY30">
            <v>2623</v>
          </cell>
          <cell r="BZ30">
            <v>5755</v>
          </cell>
          <cell r="CB30">
            <v>1.17</v>
          </cell>
          <cell r="CC30">
            <v>1783.8782494746574</v>
          </cell>
          <cell r="CD30">
            <v>1787.13</v>
          </cell>
        </row>
        <row r="31">
          <cell r="C31" t="str">
            <v>Черемхово ГБ1</v>
          </cell>
          <cell r="D31">
            <v>380157</v>
          </cell>
          <cell r="E31">
            <v>1.276</v>
          </cell>
          <cell r="F31">
            <v>1</v>
          </cell>
          <cell r="G31">
            <v>1030903924.3000001</v>
          </cell>
          <cell r="H31">
            <v>11770961.68</v>
          </cell>
          <cell r="I31">
            <v>28160043.629999999</v>
          </cell>
          <cell r="J31">
            <v>23956247.989999998</v>
          </cell>
          <cell r="K31">
            <v>18892812.980000004</v>
          </cell>
          <cell r="L31">
            <v>65841055.920000002</v>
          </cell>
          <cell r="M31">
            <v>56130257.610000007</v>
          </cell>
          <cell r="N31">
            <v>193951026.56</v>
          </cell>
          <cell r="O31">
            <v>343541843.81</v>
          </cell>
          <cell r="P31">
            <v>94860255.019999996</v>
          </cell>
          <cell r="Q31">
            <v>193799419.10000002</v>
          </cell>
          <cell r="R31">
            <v>807918435.97178686</v>
          </cell>
          <cell r="S31">
            <v>9224891.5987460818</v>
          </cell>
          <cell r="T31">
            <v>22068999.710031345</v>
          </cell>
          <cell r="U31">
            <v>18774489.020376176</v>
          </cell>
          <cell r="V31">
            <v>14806279.764890285</v>
          </cell>
          <cell r="W31">
            <v>51599573.605015673</v>
          </cell>
          <cell r="X31">
            <v>43989230.101880886</v>
          </cell>
          <cell r="Y31">
            <v>151999237.11598745</v>
          </cell>
          <cell r="Z31">
            <v>269233419.91379309</v>
          </cell>
          <cell r="AA31">
            <v>74341892.648902819</v>
          </cell>
          <cell r="AB31">
            <v>151880422.49216303</v>
          </cell>
          <cell r="AC31">
            <v>76199</v>
          </cell>
          <cell r="AD31">
            <v>446</v>
          </cell>
          <cell r="AE31">
            <v>428</v>
          </cell>
          <cell r="AF31">
            <v>2285</v>
          </cell>
          <cell r="AG31">
            <v>2134</v>
          </cell>
          <cell r="AH31">
            <v>7688</v>
          </cell>
          <cell r="AI31">
            <v>7420</v>
          </cell>
          <cell r="AJ31">
            <v>18886</v>
          </cell>
          <cell r="AK31">
            <v>18236</v>
          </cell>
          <cell r="AL31">
            <v>5489</v>
          </cell>
          <cell r="AM31">
            <v>13187</v>
          </cell>
          <cell r="AN31">
            <v>883.561940852009</v>
          </cell>
          <cell r="AO31">
            <v>1723.6344541752769</v>
          </cell>
          <cell r="AP31">
            <v>4296.9236195543899</v>
          </cell>
          <cell r="AQ31">
            <v>684.70054778906558</v>
          </cell>
          <cell r="AR31">
            <v>578.18961906007053</v>
          </cell>
          <cell r="AS31">
            <v>559.30859353338178</v>
          </cell>
          <cell r="AT31">
            <v>494.03897239309168</v>
          </cell>
          <cell r="AU31">
            <v>670.68744535629321</v>
          </cell>
          <cell r="AV31">
            <v>1230.3201538796568</v>
          </cell>
          <cell r="AW31">
            <v>1128.6496120863364</v>
          </cell>
          <cell r="AX31">
            <v>959.78629516545982</v>
          </cell>
          <cell r="AY31">
            <v>2.0859999999999999</v>
          </cell>
          <cell r="AZ31">
            <v>5.2003000000000004</v>
          </cell>
          <cell r="BA31">
            <v>0.8286</v>
          </cell>
          <cell r="BB31">
            <v>0.69969999999999999</v>
          </cell>
          <cell r="BC31">
            <v>0.67689999999999995</v>
          </cell>
          <cell r="BD31">
            <v>0.59789999999999999</v>
          </cell>
          <cell r="BE31">
            <v>0.81169999999999998</v>
          </cell>
          <cell r="BF31">
            <v>1.4890000000000001</v>
          </cell>
          <cell r="BG31">
            <v>1.6</v>
          </cell>
          <cell r="BH31">
            <v>1.6</v>
          </cell>
          <cell r="BI31">
            <v>1.1620597461908899</v>
          </cell>
          <cell r="BJ31">
            <v>1</v>
          </cell>
          <cell r="BK31">
            <v>1</v>
          </cell>
          <cell r="BL31">
            <v>1.17</v>
          </cell>
          <cell r="BM31">
            <v>9</v>
          </cell>
          <cell r="BN31">
            <v>0</v>
          </cell>
          <cell r="BO31">
            <v>0</v>
          </cell>
          <cell r="BP31">
            <v>74043</v>
          </cell>
          <cell r="BQ31">
            <v>402</v>
          </cell>
          <cell r="BR31">
            <v>390</v>
          </cell>
          <cell r="BS31">
            <v>1936</v>
          </cell>
          <cell r="BT31">
            <v>1877</v>
          </cell>
          <cell r="BU31">
            <v>7812</v>
          </cell>
          <cell r="BV31">
            <v>7527</v>
          </cell>
          <cell r="BW31">
            <v>20140</v>
          </cell>
          <cell r="BX31">
            <v>23106</v>
          </cell>
          <cell r="BY31">
            <v>3472</v>
          </cell>
          <cell r="BZ31">
            <v>7381</v>
          </cell>
          <cell r="CB31">
            <v>1.17</v>
          </cell>
          <cell r="CC31">
            <v>1721.9414429986211</v>
          </cell>
          <cell r="CD31">
            <v>1716.99</v>
          </cell>
        </row>
        <row r="32">
          <cell r="C32" t="str">
            <v>Братск ГБ5</v>
          </cell>
          <cell r="D32">
            <v>380121</v>
          </cell>
          <cell r="E32">
            <v>1.5780000000000001</v>
          </cell>
          <cell r="F32">
            <v>1</v>
          </cell>
          <cell r="G32">
            <v>742445621.57700002</v>
          </cell>
          <cell r="H32">
            <v>875860.84080000001</v>
          </cell>
          <cell r="I32">
            <v>16017098.3478</v>
          </cell>
          <cell r="J32">
            <v>0</v>
          </cell>
          <cell r="K32">
            <v>0</v>
          </cell>
          <cell r="L32">
            <v>2833277.2973999996</v>
          </cell>
          <cell r="M32">
            <v>2529355.7420999999</v>
          </cell>
          <cell r="N32">
            <v>183379436.69760001</v>
          </cell>
          <cell r="O32">
            <v>257770877.83919999</v>
          </cell>
          <cell r="P32">
            <v>105434202.5748</v>
          </cell>
          <cell r="Q32">
            <v>173605512.23730001</v>
          </cell>
          <cell r="R32">
            <v>470497859.04752851</v>
          </cell>
          <cell r="S32">
            <v>555044.89277566539</v>
          </cell>
          <cell r="T32">
            <v>10150252.438403042</v>
          </cell>
          <cell r="U32">
            <v>0</v>
          </cell>
          <cell r="V32">
            <v>0</v>
          </cell>
          <cell r="W32">
            <v>1795486.2467680604</v>
          </cell>
          <cell r="X32">
            <v>1602887.0355513308</v>
          </cell>
          <cell r="Y32">
            <v>116210035.93003802</v>
          </cell>
          <cell r="Z32">
            <v>163352901.03878325</v>
          </cell>
          <cell r="AA32">
            <v>66815084.014448665</v>
          </cell>
          <cell r="AB32">
            <v>110016167.45076045</v>
          </cell>
          <cell r="AC32">
            <v>46323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16001</v>
          </cell>
          <cell r="AK32">
            <v>15080</v>
          </cell>
          <cell r="AL32">
            <v>4373</v>
          </cell>
          <cell r="AM32">
            <v>10869</v>
          </cell>
          <cell r="AN32">
            <v>846.40793818680515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605.22277737869524</v>
          </cell>
          <cell r="AV32">
            <v>902.70170777400119</v>
          </cell>
          <cell r="AW32">
            <v>1273.2503242329574</v>
          </cell>
          <cell r="AX32">
            <v>843.50114584874757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0.73250000000000004</v>
          </cell>
          <cell r="BF32">
            <v>1.0925</v>
          </cell>
          <cell r="BG32">
            <v>1.6</v>
          </cell>
          <cell r="BH32">
            <v>1.6</v>
          </cell>
          <cell r="BI32">
            <v>1.1351344364570499</v>
          </cell>
          <cell r="BJ32">
            <v>1</v>
          </cell>
          <cell r="BK32">
            <v>1</v>
          </cell>
          <cell r="BL32">
            <v>1.17</v>
          </cell>
          <cell r="BM32">
            <v>9</v>
          </cell>
          <cell r="BN32">
            <v>1</v>
          </cell>
          <cell r="BO32">
            <v>1.0000000000000009E-2</v>
          </cell>
          <cell r="BP32">
            <v>45450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16972</v>
          </cell>
          <cell r="BX32">
            <v>18991</v>
          </cell>
          <cell r="BY32">
            <v>2955</v>
          </cell>
          <cell r="BZ32">
            <v>6532</v>
          </cell>
          <cell r="CB32">
            <v>1.17</v>
          </cell>
          <cell r="CC32">
            <v>2075.213144887487</v>
          </cell>
          <cell r="CD32">
            <v>2074.17</v>
          </cell>
        </row>
        <row r="33">
          <cell r="C33" t="str">
            <v>Баяндаевская РБ</v>
          </cell>
          <cell r="D33">
            <v>380246</v>
          </cell>
          <cell r="E33">
            <v>1.276</v>
          </cell>
          <cell r="F33">
            <v>1.01</v>
          </cell>
          <cell r="G33">
            <v>125130624.47400001</v>
          </cell>
          <cell r="H33">
            <v>5177456.9197000004</v>
          </cell>
          <cell r="I33">
            <v>3463596.1612999998</v>
          </cell>
          <cell r="J33">
            <v>4733296.4311000006</v>
          </cell>
          <cell r="K33">
            <v>3127796.8254</v>
          </cell>
          <cell r="L33">
            <v>8151036.8249000004</v>
          </cell>
          <cell r="M33">
            <v>8293669.8833999978</v>
          </cell>
          <cell r="N33">
            <v>26048048.803300001</v>
          </cell>
          <cell r="O33">
            <v>37690090.4322</v>
          </cell>
          <cell r="P33">
            <v>10688845.473200001</v>
          </cell>
          <cell r="Q33">
            <v>17756786.719499998</v>
          </cell>
          <cell r="R33">
            <v>98064752.722570524</v>
          </cell>
          <cell r="S33">
            <v>4057568.1188871474</v>
          </cell>
          <cell r="T33">
            <v>2714417.0543103446</v>
          </cell>
          <cell r="U33">
            <v>3709479.9616771163</v>
          </cell>
          <cell r="V33">
            <v>2451251.4305642634</v>
          </cell>
          <cell r="W33">
            <v>6387959.8941222569</v>
          </cell>
          <cell r="X33">
            <v>6499741.2879310325</v>
          </cell>
          <cell r="Y33">
            <v>20413831.350548588</v>
          </cell>
          <cell r="Z33">
            <v>29537688.426489029</v>
          </cell>
          <cell r="AA33">
            <v>8376838.1451410661</v>
          </cell>
          <cell r="AB33">
            <v>13915977.052899685</v>
          </cell>
          <cell r="AC33">
            <v>10895</v>
          </cell>
          <cell r="AD33">
            <v>60</v>
          </cell>
          <cell r="AE33">
            <v>51</v>
          </cell>
          <cell r="AF33">
            <v>352</v>
          </cell>
          <cell r="AG33">
            <v>342</v>
          </cell>
          <cell r="AH33">
            <v>1168</v>
          </cell>
          <cell r="AI33">
            <v>1075</v>
          </cell>
          <cell r="AJ33">
            <v>3121</v>
          </cell>
          <cell r="AK33">
            <v>2316</v>
          </cell>
          <cell r="AL33">
            <v>803</v>
          </cell>
          <cell r="AM33">
            <v>1607</v>
          </cell>
          <cell r="AN33">
            <v>742.64811516599741</v>
          </cell>
          <cell r="AO33">
            <v>5635.5112762321487</v>
          </cell>
          <cell r="AP33">
            <v>4435.3219841672299</v>
          </cell>
          <cell r="AQ33">
            <v>878.19127880613553</v>
          </cell>
          <cell r="AR33">
            <v>597.28348697959632</v>
          </cell>
          <cell r="AS33">
            <v>455.76197874730718</v>
          </cell>
          <cell r="AT33">
            <v>503.8559137931033</v>
          </cell>
          <cell r="AU33">
            <v>545.06652116171597</v>
          </cell>
          <cell r="AV33">
            <v>1062.8126232904804</v>
          </cell>
          <cell r="AW33">
            <v>869.32732930065038</v>
          </cell>
          <cell r="AX33">
            <v>721.63332570523153</v>
          </cell>
          <cell r="AY33">
            <v>6.8202999999999996</v>
          </cell>
          <cell r="AZ33">
            <v>5.3677999999999999</v>
          </cell>
          <cell r="BA33">
            <v>1.0628</v>
          </cell>
          <cell r="BB33">
            <v>0.72289999999999999</v>
          </cell>
          <cell r="BC33">
            <v>0.55159999999999998</v>
          </cell>
          <cell r="BD33">
            <v>0.60980000000000001</v>
          </cell>
          <cell r="BE33">
            <v>0.65969999999999995</v>
          </cell>
          <cell r="BF33">
            <v>1.2863</v>
          </cell>
          <cell r="BG33">
            <v>1.6</v>
          </cell>
          <cell r="BH33">
            <v>1.6</v>
          </cell>
          <cell r="BI33">
            <v>1.05535672326755</v>
          </cell>
          <cell r="BJ33">
            <v>1.115</v>
          </cell>
          <cell r="BK33">
            <v>1</v>
          </cell>
          <cell r="BL33">
            <v>1.1599999999999999</v>
          </cell>
          <cell r="BM33">
            <v>10</v>
          </cell>
          <cell r="BN33">
            <v>0</v>
          </cell>
          <cell r="BO33">
            <v>0</v>
          </cell>
          <cell r="BP33">
            <v>10388</v>
          </cell>
          <cell r="BQ33">
            <v>49</v>
          </cell>
          <cell r="BR33">
            <v>47</v>
          </cell>
          <cell r="BS33">
            <v>314</v>
          </cell>
          <cell r="BT33">
            <v>315</v>
          </cell>
          <cell r="BU33">
            <v>1150</v>
          </cell>
          <cell r="BV33">
            <v>1077</v>
          </cell>
          <cell r="BW33">
            <v>3234</v>
          </cell>
          <cell r="BX33">
            <v>2983</v>
          </cell>
          <cell r="BY33">
            <v>464</v>
          </cell>
          <cell r="BZ33">
            <v>755</v>
          </cell>
          <cell r="CB33">
            <v>1.1599999999999999</v>
          </cell>
          <cell r="CC33">
            <v>1724.8133515492173</v>
          </cell>
          <cell r="CD33">
            <v>1723.8</v>
          </cell>
        </row>
        <row r="34">
          <cell r="C34" t="str">
            <v>Саянск ГБ</v>
          </cell>
          <cell r="D34">
            <v>380154</v>
          </cell>
          <cell r="E34">
            <v>1.276</v>
          </cell>
          <cell r="F34">
            <v>1</v>
          </cell>
          <cell r="G34">
            <v>591820358.005</v>
          </cell>
          <cell r="H34">
            <v>7580554.8283000002</v>
          </cell>
          <cell r="I34">
            <v>21298105.521900002</v>
          </cell>
          <cell r="J34">
            <v>14059648.864200002</v>
          </cell>
          <cell r="K34">
            <v>11972276.561699999</v>
          </cell>
          <cell r="L34">
            <v>39014423.601800002</v>
          </cell>
          <cell r="M34">
            <v>32122818.901899997</v>
          </cell>
          <cell r="N34">
            <v>118395527.53590001</v>
          </cell>
          <cell r="O34">
            <v>188071310.32140002</v>
          </cell>
          <cell r="P34">
            <v>63131777.402999997</v>
          </cell>
          <cell r="Q34">
            <v>96173914.464900017</v>
          </cell>
          <cell r="R34">
            <v>463809057.99764889</v>
          </cell>
          <cell r="S34">
            <v>5940873.6898902822</v>
          </cell>
          <cell r="T34">
            <v>16691305.267946709</v>
          </cell>
          <cell r="U34">
            <v>11018533.592633231</v>
          </cell>
          <cell r="V34">
            <v>9382661.8822100312</v>
          </cell>
          <cell r="W34">
            <v>30575567.086050157</v>
          </cell>
          <cell r="X34">
            <v>25174622.963871472</v>
          </cell>
          <cell r="Y34">
            <v>92786463.586128533</v>
          </cell>
          <cell r="Z34">
            <v>147391309.02931035</v>
          </cell>
          <cell r="AA34">
            <v>49476314.579153605</v>
          </cell>
          <cell r="AB34">
            <v>75371406.320454553</v>
          </cell>
          <cell r="AC34">
            <v>41105</v>
          </cell>
          <cell r="AD34">
            <v>181</v>
          </cell>
          <cell r="AE34">
            <v>178</v>
          </cell>
          <cell r="AF34">
            <v>1095</v>
          </cell>
          <cell r="AG34">
            <v>969</v>
          </cell>
          <cell r="AH34">
            <v>3739</v>
          </cell>
          <cell r="AI34">
            <v>3488</v>
          </cell>
          <cell r="AJ34">
            <v>10295</v>
          </cell>
          <cell r="AK34">
            <v>9535</v>
          </cell>
          <cell r="AL34">
            <v>3571</v>
          </cell>
          <cell r="AM34">
            <v>8054</v>
          </cell>
          <cell r="AN34">
            <v>940.29326926498982</v>
          </cell>
          <cell r="AO34">
            <v>2735.2088811649551</v>
          </cell>
          <cell r="AP34">
            <v>7814.2814924844142</v>
          </cell>
          <cell r="AQ34">
            <v>838.54897965245289</v>
          </cell>
          <cell r="AR34">
            <v>806.90246665032953</v>
          </cell>
          <cell r="AS34">
            <v>681.45598390947123</v>
          </cell>
          <cell r="AT34">
            <v>601.45792631573659</v>
          </cell>
          <cell r="AU34">
            <v>751.06413781875119</v>
          </cell>
          <cell r="AV34">
            <v>1288.1603655769127</v>
          </cell>
          <cell r="AW34">
            <v>1154.5858904871093</v>
          </cell>
          <cell r="AX34">
            <v>779.8547959653024</v>
          </cell>
          <cell r="AY34">
            <v>3.3102999999999998</v>
          </cell>
          <cell r="AZ34">
            <v>9.4571000000000005</v>
          </cell>
          <cell r="BA34">
            <v>1.0147999999999999</v>
          </cell>
          <cell r="BB34">
            <v>0.97650000000000003</v>
          </cell>
          <cell r="BC34">
            <v>0.82469999999999999</v>
          </cell>
          <cell r="BD34">
            <v>0.72789999999999999</v>
          </cell>
          <cell r="BE34">
            <v>0.90900000000000003</v>
          </cell>
          <cell r="BF34">
            <v>1.5589999999999999</v>
          </cell>
          <cell r="BG34">
            <v>1.6</v>
          </cell>
          <cell r="BH34">
            <v>1.6</v>
          </cell>
          <cell r="BI34">
            <v>1.2841661865953</v>
          </cell>
          <cell r="BJ34">
            <v>1.05</v>
          </cell>
          <cell r="BK34">
            <v>1</v>
          </cell>
          <cell r="BL34">
            <v>1.1599999999999999</v>
          </cell>
          <cell r="BM34">
            <v>10</v>
          </cell>
          <cell r="BN34">
            <v>0</v>
          </cell>
          <cell r="BO34">
            <v>0</v>
          </cell>
          <cell r="BP34">
            <v>40669</v>
          </cell>
          <cell r="BQ34">
            <v>179</v>
          </cell>
          <cell r="BR34">
            <v>171</v>
          </cell>
          <cell r="BS34">
            <v>907</v>
          </cell>
          <cell r="BT34">
            <v>827</v>
          </cell>
          <cell r="BU34">
            <v>3851</v>
          </cell>
          <cell r="BV34">
            <v>3559</v>
          </cell>
          <cell r="BW34">
            <v>11365</v>
          </cell>
          <cell r="BX34">
            <v>13262</v>
          </cell>
          <cell r="BY34">
            <v>2327</v>
          </cell>
          <cell r="BZ34">
            <v>4221</v>
          </cell>
          <cell r="CB34">
            <v>1.1599999999999999</v>
          </cell>
          <cell r="CC34">
            <v>1981.2457972296611</v>
          </cell>
          <cell r="CD34">
            <v>1975.25</v>
          </cell>
        </row>
        <row r="35">
          <cell r="C35" t="str">
            <v>Тулун ГБ</v>
          </cell>
          <cell r="D35">
            <v>380165</v>
          </cell>
          <cell r="E35">
            <v>1.276</v>
          </cell>
          <cell r="F35">
            <v>0.97</v>
          </cell>
          <cell r="G35">
            <v>528442027.37746501</v>
          </cell>
          <cell r="H35">
            <v>8583310.2671610005</v>
          </cell>
          <cell r="I35">
            <v>15730947.921189001</v>
          </cell>
          <cell r="J35">
            <v>15548637.469952999</v>
          </cell>
          <cell r="K35">
            <v>13510750.263915</v>
          </cell>
          <cell r="L35">
            <v>34799971.136879995</v>
          </cell>
          <cell r="M35">
            <v>37294841.543372996</v>
          </cell>
          <cell r="N35">
            <v>113642940.92470799</v>
          </cell>
          <cell r="O35">
            <v>163076067.11491498</v>
          </cell>
          <cell r="P35">
            <v>49822355.706141002</v>
          </cell>
          <cell r="Q35">
            <v>76432205.029230013</v>
          </cell>
          <cell r="R35">
            <v>414139519.88829541</v>
          </cell>
          <cell r="S35">
            <v>6726732.184295455</v>
          </cell>
          <cell r="T35">
            <v>12328329.09184091</v>
          </cell>
          <cell r="U35">
            <v>12185452.56265909</v>
          </cell>
          <cell r="V35">
            <v>10588362.275795454</v>
          </cell>
          <cell r="W35">
            <v>27272704.652727269</v>
          </cell>
          <cell r="X35">
            <v>29227932.244022723</v>
          </cell>
          <cell r="Y35">
            <v>89061865.928454533</v>
          </cell>
          <cell r="Z35">
            <v>127802560.43488635</v>
          </cell>
          <cell r="AA35">
            <v>39045733.312022731</v>
          </cell>
          <cell r="AB35">
            <v>59899847.201590918</v>
          </cell>
          <cell r="AC35">
            <v>64011</v>
          </cell>
          <cell r="AD35">
            <v>395</v>
          </cell>
          <cell r="AE35">
            <v>370</v>
          </cell>
          <cell r="AF35">
            <v>2000</v>
          </cell>
          <cell r="AG35">
            <v>1909</v>
          </cell>
          <cell r="AH35">
            <v>6599</v>
          </cell>
          <cell r="AI35">
            <v>6311</v>
          </cell>
          <cell r="AJ35">
            <v>16577</v>
          </cell>
          <cell r="AK35">
            <v>14932</v>
          </cell>
          <cell r="AL35">
            <v>4536</v>
          </cell>
          <cell r="AM35">
            <v>10382</v>
          </cell>
          <cell r="AN35">
            <v>539.15149985718006</v>
          </cell>
          <cell r="AO35">
            <v>1419.1418110327966</v>
          </cell>
          <cell r="AP35">
            <v>2776.6506963605657</v>
          </cell>
          <cell r="AQ35">
            <v>507.72719011079545</v>
          </cell>
          <cell r="AR35">
            <v>462.21242691616266</v>
          </cell>
          <cell r="AS35">
            <v>344.40451397594671</v>
          </cell>
          <cell r="AT35">
            <v>385.93899862703643</v>
          </cell>
          <cell r="AU35">
            <v>447.71805276615459</v>
          </cell>
          <cell r="AV35">
            <v>713.24761382091231</v>
          </cell>
          <cell r="AW35">
            <v>717.33049147602014</v>
          </cell>
          <cell r="AX35">
            <v>480.79887627296375</v>
          </cell>
          <cell r="AY35">
            <v>1.7175</v>
          </cell>
          <cell r="AZ35">
            <v>3.3603999999999998</v>
          </cell>
          <cell r="BA35">
            <v>0.61450000000000005</v>
          </cell>
          <cell r="BB35">
            <v>0.55940000000000001</v>
          </cell>
          <cell r="BC35">
            <v>0.4168</v>
          </cell>
          <cell r="BD35">
            <v>0.46710000000000002</v>
          </cell>
          <cell r="BE35">
            <v>0.54179999999999995</v>
          </cell>
          <cell r="BF35">
            <v>0.86319999999999997</v>
          </cell>
          <cell r="BG35">
            <v>1.6</v>
          </cell>
          <cell r="BH35">
            <v>1.6</v>
          </cell>
          <cell r="BI35">
            <v>0.86948348565090405</v>
          </cell>
          <cell r="BJ35">
            <v>1</v>
          </cell>
          <cell r="BK35">
            <v>1</v>
          </cell>
          <cell r="BL35">
            <v>1.1599999999999999</v>
          </cell>
          <cell r="BM35">
            <v>10</v>
          </cell>
          <cell r="BN35">
            <v>1</v>
          </cell>
          <cell r="BO35">
            <v>5.9999999999999831E-2</v>
          </cell>
          <cell r="BP35">
            <v>58654</v>
          </cell>
          <cell r="BQ35">
            <v>354</v>
          </cell>
          <cell r="BR35">
            <v>292</v>
          </cell>
          <cell r="BS35">
            <v>1612</v>
          </cell>
          <cell r="BT35">
            <v>1517</v>
          </cell>
          <cell r="BU35">
            <v>6207</v>
          </cell>
          <cell r="BV35">
            <v>5857</v>
          </cell>
          <cell r="BW35">
            <v>16962</v>
          </cell>
          <cell r="BX35">
            <v>18032</v>
          </cell>
          <cell r="BY35">
            <v>2637</v>
          </cell>
          <cell r="BZ35">
            <v>5184</v>
          </cell>
          <cell r="CB35">
            <v>1.1599999999999999</v>
          </cell>
          <cell r="CC35">
            <v>1270.3917199184627</v>
          </cell>
          <cell r="CD35">
            <v>1273.72</v>
          </cell>
        </row>
        <row r="36">
          <cell r="C36" t="str">
            <v>Осинская РБ</v>
          </cell>
          <cell r="D36">
            <v>380249</v>
          </cell>
          <cell r="E36">
            <v>1.276</v>
          </cell>
          <cell r="F36">
            <v>1.01</v>
          </cell>
          <cell r="G36">
            <v>241231332.88850001</v>
          </cell>
          <cell r="H36">
            <v>4135525.2041000002</v>
          </cell>
          <cell r="I36">
            <v>8471370.525700001</v>
          </cell>
          <cell r="J36">
            <v>7488444.9896999998</v>
          </cell>
          <cell r="K36">
            <v>7598563.5120999999</v>
          </cell>
          <cell r="L36">
            <v>19041953.341499999</v>
          </cell>
          <cell r="M36">
            <v>17352391.324699998</v>
          </cell>
          <cell r="N36">
            <v>45609471.616899997</v>
          </cell>
          <cell r="O36">
            <v>86227885.732900009</v>
          </cell>
          <cell r="P36">
            <v>15878532.018300001</v>
          </cell>
          <cell r="Q36">
            <v>29427194.622599997</v>
          </cell>
          <cell r="R36">
            <v>189052768.72139499</v>
          </cell>
          <cell r="S36">
            <v>3241007.2132445141</v>
          </cell>
          <cell r="T36">
            <v>6639005.1141849533</v>
          </cell>
          <cell r="U36">
            <v>5868687.2960031349</v>
          </cell>
          <cell r="V36">
            <v>5954987.078448276</v>
          </cell>
          <cell r="W36">
            <v>14923160.925940437</v>
          </cell>
          <cell r="X36">
            <v>13599052.762304073</v>
          </cell>
          <cell r="Y36">
            <v>35744100.01324451</v>
          </cell>
          <cell r="Z36">
            <v>67576712.956818193</v>
          </cell>
          <cell r="AA36">
            <v>12443990.609952979</v>
          </cell>
          <cell r="AB36">
            <v>23062064.751253914</v>
          </cell>
          <cell r="AC36">
            <v>20208</v>
          </cell>
          <cell r="AD36">
            <v>146</v>
          </cell>
          <cell r="AE36">
            <v>162</v>
          </cell>
          <cell r="AF36">
            <v>822</v>
          </cell>
          <cell r="AG36">
            <v>706</v>
          </cell>
          <cell r="AH36">
            <v>2437</v>
          </cell>
          <cell r="AI36">
            <v>2267</v>
          </cell>
          <cell r="AJ36">
            <v>5471</v>
          </cell>
          <cell r="AK36">
            <v>4628</v>
          </cell>
          <cell r="AL36">
            <v>1156</v>
          </cell>
          <cell r="AM36">
            <v>2413</v>
          </cell>
          <cell r="AN36">
            <v>771.89297609071525</v>
          </cell>
          <cell r="AO36">
            <v>1849.8899618975538</v>
          </cell>
          <cell r="AP36">
            <v>3415.1260875437001</v>
          </cell>
          <cell r="AQ36">
            <v>594.96018815927971</v>
          </cell>
          <cell r="AR36">
            <v>702.90215751278049</v>
          </cell>
          <cell r="AS36">
            <v>510.29821248599501</v>
          </cell>
          <cell r="AT36">
            <v>499.89166160506079</v>
          </cell>
          <cell r="AU36">
            <v>544.44799873948261</v>
          </cell>
          <cell r="AV36">
            <v>1216.8091500435428</v>
          </cell>
          <cell r="AW36">
            <v>897.05814662290788</v>
          </cell>
          <cell r="AX36">
            <v>796.45202207673412</v>
          </cell>
          <cell r="AY36">
            <v>2.2387999999999999</v>
          </cell>
          <cell r="AZ36">
            <v>4.1330999999999998</v>
          </cell>
          <cell r="BA36">
            <v>0.72</v>
          </cell>
          <cell r="BB36">
            <v>0.85070000000000001</v>
          </cell>
          <cell r="BC36">
            <v>0.61760000000000004</v>
          </cell>
          <cell r="BD36">
            <v>0.60499999999999998</v>
          </cell>
          <cell r="BE36">
            <v>0.65890000000000004</v>
          </cell>
          <cell r="BF36">
            <v>1.4725999999999999</v>
          </cell>
          <cell r="BG36">
            <v>1.6</v>
          </cell>
          <cell r="BH36">
            <v>1.6</v>
          </cell>
          <cell r="BI36">
            <v>1.04888767319873</v>
          </cell>
          <cell r="BJ36">
            <v>1.115</v>
          </cell>
          <cell r="BK36">
            <v>1</v>
          </cell>
          <cell r="BL36">
            <v>1.1000000000000001</v>
          </cell>
          <cell r="BM36">
            <v>11</v>
          </cell>
          <cell r="BN36">
            <v>0</v>
          </cell>
          <cell r="BO36">
            <v>0</v>
          </cell>
          <cell r="BP36">
            <v>19844</v>
          </cell>
          <cell r="BQ36">
            <v>139</v>
          </cell>
          <cell r="BR36">
            <v>137</v>
          </cell>
          <cell r="BS36">
            <v>715</v>
          </cell>
          <cell r="BT36">
            <v>684</v>
          </cell>
          <cell r="BU36">
            <v>2518</v>
          </cell>
          <cell r="BV36">
            <v>2313</v>
          </cell>
          <cell r="BW36">
            <v>5776</v>
          </cell>
          <cell r="BX36">
            <v>5729</v>
          </cell>
          <cell r="BY36">
            <v>690</v>
          </cell>
          <cell r="BZ36">
            <v>1143</v>
          </cell>
          <cell r="CB36">
            <v>1.1000000000000001</v>
          </cell>
          <cell r="CC36">
            <v>1624.5786876290329</v>
          </cell>
          <cell r="CD36">
            <v>1624.62</v>
          </cell>
        </row>
        <row r="37">
          <cell r="C37" t="str">
            <v>Зима ГБ</v>
          </cell>
          <cell r="D37">
            <v>380133</v>
          </cell>
          <cell r="E37">
            <v>1.276</v>
          </cell>
          <cell r="F37">
            <v>1</v>
          </cell>
          <cell r="G37">
            <v>488810701.56000006</v>
          </cell>
          <cell r="H37">
            <v>9643058.0903999992</v>
          </cell>
          <cell r="I37">
            <v>28347597.688800003</v>
          </cell>
          <cell r="J37">
            <v>13649289.579</v>
          </cell>
          <cell r="K37">
            <v>11099006.5902</v>
          </cell>
          <cell r="L37">
            <v>31486644.822600003</v>
          </cell>
          <cell r="M37">
            <v>30132990.184799999</v>
          </cell>
          <cell r="N37">
            <v>89891237.89199999</v>
          </cell>
          <cell r="O37">
            <v>158840838.79080001</v>
          </cell>
          <cell r="P37">
            <v>37527336.874800004</v>
          </cell>
          <cell r="Q37">
            <v>78192701.046600014</v>
          </cell>
          <cell r="R37">
            <v>383080487.11598742</v>
          </cell>
          <cell r="S37">
            <v>7557255.5567398109</v>
          </cell>
          <cell r="T37">
            <v>22215985.649529781</v>
          </cell>
          <cell r="U37">
            <v>10696935.406739812</v>
          </cell>
          <cell r="V37">
            <v>8698281.0268025082</v>
          </cell>
          <cell r="W37">
            <v>24676053.9362069</v>
          </cell>
          <cell r="X37">
            <v>23615196.069592476</v>
          </cell>
          <cell r="Y37">
            <v>70447678.598746076</v>
          </cell>
          <cell r="Z37">
            <v>124483415.98025079</v>
          </cell>
          <cell r="AA37">
            <v>29410138.616614424</v>
          </cell>
          <cell r="AB37">
            <v>61279546.274764903</v>
          </cell>
          <cell r="AC37">
            <v>40582</v>
          </cell>
          <cell r="AD37">
            <v>250</v>
          </cell>
          <cell r="AE37">
            <v>247</v>
          </cell>
          <cell r="AF37">
            <v>1322</v>
          </cell>
          <cell r="AG37">
            <v>1275</v>
          </cell>
          <cell r="AH37">
            <v>4329</v>
          </cell>
          <cell r="AI37">
            <v>4176</v>
          </cell>
          <cell r="AJ37">
            <v>11061</v>
          </cell>
          <cell r="AK37">
            <v>9769</v>
          </cell>
          <cell r="AL37">
            <v>2393</v>
          </cell>
          <cell r="AM37">
            <v>5760</v>
          </cell>
          <cell r="AN37">
            <v>786.6387542834824</v>
          </cell>
          <cell r="AO37">
            <v>2519.0851855799369</v>
          </cell>
          <cell r="AP37">
            <v>7495.2718115822472</v>
          </cell>
          <cell r="AQ37">
            <v>674.2899273033164</v>
          </cell>
          <cell r="AR37">
            <v>568.51509979101354</v>
          </cell>
          <cell r="AS37">
            <v>475.01451328649614</v>
          </cell>
          <cell r="AT37">
            <v>471.24832514352801</v>
          </cell>
          <cell r="AU37">
            <v>530.7512777532628</v>
          </cell>
          <cell r="AV37">
            <v>1061.8914933313781</v>
          </cell>
          <cell r="AW37">
            <v>1024.17253853651</v>
          </cell>
          <cell r="AX37">
            <v>886.56750976222372</v>
          </cell>
          <cell r="AY37">
            <v>3.0487000000000002</v>
          </cell>
          <cell r="AZ37">
            <v>9.0710999999999995</v>
          </cell>
          <cell r="BA37">
            <v>0.81610000000000005</v>
          </cell>
          <cell r="BB37">
            <v>0.68799999999999994</v>
          </cell>
          <cell r="BC37">
            <v>0.57489999999999997</v>
          </cell>
          <cell r="BD37">
            <v>0.57030000000000003</v>
          </cell>
          <cell r="BE37">
            <v>0.64229999999999998</v>
          </cell>
          <cell r="BF37">
            <v>1.2850999999999999</v>
          </cell>
          <cell r="BG37">
            <v>1.6</v>
          </cell>
          <cell r="BH37">
            <v>1.6</v>
          </cell>
          <cell r="BI37">
            <v>1.0480646099255799</v>
          </cell>
          <cell r="BJ37">
            <v>1.05</v>
          </cell>
          <cell r="BK37">
            <v>1</v>
          </cell>
          <cell r="BL37">
            <v>1.1000000000000001</v>
          </cell>
          <cell r="BM37">
            <v>11</v>
          </cell>
          <cell r="BN37">
            <v>1</v>
          </cell>
          <cell r="BO37">
            <v>2.0000000000000018E-2</v>
          </cell>
          <cell r="BP37">
            <v>39413</v>
          </cell>
          <cell r="BQ37">
            <v>199</v>
          </cell>
          <cell r="BR37">
            <v>207</v>
          </cell>
          <cell r="BS37">
            <v>1133</v>
          </cell>
          <cell r="BT37">
            <v>1065</v>
          </cell>
          <cell r="BU37">
            <v>4451</v>
          </cell>
          <cell r="BV37">
            <v>4264</v>
          </cell>
          <cell r="BW37">
            <v>11452</v>
          </cell>
          <cell r="BX37">
            <v>12074</v>
          </cell>
          <cell r="BY37">
            <v>1493</v>
          </cell>
          <cell r="BZ37">
            <v>3075</v>
          </cell>
          <cell r="CB37">
            <v>1.1000000000000001</v>
          </cell>
          <cell r="CC37">
            <v>1531.0566830629443</v>
          </cell>
          <cell r="CD37">
            <v>1528.71</v>
          </cell>
        </row>
        <row r="38">
          <cell r="C38" t="str">
            <v>Иркутск ГКБ10</v>
          </cell>
          <cell r="D38">
            <v>380006</v>
          </cell>
          <cell r="E38">
            <v>1.276</v>
          </cell>
          <cell r="F38">
            <v>1</v>
          </cell>
          <cell r="G38">
            <v>638062835.28960013</v>
          </cell>
          <cell r="H38">
            <v>18809910.548800003</v>
          </cell>
          <cell r="I38">
            <v>14307405.1456</v>
          </cell>
          <cell r="J38">
            <v>16354042.185600003</v>
          </cell>
          <cell r="K38">
            <v>13924329.988800002</v>
          </cell>
          <cell r="L38">
            <v>32878506.696000002</v>
          </cell>
          <cell r="M38">
            <v>30126381.499200001</v>
          </cell>
          <cell r="N38">
            <v>118978684.1488</v>
          </cell>
          <cell r="O38">
            <v>214322057.45440003</v>
          </cell>
          <cell r="P38">
            <v>67863497.576000005</v>
          </cell>
          <cell r="Q38">
            <v>110498020.04640001</v>
          </cell>
          <cell r="R38">
            <v>500049243.95736682</v>
          </cell>
          <cell r="S38">
            <v>14741309.207523514</v>
          </cell>
          <cell r="T38">
            <v>11212699.957366772</v>
          </cell>
          <cell r="U38">
            <v>12816647.480877746</v>
          </cell>
          <cell r="V38">
            <v>10912484.31724138</v>
          </cell>
          <cell r="W38">
            <v>25766854.777429469</v>
          </cell>
          <cell r="X38">
            <v>23610016.848902822</v>
          </cell>
          <cell r="Y38">
            <v>93243482.875235111</v>
          </cell>
          <cell r="Z38">
            <v>167963994.87021947</v>
          </cell>
          <cell r="AA38">
            <v>53184559.228840128</v>
          </cell>
          <cell r="AB38">
            <v>86597194.393730417</v>
          </cell>
          <cell r="AC38">
            <v>41063</v>
          </cell>
          <cell r="AD38">
            <v>227</v>
          </cell>
          <cell r="AE38">
            <v>215</v>
          </cell>
          <cell r="AF38">
            <v>1092</v>
          </cell>
          <cell r="AG38">
            <v>1065</v>
          </cell>
          <cell r="AH38">
            <v>3130</v>
          </cell>
          <cell r="AI38">
            <v>3055</v>
          </cell>
          <cell r="AJ38">
            <v>11810</v>
          </cell>
          <cell r="AK38">
            <v>11694</v>
          </cell>
          <cell r="AL38">
            <v>2410</v>
          </cell>
          <cell r="AM38">
            <v>6365</v>
          </cell>
          <cell r="AN38">
            <v>1014.8009236972595</v>
          </cell>
          <cell r="AO38">
            <v>5411.640678239175</v>
          </cell>
          <cell r="AP38">
            <v>4346.0077354134773</v>
          </cell>
          <cell r="AQ38">
            <v>978.07138895587195</v>
          </cell>
          <cell r="AR38">
            <v>853.87201230370738</v>
          </cell>
          <cell r="AS38">
            <v>686.0184978016365</v>
          </cell>
          <cell r="AT38">
            <v>644.02664617847302</v>
          </cell>
          <cell r="AU38">
            <v>657.94159522463383</v>
          </cell>
          <cell r="AV38">
            <v>1196.9385644363167</v>
          </cell>
          <cell r="AW38">
            <v>1839.0234864744164</v>
          </cell>
          <cell r="AX38">
            <v>1133.7679286950827</v>
          </cell>
          <cell r="AY38">
            <v>6.5494000000000003</v>
          </cell>
          <cell r="AZ38">
            <v>5.2596999999999996</v>
          </cell>
          <cell r="BA38">
            <v>1.1837</v>
          </cell>
          <cell r="BB38">
            <v>1.0334000000000001</v>
          </cell>
          <cell r="BC38">
            <v>0.83020000000000005</v>
          </cell>
          <cell r="BD38">
            <v>0.77939999999999998</v>
          </cell>
          <cell r="BE38">
            <v>0.79630000000000001</v>
          </cell>
          <cell r="BF38">
            <v>1.4486000000000001</v>
          </cell>
          <cell r="BG38">
            <v>2.2256999999999998</v>
          </cell>
          <cell r="BH38">
            <v>1.6</v>
          </cell>
          <cell r="BI38">
            <v>1.26348494021382</v>
          </cell>
          <cell r="BJ38">
            <v>1</v>
          </cell>
          <cell r="BK38">
            <v>1</v>
          </cell>
          <cell r="BL38">
            <v>1.08</v>
          </cell>
          <cell r="BM38">
            <v>12</v>
          </cell>
          <cell r="BN38">
            <v>0</v>
          </cell>
          <cell r="BO38">
            <v>0</v>
          </cell>
          <cell r="BP38">
            <v>41314</v>
          </cell>
          <cell r="BQ38">
            <v>214</v>
          </cell>
          <cell r="BR38">
            <v>174</v>
          </cell>
          <cell r="BS38">
            <v>1050</v>
          </cell>
          <cell r="BT38">
            <v>984</v>
          </cell>
          <cell r="BU38">
            <v>3372</v>
          </cell>
          <cell r="BV38">
            <v>3241</v>
          </cell>
          <cell r="BW38">
            <v>12511</v>
          </cell>
          <cell r="BX38">
            <v>14214</v>
          </cell>
          <cell r="BY38">
            <v>1657</v>
          </cell>
          <cell r="BZ38">
            <v>3897</v>
          </cell>
          <cell r="CB38">
            <v>1.08</v>
          </cell>
          <cell r="CC38">
            <v>1725.5286612223144</v>
          </cell>
          <cell r="CD38">
            <v>1723.25</v>
          </cell>
        </row>
        <row r="39">
          <cell r="C39" t="str">
            <v>Усть-Орда областная больница №2</v>
          </cell>
          <cell r="D39">
            <v>380251</v>
          </cell>
          <cell r="E39">
            <v>1.276</v>
          </cell>
          <cell r="F39">
            <v>1</v>
          </cell>
          <cell r="G39">
            <v>375585783.27590007</v>
          </cell>
          <cell r="H39">
            <v>9646503.8413000014</v>
          </cell>
          <cell r="I39">
            <v>14843985.7289</v>
          </cell>
          <cell r="J39">
            <v>10669761.111100001</v>
          </cell>
          <cell r="K39">
            <v>8602170.7527000029</v>
          </cell>
          <cell r="L39">
            <v>22696473.762600001</v>
          </cell>
          <cell r="M39">
            <v>23116388.395900004</v>
          </cell>
          <cell r="N39">
            <v>73778657.867600009</v>
          </cell>
          <cell r="O39">
            <v>127565472.45780002</v>
          </cell>
          <cell r="P39">
            <v>27469454.025200002</v>
          </cell>
          <cell r="Q39">
            <v>57196915.332800008</v>
          </cell>
          <cell r="R39">
            <v>294346225.13785267</v>
          </cell>
          <cell r="S39">
            <v>7559955.9884796245</v>
          </cell>
          <cell r="T39">
            <v>11633217.655877743</v>
          </cell>
          <cell r="U39">
            <v>8361881.7485109726</v>
          </cell>
          <cell r="V39">
            <v>6741513.1290752375</v>
          </cell>
          <cell r="W39">
            <v>17787205.143103451</v>
          </cell>
          <cell r="X39">
            <v>18116291.846316617</v>
          </cell>
          <cell r="Y39">
            <v>57820264.786520384</v>
          </cell>
          <cell r="Z39">
            <v>99972940.797648907</v>
          </cell>
          <cell r="AA39">
            <v>21527785.286206897</v>
          </cell>
          <cell r="AB39">
            <v>44825168.756112859</v>
          </cell>
          <cell r="AC39">
            <v>30700</v>
          </cell>
          <cell r="AD39">
            <v>260</v>
          </cell>
          <cell r="AE39">
            <v>179</v>
          </cell>
          <cell r="AF39">
            <v>1066</v>
          </cell>
          <cell r="AG39">
            <v>977</v>
          </cell>
          <cell r="AH39">
            <v>3348</v>
          </cell>
          <cell r="AI39">
            <v>3120</v>
          </cell>
          <cell r="AJ39">
            <v>7697</v>
          </cell>
          <cell r="AK39">
            <v>7921</v>
          </cell>
          <cell r="AL39">
            <v>1940</v>
          </cell>
          <cell r="AM39">
            <v>4192</v>
          </cell>
          <cell r="AN39">
            <v>798.98541025475754</v>
          </cell>
          <cell r="AO39">
            <v>2423.0628168203925</v>
          </cell>
          <cell r="AP39">
            <v>5415.8368975222265</v>
          </cell>
          <cell r="AQ39">
            <v>653.68056195364079</v>
          </cell>
          <cell r="AR39">
            <v>575.01817887028642</v>
          </cell>
          <cell r="AS39">
            <v>442.7321073054423</v>
          </cell>
          <cell r="AT39">
            <v>483.87531640802928</v>
          </cell>
          <cell r="AU39">
            <v>626.0043392070545</v>
          </cell>
          <cell r="AV39">
            <v>1051.7710389854913</v>
          </cell>
          <cell r="AW39">
            <v>924.73304494015883</v>
          </cell>
          <cell r="AX39">
            <v>891.08557482730714</v>
          </cell>
          <cell r="AY39">
            <v>2.9325000000000001</v>
          </cell>
          <cell r="AZ39">
            <v>6.5544000000000002</v>
          </cell>
          <cell r="BA39">
            <v>0.79110000000000003</v>
          </cell>
          <cell r="BB39">
            <v>0.69589999999999996</v>
          </cell>
          <cell r="BC39">
            <v>0.53580000000000005</v>
          </cell>
          <cell r="BD39">
            <v>0.58560000000000001</v>
          </cell>
          <cell r="BE39">
            <v>0.75760000000000005</v>
          </cell>
          <cell r="BF39">
            <v>1.2728999999999999</v>
          </cell>
          <cell r="BG39">
            <v>1.6</v>
          </cell>
          <cell r="BH39">
            <v>1.6</v>
          </cell>
          <cell r="BI39">
            <v>1.0685639413680801</v>
          </cell>
          <cell r="BJ39">
            <v>1.05</v>
          </cell>
          <cell r="BK39">
            <v>1</v>
          </cell>
          <cell r="BL39">
            <v>1.08</v>
          </cell>
          <cell r="BM39">
            <v>12</v>
          </cell>
          <cell r="BN39">
            <v>1</v>
          </cell>
          <cell r="BO39">
            <v>4.0000000000000036E-2</v>
          </cell>
          <cell r="BP39">
            <v>30148</v>
          </cell>
          <cell r="BQ39">
            <v>195</v>
          </cell>
          <cell r="BR39">
            <v>157</v>
          </cell>
          <cell r="BS39">
            <v>1038</v>
          </cell>
          <cell r="BT39">
            <v>824</v>
          </cell>
          <cell r="BU39">
            <v>3429</v>
          </cell>
          <cell r="BV39">
            <v>3269</v>
          </cell>
          <cell r="BW39">
            <v>8272</v>
          </cell>
          <cell r="BX39">
            <v>9652</v>
          </cell>
          <cell r="BY39">
            <v>1178</v>
          </cell>
          <cell r="BZ39">
            <v>2134</v>
          </cell>
          <cell r="CB39">
            <v>1.07</v>
          </cell>
          <cell r="CC39">
            <v>1518.3568222471752</v>
          </cell>
          <cell r="CD39">
            <v>1530.27</v>
          </cell>
        </row>
        <row r="40">
          <cell r="C40" t="str">
            <v>Нукутская РБ</v>
          </cell>
          <cell r="D40">
            <v>380248</v>
          </cell>
          <cell r="E40">
            <v>1.276</v>
          </cell>
          <cell r="F40">
            <v>1.02</v>
          </cell>
          <cell r="G40">
            <v>178236868.66199997</v>
          </cell>
          <cell r="H40">
            <v>4282914.7505999999</v>
          </cell>
          <cell r="I40">
            <v>7546626.5597999999</v>
          </cell>
          <cell r="J40">
            <v>5936268.216</v>
          </cell>
          <cell r="K40">
            <v>5315107.8918000003</v>
          </cell>
          <cell r="L40">
            <v>13147211.307</v>
          </cell>
          <cell r="M40">
            <v>11605227.8166</v>
          </cell>
          <cell r="N40">
            <v>34545564.550800003</v>
          </cell>
          <cell r="O40">
            <v>59066955.181800008</v>
          </cell>
          <cell r="P40">
            <v>12168568.1964</v>
          </cell>
          <cell r="Q40">
            <v>24622424.191199999</v>
          </cell>
          <cell r="R40">
            <v>139684066.3495298</v>
          </cell>
          <cell r="S40">
            <v>3356516.2622257052</v>
          </cell>
          <cell r="T40">
            <v>5914284.1377742942</v>
          </cell>
          <cell r="U40">
            <v>4652247.8181818184</v>
          </cell>
          <cell r="V40">
            <v>4165445.0562695926</v>
          </cell>
          <cell r="W40">
            <v>10303457.137147335</v>
          </cell>
          <cell r="X40">
            <v>9095006.1258620694</v>
          </cell>
          <cell r="Y40">
            <v>27073326.45047022</v>
          </cell>
          <cell r="Z40">
            <v>46290717.227115996</v>
          </cell>
          <cell r="AA40">
            <v>9536495.4517241381</v>
          </cell>
          <cell r="AB40">
            <v>19296570.682758618</v>
          </cell>
          <cell r="AC40">
            <v>15420</v>
          </cell>
          <cell r="AD40">
            <v>128</v>
          </cell>
          <cell r="AE40">
            <v>91</v>
          </cell>
          <cell r="AF40">
            <v>537</v>
          </cell>
          <cell r="AG40">
            <v>541</v>
          </cell>
          <cell r="AH40">
            <v>1810</v>
          </cell>
          <cell r="AI40">
            <v>1698</v>
          </cell>
          <cell r="AJ40">
            <v>4286</v>
          </cell>
          <cell r="AK40">
            <v>3503</v>
          </cell>
          <cell r="AL40">
            <v>868</v>
          </cell>
          <cell r="AM40">
            <v>1958</v>
          </cell>
          <cell r="AN40">
            <v>754.88578874583766</v>
          </cell>
          <cell r="AO40">
            <v>2185.2319415531933</v>
          </cell>
          <cell r="AP40">
            <v>5416.0111151779247</v>
          </cell>
          <cell r="AQ40">
            <v>721.95031318774329</v>
          </cell>
          <cell r="AR40">
            <v>641.62739622144056</v>
          </cell>
          <cell r="AS40">
            <v>474.37647961083491</v>
          </cell>
          <cell r="AT40">
            <v>446.35876157548438</v>
          </cell>
          <cell r="AU40">
            <v>526.39069937918453</v>
          </cell>
          <cell r="AV40">
            <v>1101.2160345207915</v>
          </cell>
          <cell r="AW40">
            <v>915.56215934371528</v>
          </cell>
          <cell r="AX40">
            <v>821.2704580676974</v>
          </cell>
          <cell r="AY40">
            <v>2.6446000000000001</v>
          </cell>
          <cell r="AZ40">
            <v>6.5547000000000004</v>
          </cell>
          <cell r="BA40">
            <v>0.87370000000000003</v>
          </cell>
          <cell r="BB40">
            <v>0.77649999999999997</v>
          </cell>
          <cell r="BC40">
            <v>0.57410000000000005</v>
          </cell>
          <cell r="BD40">
            <v>0.54020000000000001</v>
          </cell>
          <cell r="BE40">
            <v>0.6371</v>
          </cell>
          <cell r="BF40">
            <v>1.3327</v>
          </cell>
          <cell r="BG40">
            <v>1.6</v>
          </cell>
          <cell r="BH40">
            <v>1.6</v>
          </cell>
          <cell r="BI40">
            <v>1.0182418417639401</v>
          </cell>
          <cell r="BJ40">
            <v>1.115</v>
          </cell>
          <cell r="BK40">
            <v>1</v>
          </cell>
          <cell r="BL40">
            <v>1.04</v>
          </cell>
          <cell r="BM40">
            <v>13</v>
          </cell>
          <cell r="BN40">
            <v>0</v>
          </cell>
          <cell r="BO40">
            <v>0</v>
          </cell>
          <cell r="BP40">
            <v>14914</v>
          </cell>
          <cell r="BQ40">
            <v>85</v>
          </cell>
          <cell r="BR40">
            <v>85</v>
          </cell>
          <cell r="BS40">
            <v>517</v>
          </cell>
          <cell r="BT40">
            <v>456</v>
          </cell>
          <cell r="BU40">
            <v>1804</v>
          </cell>
          <cell r="BV40">
            <v>1734</v>
          </cell>
          <cell r="BW40">
            <v>4399</v>
          </cell>
          <cell r="BX40">
            <v>4304</v>
          </cell>
          <cell r="BY40">
            <v>545</v>
          </cell>
          <cell r="BZ40">
            <v>985</v>
          </cell>
          <cell r="CB40">
            <v>1.04</v>
          </cell>
          <cell r="CC40">
            <v>1493.9405985916001</v>
          </cell>
          <cell r="CD40">
            <v>1491.12</v>
          </cell>
        </row>
        <row r="41">
          <cell r="C41" t="str">
            <v>Усолье ГБ</v>
          </cell>
          <cell r="D41">
            <v>380177</v>
          </cell>
          <cell r="E41">
            <v>1.276</v>
          </cell>
          <cell r="F41">
            <v>1.01</v>
          </cell>
          <cell r="G41">
            <v>1510615732.0591259</v>
          </cell>
          <cell r="H41">
            <v>31300316.805284996</v>
          </cell>
          <cell r="I41">
            <v>43403966.589258008</v>
          </cell>
          <cell r="J41">
            <v>48448950.450416997</v>
          </cell>
          <cell r="K41">
            <v>41783011.750953004</v>
          </cell>
          <cell r="L41">
            <v>105142226.32584</v>
          </cell>
          <cell r="M41">
            <v>92905920.088838995</v>
          </cell>
          <cell r="N41">
            <v>263331270.24939901</v>
          </cell>
          <cell r="O41">
            <v>453324732.02309698</v>
          </cell>
          <cell r="P41">
            <v>154043057.39367601</v>
          </cell>
          <cell r="Q41">
            <v>276932280.38236195</v>
          </cell>
          <cell r="R41">
            <v>1183868128.5729825</v>
          </cell>
          <cell r="S41">
            <v>24530028.844267238</v>
          </cell>
          <cell r="T41">
            <v>34015647.797224142</v>
          </cell>
          <cell r="U41">
            <v>37969396.904715516</v>
          </cell>
          <cell r="V41">
            <v>32745307.014853451</v>
          </cell>
          <cell r="W41">
            <v>82399863.891724139</v>
          </cell>
          <cell r="X41">
            <v>72810282.201284483</v>
          </cell>
          <cell r="Y41">
            <v>206372468.84749138</v>
          </cell>
          <cell r="Z41">
            <v>355270166.16230172</v>
          </cell>
          <cell r="AA41">
            <v>120723399.21134484</v>
          </cell>
          <cell r="AB41">
            <v>217031567.69777581</v>
          </cell>
          <cell r="AC41">
            <v>120085</v>
          </cell>
          <cell r="AD41">
            <v>698</v>
          </cell>
          <cell r="AE41">
            <v>632</v>
          </cell>
          <cell r="AF41">
            <v>3369</v>
          </cell>
          <cell r="AG41">
            <v>3247</v>
          </cell>
          <cell r="AH41">
            <v>11091</v>
          </cell>
          <cell r="AI41">
            <v>10559</v>
          </cell>
          <cell r="AJ41">
            <v>30415</v>
          </cell>
          <cell r="AK41">
            <v>29149</v>
          </cell>
          <cell r="AL41">
            <v>8419</v>
          </cell>
          <cell r="AM41">
            <v>22506</v>
          </cell>
          <cell r="AN41">
            <v>821.54871450290932</v>
          </cell>
          <cell r="AO41">
            <v>2928.6089833174829</v>
          </cell>
          <cell r="AP41">
            <v>4485.1856272711157</v>
          </cell>
          <cell r="AQ41">
            <v>939.18563630937751</v>
          </cell>
          <cell r="AR41">
            <v>840.39900972316627</v>
          </cell>
          <cell r="AS41">
            <v>619.11958563793576</v>
          </cell>
          <cell r="AT41">
            <v>574.63050637121955</v>
          </cell>
          <cell r="AU41">
            <v>565.43500697981096</v>
          </cell>
          <cell r="AV41">
            <v>1015.6728251463793</v>
          </cell>
          <cell r="AW41">
            <v>1194.9499070687814</v>
          </cell>
          <cell r="AX41">
            <v>803.60632608258459</v>
          </cell>
          <cell r="AY41">
            <v>3.5442999999999998</v>
          </cell>
          <cell r="AZ41">
            <v>5.4280999999999997</v>
          </cell>
          <cell r="BA41">
            <v>1.1366000000000001</v>
          </cell>
          <cell r="BB41">
            <v>1.0170999999999999</v>
          </cell>
          <cell r="BC41">
            <v>0.74929999999999997</v>
          </cell>
          <cell r="BD41">
            <v>0.69540000000000002</v>
          </cell>
          <cell r="BE41">
            <v>0.68430000000000002</v>
          </cell>
          <cell r="BF41">
            <v>1.2292000000000001</v>
          </cell>
          <cell r="BG41">
            <v>1.6</v>
          </cell>
          <cell r="BH41">
            <v>1.6</v>
          </cell>
          <cell r="BI41">
            <v>1.12264112836741</v>
          </cell>
          <cell r="BJ41">
            <v>1</v>
          </cell>
          <cell r="BK41">
            <v>1</v>
          </cell>
          <cell r="BL41">
            <v>1.04</v>
          </cell>
          <cell r="BM41">
            <v>13</v>
          </cell>
          <cell r="BN41">
            <v>0</v>
          </cell>
          <cell r="BO41">
            <v>0</v>
          </cell>
          <cell r="BP41">
            <v>116127</v>
          </cell>
          <cell r="BQ41">
            <v>593</v>
          </cell>
          <cell r="BR41">
            <v>566</v>
          </cell>
          <cell r="BS41">
            <v>3036</v>
          </cell>
          <cell r="BT41">
            <v>2822</v>
          </cell>
          <cell r="BU41">
            <v>11334</v>
          </cell>
          <cell r="BV41">
            <v>10807</v>
          </cell>
          <cell r="BW41">
            <v>31657</v>
          </cell>
          <cell r="BX41">
            <v>36725</v>
          </cell>
          <cell r="BY41">
            <v>5547</v>
          </cell>
          <cell r="BZ41">
            <v>13040</v>
          </cell>
          <cell r="CB41">
            <v>1.04</v>
          </cell>
          <cell r="CC41">
            <v>1477.0833679053167</v>
          </cell>
          <cell r="CD41">
            <v>1474.44</v>
          </cell>
        </row>
        <row r="42">
          <cell r="C42" t="str">
            <v>Слюдянка РБ</v>
          </cell>
          <cell r="D42">
            <v>380099</v>
          </cell>
          <cell r="E42">
            <v>1.276</v>
          </cell>
          <cell r="F42">
            <v>1.01</v>
          </cell>
          <cell r="G42">
            <v>330896378.65445596</v>
          </cell>
          <cell r="H42">
            <v>7559508.9137079986</v>
          </cell>
          <cell r="I42">
            <v>9810502.7221179996</v>
          </cell>
          <cell r="J42">
            <v>11989716.933447998</v>
          </cell>
          <cell r="K42">
            <v>10700916.667172</v>
          </cell>
          <cell r="L42">
            <v>19437412.453451999</v>
          </cell>
          <cell r="M42">
            <v>18364378.843099996</v>
          </cell>
          <cell r="N42">
            <v>55344546.329239987</v>
          </cell>
          <cell r="O42">
            <v>101931787.50243598</v>
          </cell>
          <cell r="P42">
            <v>38464964.785701998</v>
          </cell>
          <cell r="Q42">
            <v>57292643.504080005</v>
          </cell>
          <cell r="R42">
            <v>259323180.76368022</v>
          </cell>
          <cell r="S42">
            <v>5924380.0264169266</v>
          </cell>
          <cell r="T42">
            <v>7688481.7571457671</v>
          </cell>
          <cell r="U42">
            <v>9396329.8851473331</v>
          </cell>
          <cell r="V42">
            <v>8386298.3285047021</v>
          </cell>
          <cell r="W42">
            <v>15233081.860072099</v>
          </cell>
          <cell r="X42">
            <v>14392146.428761752</v>
          </cell>
          <cell r="Y42">
            <v>43373468.910062686</v>
          </cell>
          <cell r="Z42">
            <v>79883846.005043879</v>
          </cell>
          <cell r="AA42">
            <v>30144956.728606582</v>
          </cell>
          <cell r="AB42">
            <v>44900190.833918497</v>
          </cell>
          <cell r="AC42">
            <v>34478</v>
          </cell>
          <cell r="AD42">
            <v>199</v>
          </cell>
          <cell r="AE42">
            <v>194</v>
          </cell>
          <cell r="AF42">
            <v>1049</v>
          </cell>
          <cell r="AG42">
            <v>1084</v>
          </cell>
          <cell r="AH42">
            <v>3620</v>
          </cell>
          <cell r="AI42">
            <v>3634</v>
          </cell>
          <cell r="AJ42">
            <v>7646</v>
          </cell>
          <cell r="AK42">
            <v>8196</v>
          </cell>
          <cell r="AL42">
            <v>2539</v>
          </cell>
          <cell r="AM42">
            <v>6317</v>
          </cell>
          <cell r="AN42">
            <v>626.78418306282322</v>
          </cell>
          <cell r="AO42">
            <v>2480.8961584660497</v>
          </cell>
          <cell r="AP42">
            <v>3302.6124386364977</v>
          </cell>
          <cell r="AQ42">
            <v>746.45137314484691</v>
          </cell>
          <cell r="AR42">
            <v>644.70313103510932</v>
          </cell>
          <cell r="AS42">
            <v>350.66947191694521</v>
          </cell>
          <cell r="AT42">
            <v>330.03454477989709</v>
          </cell>
          <cell r="AU42">
            <v>472.72505133471412</v>
          </cell>
          <cell r="AV42">
            <v>812.22391008870056</v>
          </cell>
          <cell r="AW42">
            <v>989.39729317994568</v>
          </cell>
          <cell r="AX42">
            <v>592.31954559018652</v>
          </cell>
          <cell r="AY42">
            <v>3.0024999999999999</v>
          </cell>
          <cell r="AZ42">
            <v>3.9969000000000001</v>
          </cell>
          <cell r="BA42">
            <v>0.90339999999999998</v>
          </cell>
          <cell r="BB42">
            <v>0.7802</v>
          </cell>
          <cell r="BC42">
            <v>0.4244</v>
          </cell>
          <cell r="BD42">
            <v>0.39939999999999998</v>
          </cell>
          <cell r="BE42">
            <v>0.57210000000000005</v>
          </cell>
          <cell r="BF42">
            <v>0.98299999999999998</v>
          </cell>
          <cell r="BG42">
            <v>1.6</v>
          </cell>
          <cell r="BH42">
            <v>1.6</v>
          </cell>
          <cell r="BI42">
            <v>0.95001426126805499</v>
          </cell>
          <cell r="BJ42">
            <v>1.05</v>
          </cell>
          <cell r="BK42">
            <v>1</v>
          </cell>
          <cell r="BL42">
            <v>1.04</v>
          </cell>
          <cell r="BM42">
            <v>13</v>
          </cell>
          <cell r="BN42">
            <v>1</v>
          </cell>
          <cell r="BO42">
            <v>3.0000000000000027E-2</v>
          </cell>
          <cell r="BP42">
            <v>34497</v>
          </cell>
          <cell r="BQ42">
            <v>170</v>
          </cell>
          <cell r="BR42">
            <v>146</v>
          </cell>
          <cell r="BS42">
            <v>927</v>
          </cell>
          <cell r="BT42">
            <v>925</v>
          </cell>
          <cell r="BU42">
            <v>3647</v>
          </cell>
          <cell r="BV42">
            <v>3718</v>
          </cell>
          <cell r="BW42">
            <v>8587</v>
          </cell>
          <cell r="BX42">
            <v>10839</v>
          </cell>
          <cell r="BY42">
            <v>1750</v>
          </cell>
          <cell r="BZ42">
            <v>3788</v>
          </cell>
          <cell r="CB42">
            <v>1.04</v>
          </cell>
          <cell r="CC42">
            <v>1309.1395757685943</v>
          </cell>
          <cell r="CD42">
            <v>1310.1099999999999</v>
          </cell>
        </row>
        <row r="43">
          <cell r="C43" t="str">
            <v>Балаганск РБ</v>
          </cell>
          <cell r="D43">
            <v>380114</v>
          </cell>
          <cell r="E43">
            <v>1.276</v>
          </cell>
          <cell r="F43">
            <v>1</v>
          </cell>
          <cell r="G43">
            <v>99895122.099999994</v>
          </cell>
          <cell r="H43">
            <v>1751340.88</v>
          </cell>
          <cell r="I43">
            <v>4199400.26</v>
          </cell>
          <cell r="J43">
            <v>3578089.39</v>
          </cell>
          <cell r="K43">
            <v>2088374.25</v>
          </cell>
          <cell r="L43">
            <v>9174714.120000001</v>
          </cell>
          <cell r="M43">
            <v>7381027.3600000003</v>
          </cell>
          <cell r="N43">
            <v>13131953.119999999</v>
          </cell>
          <cell r="O43">
            <v>39532855.270000003</v>
          </cell>
          <cell r="P43">
            <v>7369575.8200000003</v>
          </cell>
          <cell r="Q43">
            <v>11687791.629999999</v>
          </cell>
          <cell r="R43">
            <v>78287713.244514108</v>
          </cell>
          <cell r="S43">
            <v>1372524.2006269591</v>
          </cell>
          <cell r="T43">
            <v>3291066.0344827585</v>
          </cell>
          <cell r="U43">
            <v>2804145.2899686522</v>
          </cell>
          <cell r="V43">
            <v>1636656.9357366771</v>
          </cell>
          <cell r="W43">
            <v>7190214.8275862075</v>
          </cell>
          <cell r="X43">
            <v>5784504.2006269591</v>
          </cell>
          <cell r="Y43">
            <v>10291499.310344826</v>
          </cell>
          <cell r="Z43">
            <v>30981861.496865205</v>
          </cell>
          <cell r="AA43">
            <v>5775529.6394984331</v>
          </cell>
          <cell r="AB43">
            <v>9159711.3087774292</v>
          </cell>
          <cell r="AC43">
            <v>7874</v>
          </cell>
          <cell r="AD43">
            <v>60</v>
          </cell>
          <cell r="AE43">
            <v>35</v>
          </cell>
          <cell r="AF43">
            <v>231</v>
          </cell>
          <cell r="AG43">
            <v>196</v>
          </cell>
          <cell r="AH43">
            <v>840</v>
          </cell>
          <cell r="AI43">
            <v>820</v>
          </cell>
          <cell r="AJ43">
            <v>2163</v>
          </cell>
          <cell r="AK43">
            <v>1707</v>
          </cell>
          <cell r="AL43">
            <v>545</v>
          </cell>
          <cell r="AM43">
            <v>1277</v>
          </cell>
          <cell r="AN43">
            <v>828.5466222643521</v>
          </cell>
          <cell r="AO43">
            <v>1906.2836119818876</v>
          </cell>
          <cell r="AP43">
            <v>7835.8715106732343</v>
          </cell>
          <cell r="AQ43">
            <v>1011.5964249526163</v>
          </cell>
          <cell r="AR43">
            <v>695.85754070436951</v>
          </cell>
          <cell r="AS43">
            <v>713.31496305418716</v>
          </cell>
          <cell r="AT43">
            <v>587.85611794989416</v>
          </cell>
          <cell r="AU43">
            <v>396.49789298600808</v>
          </cell>
          <cell r="AV43">
            <v>1512.4907975427261</v>
          </cell>
          <cell r="AW43">
            <v>883.1085075685678</v>
          </cell>
          <cell r="AX43">
            <v>597.73631615618831</v>
          </cell>
          <cell r="AY43">
            <v>2.3071000000000002</v>
          </cell>
          <cell r="AZ43">
            <v>9.4832999999999998</v>
          </cell>
          <cell r="BA43">
            <v>1.2242999999999999</v>
          </cell>
          <cell r="BB43">
            <v>0.84219999999999995</v>
          </cell>
          <cell r="BC43">
            <v>0.86329999999999996</v>
          </cell>
          <cell r="BD43">
            <v>0.71140000000000003</v>
          </cell>
          <cell r="BE43">
            <v>0.47989999999999999</v>
          </cell>
          <cell r="BF43">
            <v>1.8305</v>
          </cell>
          <cell r="BG43">
            <v>1.6</v>
          </cell>
          <cell r="BH43">
            <v>1.6</v>
          </cell>
          <cell r="BI43">
            <v>1.1816907797815599</v>
          </cell>
          <cell r="BJ43">
            <v>1.115</v>
          </cell>
          <cell r="BK43">
            <v>1</v>
          </cell>
          <cell r="BL43">
            <v>1.01</v>
          </cell>
          <cell r="BM43">
            <v>14</v>
          </cell>
          <cell r="BN43">
            <v>0</v>
          </cell>
          <cell r="BO43">
            <v>0</v>
          </cell>
          <cell r="BP43">
            <v>7661</v>
          </cell>
          <cell r="BQ43">
            <v>36</v>
          </cell>
          <cell r="BR43">
            <v>34</v>
          </cell>
          <cell r="BS43">
            <v>225</v>
          </cell>
          <cell r="BT43">
            <v>172</v>
          </cell>
          <cell r="BU43">
            <v>859</v>
          </cell>
          <cell r="BV43">
            <v>799</v>
          </cell>
          <cell r="BW43">
            <v>2288</v>
          </cell>
          <cell r="BX43">
            <v>2277</v>
          </cell>
          <cell r="BY43">
            <v>314</v>
          </cell>
          <cell r="BZ43">
            <v>657</v>
          </cell>
          <cell r="CB43">
            <v>1.01</v>
          </cell>
          <cell r="CC43">
            <v>1684.4157610489767</v>
          </cell>
          <cell r="CD43">
            <v>1680.56</v>
          </cell>
        </row>
        <row r="44">
          <cell r="C44" t="str">
            <v>Усть-Кут РБ</v>
          </cell>
          <cell r="D44">
            <v>380182</v>
          </cell>
          <cell r="E44">
            <v>1.595</v>
          </cell>
          <cell r="F44">
            <v>1</v>
          </cell>
          <cell r="G44">
            <v>515049564.59000003</v>
          </cell>
          <cell r="H44">
            <v>8836534.1999999993</v>
          </cell>
          <cell r="I44">
            <v>13766390.790000001</v>
          </cell>
          <cell r="J44">
            <v>14567710.949999999</v>
          </cell>
          <cell r="K44">
            <v>9673582.7999999989</v>
          </cell>
          <cell r="L44">
            <v>27628681.449999999</v>
          </cell>
          <cell r="M44">
            <v>24644184.859999999</v>
          </cell>
          <cell r="N44">
            <v>96862875.050000012</v>
          </cell>
          <cell r="O44">
            <v>182842494.37</v>
          </cell>
          <cell r="P44">
            <v>48229418.940000005</v>
          </cell>
          <cell r="Q44">
            <v>87997691.179999992</v>
          </cell>
          <cell r="R44">
            <v>322915087.51724142</v>
          </cell>
          <cell r="S44">
            <v>5540146.8338557994</v>
          </cell>
          <cell r="T44">
            <v>8630966.0125391856</v>
          </cell>
          <cell r="U44">
            <v>9133361.0971786827</v>
          </cell>
          <cell r="V44">
            <v>6064942.1943573663</v>
          </cell>
          <cell r="W44">
            <v>17322057.335423198</v>
          </cell>
          <cell r="X44">
            <v>15450899.598746082</v>
          </cell>
          <cell r="Y44">
            <v>60729075.266457692</v>
          </cell>
          <cell r="Z44">
            <v>114634792.70846395</v>
          </cell>
          <cell r="AA44">
            <v>30237880.213166147</v>
          </cell>
          <cell r="AB44">
            <v>55170966.257053286</v>
          </cell>
          <cell r="AC44">
            <v>47084</v>
          </cell>
          <cell r="AD44">
            <v>264</v>
          </cell>
          <cell r="AE44">
            <v>241</v>
          </cell>
          <cell r="AF44">
            <v>1312</v>
          </cell>
          <cell r="AG44">
            <v>1169</v>
          </cell>
          <cell r="AH44">
            <v>4844</v>
          </cell>
          <cell r="AI44">
            <v>4421</v>
          </cell>
          <cell r="AJ44">
            <v>12616</v>
          </cell>
          <cell r="AK44">
            <v>11161</v>
          </cell>
          <cell r="AL44">
            <v>3439</v>
          </cell>
          <cell r="AM44">
            <v>7617</v>
          </cell>
          <cell r="AN44">
            <v>571.52303598752837</v>
          </cell>
          <cell r="AO44">
            <v>1748.7837228080173</v>
          </cell>
          <cell r="AP44">
            <v>2984.4280817908661</v>
          </cell>
          <cell r="AQ44">
            <v>580.11693960738592</v>
          </cell>
          <cell r="AR44">
            <v>432.34546580819551</v>
          </cell>
          <cell r="AS44">
            <v>297.99850907347917</v>
          </cell>
          <cell r="AT44">
            <v>291.24066196837219</v>
          </cell>
          <cell r="AU44">
            <v>401.13794167761631</v>
          </cell>
          <cell r="AV44">
            <v>855.91787405895491</v>
          </cell>
          <cell r="AW44">
            <v>732.71978804803109</v>
          </cell>
          <cell r="AX44">
            <v>603.59465950126128</v>
          </cell>
          <cell r="AY44">
            <v>2.1164000000000001</v>
          </cell>
          <cell r="AZ44">
            <v>3.6118999999999999</v>
          </cell>
          <cell r="BA44">
            <v>0.70209999999999995</v>
          </cell>
          <cell r="BB44">
            <v>0.5232</v>
          </cell>
          <cell r="BC44">
            <v>0.36059999999999998</v>
          </cell>
          <cell r="BD44">
            <v>0.35249999999999998</v>
          </cell>
          <cell r="BE44">
            <v>0.48549999999999999</v>
          </cell>
          <cell r="BF44">
            <v>1.0359</v>
          </cell>
          <cell r="BG44">
            <v>1.6</v>
          </cell>
          <cell r="BH44">
            <v>1.6</v>
          </cell>
          <cell r="BI44">
            <v>0.88445056282388901</v>
          </cell>
          <cell r="BJ44">
            <v>1.05</v>
          </cell>
          <cell r="BK44">
            <v>1</v>
          </cell>
          <cell r="BL44">
            <v>1.01</v>
          </cell>
          <cell r="BM44">
            <v>14</v>
          </cell>
          <cell r="BN44">
            <v>1</v>
          </cell>
          <cell r="BO44">
            <v>3.0000000000000027E-2</v>
          </cell>
          <cell r="BP44">
            <v>45124</v>
          </cell>
          <cell r="BQ44">
            <v>225</v>
          </cell>
          <cell r="BR44">
            <v>191</v>
          </cell>
          <cell r="BS44">
            <v>1185</v>
          </cell>
          <cell r="BT44">
            <v>1038</v>
          </cell>
          <cell r="BU44">
            <v>4711</v>
          </cell>
          <cell r="BV44">
            <v>4292</v>
          </cell>
          <cell r="BW44">
            <v>13243</v>
          </cell>
          <cell r="BX44">
            <v>14114</v>
          </cell>
          <cell r="BY44">
            <v>2143</v>
          </cell>
          <cell r="BZ44">
            <v>3982</v>
          </cell>
          <cell r="CB44">
            <v>1.01</v>
          </cell>
          <cell r="CC44">
            <v>1475.5921908984676</v>
          </cell>
          <cell r="CD44">
            <v>1480.64</v>
          </cell>
        </row>
        <row r="45">
          <cell r="C45" t="str">
            <v>Бодайбо РБ</v>
          </cell>
          <cell r="D45">
            <v>380115</v>
          </cell>
          <cell r="E45">
            <v>2.0489999999999999</v>
          </cell>
          <cell r="F45">
            <v>1.03</v>
          </cell>
          <cell r="G45">
            <v>202985746.25150001</v>
          </cell>
          <cell r="H45">
            <v>2047949.8343000002</v>
          </cell>
          <cell r="I45">
            <v>5605841.4452999998</v>
          </cell>
          <cell r="J45">
            <v>7339326.4704</v>
          </cell>
          <cell r="K45">
            <v>5599879.2800000003</v>
          </cell>
          <cell r="L45">
            <v>14363201.2268</v>
          </cell>
          <cell r="M45">
            <v>16601575.030300003</v>
          </cell>
          <cell r="N45">
            <v>48032879.240200005</v>
          </cell>
          <cell r="O45">
            <v>60481811.644400008</v>
          </cell>
          <cell r="P45">
            <v>15476502.651899999</v>
          </cell>
          <cell r="Q45">
            <v>27436779.427900001</v>
          </cell>
          <cell r="R45">
            <v>99065761.957784295</v>
          </cell>
          <cell r="S45">
            <v>999487.47403611534</v>
          </cell>
          <cell r="T45">
            <v>2735891.38374817</v>
          </cell>
          <cell r="U45">
            <v>3581906.5253294292</v>
          </cell>
          <cell r="V45">
            <v>2732981.5910200099</v>
          </cell>
          <cell r="W45">
            <v>7009859.0662762327</v>
          </cell>
          <cell r="X45">
            <v>8102281.6155685717</v>
          </cell>
          <cell r="Y45">
            <v>23442107.974719379</v>
          </cell>
          <cell r="Z45">
            <v>29517721.6419717</v>
          </cell>
          <cell r="AA45">
            <v>7553197.9755490478</v>
          </cell>
          <cell r="AB45">
            <v>13390326.709565643</v>
          </cell>
          <cell r="AC45">
            <v>20278</v>
          </cell>
          <cell r="AD45">
            <v>80</v>
          </cell>
          <cell r="AE45">
            <v>93</v>
          </cell>
          <cell r="AF45">
            <v>484</v>
          </cell>
          <cell r="AG45">
            <v>424</v>
          </cell>
          <cell r="AH45">
            <v>1687</v>
          </cell>
          <cell r="AI45">
            <v>1563</v>
          </cell>
          <cell r="AJ45">
            <v>6425</v>
          </cell>
          <cell r="AK45">
            <v>4918</v>
          </cell>
          <cell r="AL45">
            <v>1497</v>
          </cell>
          <cell r="AM45">
            <v>3107</v>
          </cell>
          <cell r="AN45">
            <v>395.25738655737149</v>
          </cell>
          <cell r="AO45">
            <v>1041.1327854542867</v>
          </cell>
          <cell r="AP45">
            <v>2451.5155768352779</v>
          </cell>
          <cell r="AQ45">
            <v>616.7194430663618</v>
          </cell>
          <cell r="AR45">
            <v>537.14260829795796</v>
          </cell>
          <cell r="AS45">
            <v>346.26847788363131</v>
          </cell>
          <cell r="AT45">
            <v>431.98345145919023</v>
          </cell>
          <cell r="AU45">
            <v>304.0480930573201</v>
          </cell>
          <cell r="AV45">
            <v>500.16472892049109</v>
          </cell>
          <cell r="AW45">
            <v>420.46303582437366</v>
          </cell>
          <cell r="AX45">
            <v>359.14404864192801</v>
          </cell>
          <cell r="AY45">
            <v>1.26</v>
          </cell>
          <cell r="AZ45">
            <v>2.9668999999999999</v>
          </cell>
          <cell r="BA45">
            <v>0.74639999999999995</v>
          </cell>
          <cell r="BB45">
            <v>0.65010000000000001</v>
          </cell>
          <cell r="BC45">
            <v>0.41909999999999997</v>
          </cell>
          <cell r="BD45">
            <v>0.52280000000000004</v>
          </cell>
          <cell r="BE45">
            <v>0.36799999999999999</v>
          </cell>
          <cell r="BF45">
            <v>0.60529999999999995</v>
          </cell>
          <cell r="BG45">
            <v>1.6</v>
          </cell>
          <cell r="BH45">
            <v>1.6</v>
          </cell>
          <cell r="BI45">
            <v>0.75182193510208095</v>
          </cell>
          <cell r="BJ45">
            <v>1.115</v>
          </cell>
          <cell r="BK45">
            <v>1</v>
          </cell>
          <cell r="BL45">
            <v>0.98</v>
          </cell>
          <cell r="BM45">
            <v>15</v>
          </cell>
          <cell r="BN45">
            <v>0</v>
          </cell>
          <cell r="BO45">
            <v>0</v>
          </cell>
          <cell r="BP45">
            <v>19043</v>
          </cell>
          <cell r="BQ45">
            <v>65</v>
          </cell>
          <cell r="BR45">
            <v>98</v>
          </cell>
          <cell r="BS45">
            <v>416</v>
          </cell>
          <cell r="BT45">
            <v>353</v>
          </cell>
          <cell r="BU45">
            <v>1665</v>
          </cell>
          <cell r="BV45">
            <v>1513</v>
          </cell>
          <cell r="BW45">
            <v>6534</v>
          </cell>
          <cell r="BX45">
            <v>6076</v>
          </cell>
          <cell r="BY45">
            <v>840</v>
          </cell>
          <cell r="BZ45">
            <v>1483</v>
          </cell>
          <cell r="CB45">
            <v>0.98</v>
          </cell>
          <cell r="CC45">
            <v>1671.1835394370526</v>
          </cell>
          <cell r="CD45">
            <v>1665.95</v>
          </cell>
        </row>
        <row r="46">
          <cell r="C46" t="str">
            <v>Братск ГБ3</v>
          </cell>
          <cell r="D46">
            <v>380120</v>
          </cell>
          <cell r="E46">
            <v>1.5780000000000001</v>
          </cell>
          <cell r="F46">
            <v>1</v>
          </cell>
          <cell r="G46">
            <v>508439563.22219998</v>
          </cell>
          <cell r="H46">
            <v>4203213.3216000004</v>
          </cell>
          <cell r="I46">
            <v>12337584.1962</v>
          </cell>
          <cell r="J46">
            <v>13696032.8376</v>
          </cell>
          <cell r="K46">
            <v>10721506.073999999</v>
          </cell>
          <cell r="L46">
            <v>29866802.233800009</v>
          </cell>
          <cell r="M46">
            <v>24917156.047499999</v>
          </cell>
          <cell r="N46">
            <v>102733410.29550001</v>
          </cell>
          <cell r="O46">
            <v>155526014.42339998</v>
          </cell>
          <cell r="P46">
            <v>48436578.969000004</v>
          </cell>
          <cell r="Q46">
            <v>106001264.82359999</v>
          </cell>
          <cell r="R46">
            <v>322205046.40190113</v>
          </cell>
          <cell r="S46">
            <v>2663633.2836501901</v>
          </cell>
          <cell r="T46">
            <v>7818494.420912547</v>
          </cell>
          <cell r="U46">
            <v>8679361.7475285176</v>
          </cell>
          <cell r="V46">
            <v>6794363.7984790867</v>
          </cell>
          <cell r="W46">
            <v>18926997.61330799</v>
          </cell>
          <cell r="X46">
            <v>15790339.700570341</v>
          </cell>
          <cell r="Y46">
            <v>65103555.320342205</v>
          </cell>
          <cell r="Z46">
            <v>98558944.501520902</v>
          </cell>
          <cell r="AA46">
            <v>30694916.96387833</v>
          </cell>
          <cell r="AB46">
            <v>67174439.051711023</v>
          </cell>
          <cell r="AC46">
            <v>35507</v>
          </cell>
          <cell r="AD46">
            <v>146</v>
          </cell>
          <cell r="AE46">
            <v>145</v>
          </cell>
          <cell r="AF46">
            <v>908</v>
          </cell>
          <cell r="AG46">
            <v>821</v>
          </cell>
          <cell r="AH46">
            <v>2801</v>
          </cell>
          <cell r="AI46">
            <v>2772</v>
          </cell>
          <cell r="AJ46">
            <v>9695</v>
          </cell>
          <cell r="AK46">
            <v>8655</v>
          </cell>
          <cell r="AL46">
            <v>2726</v>
          </cell>
          <cell r="AM46">
            <v>6838</v>
          </cell>
          <cell r="AN46">
            <v>756.2007641730296</v>
          </cell>
          <cell r="AO46">
            <v>1520.3386322204281</v>
          </cell>
          <cell r="AP46">
            <v>4493.3875982256022</v>
          </cell>
          <cell r="AQ46">
            <v>796.56403703455555</v>
          </cell>
          <cell r="AR46">
            <v>689.64309769377667</v>
          </cell>
          <cell r="AS46">
            <v>563.10239239878581</v>
          </cell>
          <cell r="AT46">
            <v>474.69756194595783</v>
          </cell>
          <cell r="AU46">
            <v>559.5973467452485</v>
          </cell>
          <cell r="AV46">
            <v>948.95960428962928</v>
          </cell>
          <cell r="AW46">
            <v>938.33813169107145</v>
          </cell>
          <cell r="AX46">
            <v>818.64140406199442</v>
          </cell>
          <cell r="AY46">
            <v>1.84</v>
          </cell>
          <cell r="AZ46">
            <v>5.4381000000000004</v>
          </cell>
          <cell r="BA46">
            <v>0.96399999999999997</v>
          </cell>
          <cell r="BB46">
            <v>0.83460000000000001</v>
          </cell>
          <cell r="BC46">
            <v>0.68149999999999999</v>
          </cell>
          <cell r="BD46">
            <v>0.57450000000000001</v>
          </cell>
          <cell r="BE46">
            <v>0.67720000000000002</v>
          </cell>
          <cell r="BF46">
            <v>1.1485000000000001</v>
          </cell>
          <cell r="BG46">
            <v>1.6</v>
          </cell>
          <cell r="BH46">
            <v>1.6</v>
          </cell>
          <cell r="BI46">
            <v>1.06816121046554</v>
          </cell>
          <cell r="BJ46">
            <v>1</v>
          </cell>
          <cell r="BK46">
            <v>1</v>
          </cell>
          <cell r="BL46">
            <v>0.98</v>
          </cell>
          <cell r="BM46">
            <v>15</v>
          </cell>
          <cell r="BN46">
            <v>0</v>
          </cell>
          <cell r="BO46">
            <v>0</v>
          </cell>
          <cell r="BP46">
            <v>34640</v>
          </cell>
          <cell r="BQ46">
            <v>146</v>
          </cell>
          <cell r="BR46">
            <v>129</v>
          </cell>
          <cell r="BS46">
            <v>757</v>
          </cell>
          <cell r="BT46">
            <v>729</v>
          </cell>
          <cell r="BU46">
            <v>2891</v>
          </cell>
          <cell r="BV46">
            <v>2796</v>
          </cell>
          <cell r="BW46">
            <v>10269</v>
          </cell>
          <cell r="BX46">
            <v>11245</v>
          </cell>
          <cell r="BY46">
            <v>1763</v>
          </cell>
          <cell r="BZ46">
            <v>3915</v>
          </cell>
          <cell r="CB46">
            <v>0.98</v>
          </cell>
          <cell r="CC46">
            <v>1637.5484233973132</v>
          </cell>
          <cell r="CD46">
            <v>1634.83</v>
          </cell>
        </row>
        <row r="47">
          <cell r="C47" t="str">
            <v>Качуг РБ</v>
          </cell>
          <cell r="D47">
            <v>380096</v>
          </cell>
          <cell r="E47">
            <v>1.276</v>
          </cell>
          <cell r="F47">
            <v>0.92</v>
          </cell>
          <cell r="G47">
            <v>148737832.59640002</v>
          </cell>
          <cell r="H47">
            <v>2846643.6864</v>
          </cell>
          <cell r="I47">
            <v>7985581.6091999998</v>
          </cell>
          <cell r="J47">
            <v>3641635.6044000005</v>
          </cell>
          <cell r="K47">
            <v>2938353.7023999998</v>
          </cell>
          <cell r="L47">
            <v>8542523.3983999994</v>
          </cell>
          <cell r="M47">
            <v>7847681.2267999994</v>
          </cell>
          <cell r="N47">
            <v>28498073.916000005</v>
          </cell>
          <cell r="O47">
            <v>49353323.824000008</v>
          </cell>
          <cell r="P47">
            <v>12953352.069200002</v>
          </cell>
          <cell r="Q47">
            <v>24130663.559599996</v>
          </cell>
          <cell r="R47">
            <v>116565699.52695926</v>
          </cell>
          <cell r="S47">
            <v>2230911.9799373038</v>
          </cell>
          <cell r="T47">
            <v>6258292.7971786829</v>
          </cell>
          <cell r="U47">
            <v>2853946.3984326022</v>
          </cell>
          <cell r="V47">
            <v>2302785.0332288397</v>
          </cell>
          <cell r="W47">
            <v>6694767.5536050154</v>
          </cell>
          <cell r="X47">
            <v>6150220.3971786825</v>
          </cell>
          <cell r="Y47">
            <v>22333913.72727273</v>
          </cell>
          <cell r="Z47">
            <v>38678153.467084646</v>
          </cell>
          <cell r="AA47">
            <v>10151529.834796239</v>
          </cell>
          <cell r="AB47">
            <v>18911178.338244509</v>
          </cell>
          <cell r="AC47">
            <v>15805</v>
          </cell>
          <cell r="AD47">
            <v>88</v>
          </cell>
          <cell r="AE47">
            <v>74</v>
          </cell>
          <cell r="AF47">
            <v>498</v>
          </cell>
          <cell r="AG47">
            <v>409</v>
          </cell>
          <cell r="AH47">
            <v>1662</v>
          </cell>
          <cell r="AI47">
            <v>1520</v>
          </cell>
          <cell r="AJ47">
            <v>4144</v>
          </cell>
          <cell r="AK47">
            <v>3227</v>
          </cell>
          <cell r="AL47">
            <v>1423</v>
          </cell>
          <cell r="AM47">
            <v>2760</v>
          </cell>
          <cell r="AN47">
            <v>668.04728098656665</v>
          </cell>
          <cell r="AO47">
            <v>2112.6060416072955</v>
          </cell>
          <cell r="AP47">
            <v>7047.6270238498682</v>
          </cell>
          <cell r="AQ47">
            <v>477.56800509247023</v>
          </cell>
          <cell r="AR47">
            <v>469.19010456985325</v>
          </cell>
          <cell r="AS47">
            <v>335.67827685544603</v>
          </cell>
          <cell r="AT47">
            <v>337.18313581023477</v>
          </cell>
          <cell r="AU47">
            <v>449.12149548087058</v>
          </cell>
          <cell r="AV47">
            <v>998.81606928738358</v>
          </cell>
          <cell r="AW47">
            <v>594.49108894332619</v>
          </cell>
          <cell r="AX47">
            <v>570.98968412574004</v>
          </cell>
          <cell r="AY47">
            <v>2.5568</v>
          </cell>
          <cell r="AZ47">
            <v>8.5292999999999992</v>
          </cell>
          <cell r="BA47">
            <v>0.57799999999999996</v>
          </cell>
          <cell r="BB47">
            <v>0.56779999999999997</v>
          </cell>
          <cell r="BC47">
            <v>0.40629999999999999</v>
          </cell>
          <cell r="BD47">
            <v>0.40810000000000002</v>
          </cell>
          <cell r="BE47">
            <v>0.54349999999999998</v>
          </cell>
          <cell r="BF47">
            <v>1.2088000000000001</v>
          </cell>
          <cell r="BG47">
            <v>1.6</v>
          </cell>
          <cell r="BH47">
            <v>1.6</v>
          </cell>
          <cell r="BI47">
            <v>0.981821259095223</v>
          </cell>
          <cell r="BJ47">
            <v>1.115</v>
          </cell>
          <cell r="BK47">
            <v>1</v>
          </cell>
          <cell r="BL47">
            <v>0.98</v>
          </cell>
          <cell r="BM47">
            <v>15</v>
          </cell>
          <cell r="BN47">
            <v>1</v>
          </cell>
          <cell r="BO47">
            <v>9.9999999999999978E-2</v>
          </cell>
          <cell r="BP47">
            <v>15258</v>
          </cell>
          <cell r="BQ47">
            <v>78</v>
          </cell>
          <cell r="BR47">
            <v>74</v>
          </cell>
          <cell r="BS47">
            <v>415</v>
          </cell>
          <cell r="BT47">
            <v>359</v>
          </cell>
          <cell r="BU47">
            <v>1663</v>
          </cell>
          <cell r="BV47">
            <v>1483</v>
          </cell>
          <cell r="BW47">
            <v>4550</v>
          </cell>
          <cell r="BX47">
            <v>4337</v>
          </cell>
          <cell r="BY47">
            <v>852</v>
          </cell>
          <cell r="BZ47">
            <v>1447</v>
          </cell>
          <cell r="CB47">
            <v>0.98</v>
          </cell>
          <cell r="CC47">
            <v>1351.1238867672844</v>
          </cell>
          <cell r="CD47">
            <v>1354.84</v>
          </cell>
        </row>
        <row r="48">
          <cell r="C48" t="str">
            <v>Жигалово РБ</v>
          </cell>
          <cell r="D48">
            <v>380097</v>
          </cell>
          <cell r="E48">
            <v>1.276</v>
          </cell>
          <cell r="F48">
            <v>1.01</v>
          </cell>
          <cell r="G48">
            <v>98573805.79519999</v>
          </cell>
          <cell r="H48">
            <v>1782284.2285000002</v>
          </cell>
          <cell r="I48">
            <v>3738781.4581999998</v>
          </cell>
          <cell r="J48">
            <v>3058079.4644999998</v>
          </cell>
          <cell r="K48">
            <v>2476455.7842000001</v>
          </cell>
          <cell r="L48">
            <v>7089328.9154000003</v>
          </cell>
          <cell r="M48">
            <v>7804854.6788999997</v>
          </cell>
          <cell r="N48">
            <v>16727054.389899999</v>
          </cell>
          <cell r="O48">
            <v>32358806.310900003</v>
          </cell>
          <cell r="P48">
            <v>8992547.3826000001</v>
          </cell>
          <cell r="Q48">
            <v>14545613.1821</v>
          </cell>
          <cell r="R48">
            <v>77252198.899059564</v>
          </cell>
          <cell r="S48">
            <v>1396774.4737460816</v>
          </cell>
          <cell r="T48">
            <v>2930079.5126959244</v>
          </cell>
          <cell r="U48">
            <v>2396614.0003918493</v>
          </cell>
          <cell r="V48">
            <v>1940796.0691222572</v>
          </cell>
          <cell r="W48">
            <v>5555900.4039184954</v>
          </cell>
          <cell r="X48">
            <v>6116657.271865203</v>
          </cell>
          <cell r="Y48">
            <v>13108976.794592476</v>
          </cell>
          <cell r="Z48">
            <v>25359566.074373044</v>
          </cell>
          <cell r="AA48">
            <v>7047450.9268025076</v>
          </cell>
          <cell r="AB48">
            <v>11399383.371551724</v>
          </cell>
          <cell r="AC48">
            <v>8946</v>
          </cell>
          <cell r="AD48">
            <v>58</v>
          </cell>
          <cell r="AE48">
            <v>46</v>
          </cell>
          <cell r="AF48">
            <v>248</v>
          </cell>
          <cell r="AG48">
            <v>241</v>
          </cell>
          <cell r="AH48">
            <v>904</v>
          </cell>
          <cell r="AI48">
            <v>950</v>
          </cell>
          <cell r="AJ48">
            <v>2501</v>
          </cell>
          <cell r="AK48">
            <v>1971</v>
          </cell>
          <cell r="AL48">
            <v>681</v>
          </cell>
          <cell r="AM48">
            <v>1346</v>
          </cell>
          <cell r="AN48">
            <v>712.49092371481879</v>
          </cell>
          <cell r="AO48">
            <v>2006.8598760719563</v>
          </cell>
          <cell r="AP48">
            <v>5308.1150592317472</v>
          </cell>
          <cell r="AQ48">
            <v>805.31384421769133</v>
          </cell>
          <cell r="AR48">
            <v>671.09131020824941</v>
          </cell>
          <cell r="AS48">
            <v>512.15896053820939</v>
          </cell>
          <cell r="AT48">
            <v>536.54888349694761</v>
          </cell>
          <cell r="AU48">
            <v>436.79117668240957</v>
          </cell>
          <cell r="AV48">
            <v>1072.1954200225371</v>
          </cell>
          <cell r="AW48">
            <v>862.38998125336605</v>
          </cell>
          <cell r="AX48">
            <v>705.75677139374227</v>
          </cell>
          <cell r="AY48">
            <v>2.4287999999999998</v>
          </cell>
          <cell r="AZ48">
            <v>6.4241000000000001</v>
          </cell>
          <cell r="BA48">
            <v>0.97460000000000002</v>
          </cell>
          <cell r="BB48">
            <v>0.81220000000000003</v>
          </cell>
          <cell r="BC48">
            <v>0.61980000000000002</v>
          </cell>
          <cell r="BD48">
            <v>0.64939999999999998</v>
          </cell>
          <cell r="BE48">
            <v>0.52859999999999996</v>
          </cell>
          <cell r="BF48">
            <v>1.2976000000000001</v>
          </cell>
          <cell r="BG48">
            <v>1.6</v>
          </cell>
          <cell r="BH48">
            <v>1.6</v>
          </cell>
          <cell r="BI48">
            <v>1.0254691929353901</v>
          </cell>
          <cell r="BJ48">
            <v>1.115</v>
          </cell>
          <cell r="BK48">
            <v>1</v>
          </cell>
          <cell r="BL48">
            <v>0.88</v>
          </cell>
          <cell r="BM48">
            <v>16</v>
          </cell>
          <cell r="BN48">
            <v>0</v>
          </cell>
          <cell r="BO48">
            <v>0</v>
          </cell>
          <cell r="BP48">
            <v>8645</v>
          </cell>
          <cell r="BQ48">
            <v>46</v>
          </cell>
          <cell r="BR48">
            <v>27</v>
          </cell>
          <cell r="BS48">
            <v>227</v>
          </cell>
          <cell r="BT48">
            <v>227</v>
          </cell>
          <cell r="BU48">
            <v>916</v>
          </cell>
          <cell r="BV48">
            <v>932</v>
          </cell>
          <cell r="BW48">
            <v>2642</v>
          </cell>
          <cell r="BX48">
            <v>2517</v>
          </cell>
          <cell r="BY48">
            <v>436</v>
          </cell>
          <cell r="BZ48">
            <v>675</v>
          </cell>
          <cell r="CB48">
            <v>0.88</v>
          </cell>
          <cell r="CC48">
            <v>1274.938165725428</v>
          </cell>
          <cell r="CD48">
            <v>1270.67</v>
          </cell>
        </row>
        <row r="49">
          <cell r="C49" t="str">
            <v>Усть-Уда РБ</v>
          </cell>
          <cell r="D49">
            <v>380183</v>
          </cell>
          <cell r="E49">
            <v>1.276</v>
          </cell>
          <cell r="F49">
            <v>0.99</v>
          </cell>
          <cell r="G49">
            <v>98462245.758524999</v>
          </cell>
          <cell r="H49">
            <v>2912165.2914749999</v>
          </cell>
          <cell r="I49">
            <v>4142318.3356500003</v>
          </cell>
          <cell r="J49">
            <v>3953591.806725</v>
          </cell>
          <cell r="K49">
            <v>2191446.7962750001</v>
          </cell>
          <cell r="L49">
            <v>6343528.1391899996</v>
          </cell>
          <cell r="M49">
            <v>6547215.4862399986</v>
          </cell>
          <cell r="N49">
            <v>20394787.225230001</v>
          </cell>
          <cell r="O49">
            <v>29686360.263615001</v>
          </cell>
          <cell r="P49">
            <v>6061508.1994499993</v>
          </cell>
          <cell r="Q49">
            <v>16229324.214674998</v>
          </cell>
          <cell r="R49">
            <v>77164769.403232753</v>
          </cell>
          <cell r="S49">
            <v>2282261.2002155171</v>
          </cell>
          <cell r="T49">
            <v>3246330.9840517244</v>
          </cell>
          <cell r="U49">
            <v>3098426.1808189657</v>
          </cell>
          <cell r="V49">
            <v>1717434.7933189655</v>
          </cell>
          <cell r="W49">
            <v>4971417.036982758</v>
          </cell>
          <cell r="X49">
            <v>5131046.6193103436</v>
          </cell>
          <cell r="Y49">
            <v>15983375.56836207</v>
          </cell>
          <cell r="Z49">
            <v>23265172.62038793</v>
          </cell>
          <cell r="AA49">
            <v>4750398.2754310342</v>
          </cell>
          <cell r="AB49">
            <v>12718906.124353446</v>
          </cell>
          <cell r="AC49">
            <v>12774</v>
          </cell>
          <cell r="AD49">
            <v>102</v>
          </cell>
          <cell r="AE49">
            <v>80</v>
          </cell>
          <cell r="AF49">
            <v>390</v>
          </cell>
          <cell r="AG49">
            <v>367</v>
          </cell>
          <cell r="AH49">
            <v>1407</v>
          </cell>
          <cell r="AI49">
            <v>1384</v>
          </cell>
          <cell r="AJ49">
            <v>3496</v>
          </cell>
          <cell r="AK49">
            <v>2742</v>
          </cell>
          <cell r="AL49">
            <v>925</v>
          </cell>
          <cell r="AM49">
            <v>1881</v>
          </cell>
          <cell r="AN49">
            <v>503.39732662199754</v>
          </cell>
          <cell r="AO49">
            <v>1864.5924838362068</v>
          </cell>
          <cell r="AP49">
            <v>3381.5947750538799</v>
          </cell>
          <cell r="AQ49">
            <v>662.05687624336872</v>
          </cell>
          <cell r="AR49">
            <v>389.97156978178145</v>
          </cell>
          <cell r="AS49">
            <v>294.44545350525692</v>
          </cell>
          <cell r="AT49">
            <v>308.95030222244361</v>
          </cell>
          <cell r="AU49">
            <v>380.99198055782966</v>
          </cell>
          <cell r="AV49">
            <v>707.06213896146153</v>
          </cell>
          <cell r="AW49">
            <v>427.96380859739048</v>
          </cell>
          <cell r="AX49">
            <v>563.48157559602362</v>
          </cell>
          <cell r="AY49">
            <v>2.2566000000000002</v>
          </cell>
          <cell r="AZ49">
            <v>4.0925000000000002</v>
          </cell>
          <cell r="BA49">
            <v>0.80120000000000002</v>
          </cell>
          <cell r="BB49">
            <v>0.47199999999999998</v>
          </cell>
          <cell r="BC49">
            <v>0.35630000000000001</v>
          </cell>
          <cell r="BD49">
            <v>0.37390000000000001</v>
          </cell>
          <cell r="BE49">
            <v>0.46110000000000001</v>
          </cell>
          <cell r="BF49">
            <v>0.85570000000000002</v>
          </cell>
          <cell r="BG49">
            <v>1.6</v>
          </cell>
          <cell r="BH49">
            <v>1.6</v>
          </cell>
          <cell r="BI49">
            <v>0.82276435728824204</v>
          </cell>
          <cell r="BJ49">
            <v>1.115</v>
          </cell>
          <cell r="BK49">
            <v>1</v>
          </cell>
          <cell r="BL49">
            <v>0.88</v>
          </cell>
          <cell r="BM49">
            <v>16</v>
          </cell>
          <cell r="BN49">
            <v>1</v>
          </cell>
          <cell r="BO49">
            <v>0.10999999999999999</v>
          </cell>
          <cell r="BP49">
            <v>12611</v>
          </cell>
          <cell r="BQ49">
            <v>90</v>
          </cell>
          <cell r="BR49">
            <v>62</v>
          </cell>
          <cell r="BS49">
            <v>393</v>
          </cell>
          <cell r="BT49">
            <v>349</v>
          </cell>
          <cell r="BU49">
            <v>1387</v>
          </cell>
          <cell r="BV49">
            <v>1393</v>
          </cell>
          <cell r="BW49">
            <v>3849</v>
          </cell>
          <cell r="BX49">
            <v>3590</v>
          </cell>
          <cell r="BY49">
            <v>560</v>
          </cell>
          <cell r="BZ49">
            <v>938</v>
          </cell>
          <cell r="CB49">
            <v>0.88</v>
          </cell>
          <cell r="CC49">
            <v>1019.7800967774456</v>
          </cell>
          <cell r="CD49">
            <v>1019.5</v>
          </cell>
        </row>
        <row r="50">
          <cell r="C50" t="str">
            <v>Братск РБ</v>
          </cell>
          <cell r="D50">
            <v>380117</v>
          </cell>
          <cell r="E50">
            <v>1.59</v>
          </cell>
          <cell r="F50">
            <v>1.03</v>
          </cell>
          <cell r="G50">
            <v>729288023.79120016</v>
          </cell>
          <cell r="H50">
            <v>7004366.9066000003</v>
          </cell>
          <cell r="I50">
            <v>23999106.543199997</v>
          </cell>
          <cell r="J50">
            <v>14273683.9989</v>
          </cell>
          <cell r="K50">
            <v>12947999.4475</v>
          </cell>
          <cell r="L50">
            <v>38953884.664999999</v>
          </cell>
          <cell r="M50">
            <v>34186412.656999998</v>
          </cell>
          <cell r="N50">
            <v>158857575.20620003</v>
          </cell>
          <cell r="O50">
            <v>232351852.03080001</v>
          </cell>
          <cell r="P50">
            <v>78342234.495200008</v>
          </cell>
          <cell r="Q50">
            <v>128370907.84080002</v>
          </cell>
          <cell r="R50">
            <v>458671713.07622647</v>
          </cell>
          <cell r="S50">
            <v>4405262.205408805</v>
          </cell>
          <cell r="T50">
            <v>15093777.700125784</v>
          </cell>
          <cell r="U50">
            <v>8977159.7477358487</v>
          </cell>
          <cell r="V50">
            <v>8143395.8789308174</v>
          </cell>
          <cell r="W50">
            <v>24499298.531446539</v>
          </cell>
          <cell r="X50">
            <v>21500888.46352201</v>
          </cell>
          <cell r="Y50">
            <v>99910424.657987431</v>
          </cell>
          <cell r="Z50">
            <v>146133240.2709434</v>
          </cell>
          <cell r="AA50">
            <v>49271845.594465412</v>
          </cell>
          <cell r="AB50">
            <v>80736420.025660381</v>
          </cell>
          <cell r="AC50">
            <v>47908</v>
          </cell>
          <cell r="AD50">
            <v>225</v>
          </cell>
          <cell r="AE50">
            <v>205</v>
          </cell>
          <cell r="AF50">
            <v>1195</v>
          </cell>
          <cell r="AG50">
            <v>1073</v>
          </cell>
          <cell r="AH50">
            <v>4516</v>
          </cell>
          <cell r="AI50">
            <v>4137</v>
          </cell>
          <cell r="AJ50">
            <v>13599</v>
          </cell>
          <cell r="AK50">
            <v>11234</v>
          </cell>
          <cell r="AL50">
            <v>3629</v>
          </cell>
          <cell r="AM50">
            <v>8095</v>
          </cell>
          <cell r="AN50">
            <v>774.59634923960664</v>
          </cell>
          <cell r="AO50">
            <v>1631.5785945958539</v>
          </cell>
          <cell r="AP50">
            <v>6135.6819919210502</v>
          </cell>
          <cell r="AQ50">
            <v>626.02229761058913</v>
          </cell>
          <cell r="AR50">
            <v>632.44764514840142</v>
          </cell>
          <cell r="AS50">
            <v>452.08330623425121</v>
          </cell>
          <cell r="AT50">
            <v>433.10145160587399</v>
          </cell>
          <cell r="AU50">
            <v>612.24124726075104</v>
          </cell>
          <cell r="AV50">
            <v>1084.0101497755579</v>
          </cell>
          <cell r="AW50">
            <v>1131.4376227258522</v>
          </cell>
          <cell r="AX50">
            <v>831.13465128330643</v>
          </cell>
          <cell r="AY50">
            <v>1.9745999999999999</v>
          </cell>
          <cell r="AZ50">
            <v>7.4256000000000002</v>
          </cell>
          <cell r="BA50">
            <v>0.75760000000000005</v>
          </cell>
          <cell r="BB50">
            <v>0.76539999999999997</v>
          </cell>
          <cell r="BC50">
            <v>0.54710000000000003</v>
          </cell>
          <cell r="BD50">
            <v>0.5242</v>
          </cell>
          <cell r="BE50">
            <v>0.74099999999999999</v>
          </cell>
          <cell r="BF50">
            <v>1.3119000000000001</v>
          </cell>
          <cell r="BG50">
            <v>1.6</v>
          </cell>
          <cell r="BH50">
            <v>1.6</v>
          </cell>
          <cell r="BI50">
            <v>1.0834433038323501</v>
          </cell>
          <cell r="BJ50">
            <v>1.05</v>
          </cell>
          <cell r="BK50">
            <v>1</v>
          </cell>
          <cell r="BL50">
            <v>0.77</v>
          </cell>
          <cell r="BM50">
            <v>17</v>
          </cell>
          <cell r="BN50">
            <v>0</v>
          </cell>
          <cell r="BO50">
            <v>0</v>
          </cell>
          <cell r="BP50">
            <v>45782</v>
          </cell>
          <cell r="BQ50">
            <v>188</v>
          </cell>
          <cell r="BR50">
            <v>177</v>
          </cell>
          <cell r="BS50">
            <v>1021</v>
          </cell>
          <cell r="BT50">
            <v>977</v>
          </cell>
          <cell r="BU50">
            <v>4284</v>
          </cell>
          <cell r="BV50">
            <v>3832</v>
          </cell>
          <cell r="BW50">
            <v>14284</v>
          </cell>
          <cell r="BX50">
            <v>14472</v>
          </cell>
          <cell r="BY50">
            <v>2269</v>
          </cell>
          <cell r="BZ50">
            <v>4278</v>
          </cell>
          <cell r="CB50">
            <v>0.77</v>
          </cell>
          <cell r="CC50">
            <v>1383.2967886287872</v>
          </cell>
          <cell r="CD50">
            <v>1378.44</v>
          </cell>
        </row>
        <row r="51">
          <cell r="C51" t="str">
            <v>Ангарск ГБ1</v>
          </cell>
          <cell r="D51">
            <v>380136</v>
          </cell>
          <cell r="E51">
            <v>1.276</v>
          </cell>
          <cell r="F51">
            <v>1.02</v>
          </cell>
          <cell r="G51">
            <v>1041111733.554288</v>
          </cell>
          <cell r="H51">
            <v>9192726.538776001</v>
          </cell>
          <cell r="I51">
            <v>19148864.201928001</v>
          </cell>
          <cell r="J51">
            <v>0</v>
          </cell>
          <cell r="K51">
            <v>0</v>
          </cell>
          <cell r="L51">
            <v>7366592.8722960008</v>
          </cell>
          <cell r="M51">
            <v>7466203.7634240016</v>
          </cell>
          <cell r="N51">
            <v>266875447.65235206</v>
          </cell>
          <cell r="O51">
            <v>383859097.46632802</v>
          </cell>
          <cell r="P51">
            <v>104331679.759368</v>
          </cell>
          <cell r="Q51">
            <v>242871121.29981604</v>
          </cell>
          <cell r="R51">
            <v>815918286.48455179</v>
          </cell>
          <cell r="S51">
            <v>7204331.1432413803</v>
          </cell>
          <cell r="T51">
            <v>15006946.866714735</v>
          </cell>
          <cell r="U51">
            <v>0</v>
          </cell>
          <cell r="V51">
            <v>0</v>
          </cell>
          <cell r="W51">
            <v>5773191.9061880885</v>
          </cell>
          <cell r="X51">
            <v>5851256.8678871486</v>
          </cell>
          <cell r="Y51">
            <v>209150037.3451035</v>
          </cell>
          <cell r="Z51">
            <v>300830013.68834484</v>
          </cell>
          <cell r="AA51">
            <v>81764639.30984953</v>
          </cell>
          <cell r="AB51">
            <v>190337869.35722259</v>
          </cell>
          <cell r="AC51">
            <v>65180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23912</v>
          </cell>
          <cell r="AK51">
            <v>21828</v>
          </cell>
          <cell r="AL51">
            <v>5198</v>
          </cell>
          <cell r="AM51">
            <v>14242</v>
          </cell>
          <cell r="AN51">
            <v>1043.1603335437146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728.88799676976521</v>
          </cell>
          <cell r="AV51">
            <v>1148.4867054866259</v>
          </cell>
          <cell r="AW51">
            <v>1310.8349254496845</v>
          </cell>
          <cell r="AX51">
            <v>1113.7121972406883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0.8821</v>
          </cell>
          <cell r="BF51">
            <v>1.3898999999999999</v>
          </cell>
          <cell r="BG51">
            <v>1.6</v>
          </cell>
          <cell r="BH51">
            <v>1.6</v>
          </cell>
          <cell r="BI51">
            <v>1.26627051856398</v>
          </cell>
          <cell r="BJ51">
            <v>1</v>
          </cell>
          <cell r="BK51">
            <v>1</v>
          </cell>
          <cell r="BL51">
            <v>0.77</v>
          </cell>
          <cell r="BM51">
            <v>17</v>
          </cell>
          <cell r="BN51">
            <v>0</v>
          </cell>
          <cell r="BO51">
            <v>0</v>
          </cell>
          <cell r="BP51">
            <v>64307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25394</v>
          </cell>
          <cell r="BX51">
            <v>27076</v>
          </cell>
          <cell r="BY51">
            <v>3462</v>
          </cell>
          <cell r="BZ51">
            <v>8375</v>
          </cell>
          <cell r="CB51">
            <v>0.77</v>
          </cell>
          <cell r="CC51">
            <v>1226.3368962565091</v>
          </cell>
          <cell r="CD51">
            <v>1231.32</v>
          </cell>
        </row>
        <row r="52">
          <cell r="C52" t="str">
            <v>Братск ГБ1</v>
          </cell>
          <cell r="D52">
            <v>380118</v>
          </cell>
          <cell r="E52">
            <v>1.5780000000000001</v>
          </cell>
          <cell r="F52">
            <v>1</v>
          </cell>
          <cell r="G52">
            <v>972525920.17000008</v>
          </cell>
          <cell r="H52">
            <v>1544541.66</v>
          </cell>
          <cell r="I52">
            <v>24005974.890000001</v>
          </cell>
          <cell r="J52">
            <v>0</v>
          </cell>
          <cell r="K52">
            <v>0</v>
          </cell>
          <cell r="L52">
            <v>4849762.6100000003</v>
          </cell>
          <cell r="M52">
            <v>5193917.5399999991</v>
          </cell>
          <cell r="N52">
            <v>230575688.46000001</v>
          </cell>
          <cell r="O52">
            <v>345464062.79000002</v>
          </cell>
          <cell r="P52">
            <v>121348267.75000001</v>
          </cell>
          <cell r="Q52">
            <v>239543704.47</v>
          </cell>
          <cell r="R52">
            <v>616302864.49302912</v>
          </cell>
          <cell r="S52">
            <v>978796.99619771854</v>
          </cell>
          <cell r="T52">
            <v>15212911.844106464</v>
          </cell>
          <cell r="U52">
            <v>0</v>
          </cell>
          <cell r="V52">
            <v>0</v>
          </cell>
          <cell r="W52">
            <v>3073360.3358681877</v>
          </cell>
          <cell r="X52">
            <v>3291455.9822560195</v>
          </cell>
          <cell r="Y52">
            <v>146118940.72243345</v>
          </cell>
          <cell r="Z52">
            <v>218925261.59062105</v>
          </cell>
          <cell r="AA52">
            <v>76900042.934093788</v>
          </cell>
          <cell r="AB52">
            <v>151802094.08745247</v>
          </cell>
          <cell r="AC52">
            <v>63031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22491</v>
          </cell>
          <cell r="AK52">
            <v>20640</v>
          </cell>
          <cell r="AL52">
            <v>5471</v>
          </cell>
          <cell r="AM52">
            <v>14429</v>
          </cell>
          <cell r="AN52">
            <v>814.81448876085983</v>
          </cell>
          <cell r="AO52" t="e">
            <v>#DIV/0!</v>
          </cell>
          <cell r="AP52" t="e">
            <v>#DIV/0!</v>
          </cell>
          <cell r="AQ52" t="e">
            <v>#DIV/0!</v>
          </cell>
          <cell r="AR52" t="e">
            <v>#DIV/0!</v>
          </cell>
          <cell r="AS52" t="e">
            <v>#DIV/0!</v>
          </cell>
          <cell r="AT52" t="e">
            <v>#DIV/0!</v>
          </cell>
          <cell r="AU52">
            <v>541.39782106336406</v>
          </cell>
          <cell r="AV52">
            <v>883.90367244275296</v>
          </cell>
          <cell r="AW52">
            <v>1171.3282601305943</v>
          </cell>
          <cell r="AX52">
            <v>876.71872668152366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0.6552</v>
          </cell>
          <cell r="BF52">
            <v>1.0697000000000001</v>
          </cell>
          <cell r="BG52">
            <v>1.6</v>
          </cell>
          <cell r="BH52">
            <v>1.6</v>
          </cell>
          <cell r="BI52">
            <v>1.0892213545715601</v>
          </cell>
          <cell r="BJ52">
            <v>1</v>
          </cell>
          <cell r="BK52">
            <v>1</v>
          </cell>
          <cell r="BL52">
            <v>0.77</v>
          </cell>
          <cell r="BM52">
            <v>17</v>
          </cell>
          <cell r="BN52">
            <v>1</v>
          </cell>
          <cell r="BO52">
            <v>8.0000000000000071E-2</v>
          </cell>
          <cell r="BP52">
            <v>61261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23699</v>
          </cell>
          <cell r="BX52">
            <v>25587</v>
          </cell>
          <cell r="BY52">
            <v>3540</v>
          </cell>
          <cell r="BZ52">
            <v>8435</v>
          </cell>
          <cell r="CB52">
            <v>0.77</v>
          </cell>
          <cell r="CC52">
            <v>1314.0924288551544</v>
          </cell>
          <cell r="CD52">
            <v>1309.8399999999999</v>
          </cell>
        </row>
        <row r="53">
          <cell r="C53" t="str">
            <v>Свирск Больница</v>
          </cell>
          <cell r="D53">
            <v>380162</v>
          </cell>
          <cell r="E53">
            <v>1.276</v>
          </cell>
          <cell r="F53">
            <v>1.05</v>
          </cell>
          <cell r="G53">
            <v>222102245.65410003</v>
          </cell>
          <cell r="H53">
            <v>3517756.0881750006</v>
          </cell>
          <cell r="I53">
            <v>7756047.8541000001</v>
          </cell>
          <cell r="J53">
            <v>5532385.2853500005</v>
          </cell>
          <cell r="K53">
            <v>4320932.3766000001</v>
          </cell>
          <cell r="L53">
            <v>13527351.350100001</v>
          </cell>
          <cell r="M53">
            <v>11735269.352100002</v>
          </cell>
          <cell r="N53">
            <v>44608443.342750005</v>
          </cell>
          <cell r="O53">
            <v>63171825.360525005</v>
          </cell>
          <cell r="P53">
            <v>23955865.554600008</v>
          </cell>
          <cell r="Q53">
            <v>43976369.0898</v>
          </cell>
          <cell r="R53">
            <v>174061321.04553291</v>
          </cell>
          <cell r="S53">
            <v>2756862.1380681824</v>
          </cell>
          <cell r="T53">
            <v>6078407.409169279</v>
          </cell>
          <cell r="U53">
            <v>4335725.1452586213</v>
          </cell>
          <cell r="V53">
            <v>3386310.6399686518</v>
          </cell>
          <cell r="W53">
            <v>10601372.531426333</v>
          </cell>
          <cell r="X53">
            <v>9196919.5549373049</v>
          </cell>
          <cell r="Y53">
            <v>34959595.096199065</v>
          </cell>
          <cell r="Z53">
            <v>49507700.125803292</v>
          </cell>
          <cell r="AA53">
            <v>18774189.306112859</v>
          </cell>
          <cell r="AB53">
            <v>34464239.098589338</v>
          </cell>
          <cell r="AC53">
            <v>14596</v>
          </cell>
          <cell r="AD53">
            <v>91</v>
          </cell>
          <cell r="AE53">
            <v>69</v>
          </cell>
          <cell r="AF53">
            <v>396</v>
          </cell>
          <cell r="AG53">
            <v>360</v>
          </cell>
          <cell r="AH53">
            <v>1361</v>
          </cell>
          <cell r="AI53">
            <v>1319</v>
          </cell>
          <cell r="AJ53">
            <v>3743</v>
          </cell>
          <cell r="AK53">
            <v>3385</v>
          </cell>
          <cell r="AL53">
            <v>1065</v>
          </cell>
          <cell r="AM53">
            <v>2807</v>
          </cell>
          <cell r="AN53">
            <v>993.77295746284892</v>
          </cell>
          <cell r="AO53">
            <v>2524.5990275349654</v>
          </cell>
          <cell r="AP53">
            <v>7341.0717502044436</v>
          </cell>
          <cell r="AQ53">
            <v>912.40007265543375</v>
          </cell>
          <cell r="AR53">
            <v>783.86820369644727</v>
          </cell>
          <cell r="AS53">
            <v>649.11661348434563</v>
          </cell>
          <cell r="AT53">
            <v>581.05380053937995</v>
          </cell>
          <cell r="AU53">
            <v>778.33277888055625</v>
          </cell>
          <cell r="AV53">
            <v>1218.8010863073189</v>
          </cell>
          <cell r="AW53">
            <v>1469.0288971919297</v>
          </cell>
          <cell r="AX53">
            <v>1023.1634930112023</v>
          </cell>
          <cell r="AY53">
            <v>3.0554000000000001</v>
          </cell>
          <cell r="AZ53">
            <v>8.8843999999999994</v>
          </cell>
          <cell r="BA53">
            <v>1.1042000000000001</v>
          </cell>
          <cell r="BB53">
            <v>0.94869999999999999</v>
          </cell>
          <cell r="BC53">
            <v>0.78559999999999997</v>
          </cell>
          <cell r="BD53">
            <v>0.70320000000000005</v>
          </cell>
          <cell r="BE53">
            <v>0.94199999999999995</v>
          </cell>
          <cell r="BF53">
            <v>1.4750000000000001</v>
          </cell>
          <cell r="BG53">
            <v>1.7779</v>
          </cell>
          <cell r="BH53">
            <v>1.6</v>
          </cell>
          <cell r="BI53">
            <v>1.2722682310222</v>
          </cell>
          <cell r="BJ53">
            <v>1.115</v>
          </cell>
          <cell r="BK53">
            <v>1</v>
          </cell>
          <cell r="BL53">
            <v>0.69</v>
          </cell>
          <cell r="BM53">
            <v>18</v>
          </cell>
          <cell r="BN53">
            <v>0</v>
          </cell>
          <cell r="BO53">
            <v>0</v>
          </cell>
          <cell r="BP53">
            <v>14475</v>
          </cell>
          <cell r="BQ53">
            <v>78</v>
          </cell>
          <cell r="BR53">
            <v>77</v>
          </cell>
          <cell r="BS53">
            <v>343</v>
          </cell>
          <cell r="BT53">
            <v>301</v>
          </cell>
          <cell r="BU53">
            <v>1405</v>
          </cell>
          <cell r="BV53">
            <v>1350</v>
          </cell>
          <cell r="BW53">
            <v>4042</v>
          </cell>
          <cell r="BX53">
            <v>4487</v>
          </cell>
          <cell r="BY53">
            <v>720</v>
          </cell>
          <cell r="BZ53">
            <v>1672</v>
          </cell>
          <cell r="CB53">
            <v>0.69</v>
          </cell>
          <cell r="CC53">
            <v>1233.0476551157108</v>
          </cell>
          <cell r="CD53">
            <v>1236.1099999999999</v>
          </cell>
        </row>
        <row r="54">
          <cell r="C54" t="str">
            <v>Залари РБ</v>
          </cell>
          <cell r="D54">
            <v>380132</v>
          </cell>
          <cell r="E54">
            <v>1.276</v>
          </cell>
          <cell r="F54">
            <v>1.02</v>
          </cell>
          <cell r="G54">
            <v>295551458.00760001</v>
          </cell>
          <cell r="H54">
            <v>8136199.8912000004</v>
          </cell>
          <cell r="I54">
            <v>13491565.632599998</v>
          </cell>
          <cell r="J54">
            <v>8661111.159</v>
          </cell>
          <cell r="K54">
            <v>8984972.1342000011</v>
          </cell>
          <cell r="L54">
            <v>18128257.274999999</v>
          </cell>
          <cell r="M54">
            <v>17038452.228599999</v>
          </cell>
          <cell r="N54">
            <v>61767684.263999999</v>
          </cell>
          <cell r="O54">
            <v>102207284.86919999</v>
          </cell>
          <cell r="P54">
            <v>25122141.887400001</v>
          </cell>
          <cell r="Q54">
            <v>32013788.6664</v>
          </cell>
          <cell r="R54">
            <v>231623399.69247645</v>
          </cell>
          <cell r="S54">
            <v>6376332.2031347966</v>
          </cell>
          <cell r="T54">
            <v>10573327.29827586</v>
          </cell>
          <cell r="U54">
            <v>6787704.6700626956</v>
          </cell>
          <cell r="V54">
            <v>7041514.2117554862</v>
          </cell>
          <cell r="W54">
            <v>14207098.177899685</v>
          </cell>
          <cell r="X54">
            <v>13353018.987931034</v>
          </cell>
          <cell r="Y54">
            <v>48407276.068965517</v>
          </cell>
          <cell r="Z54">
            <v>80099753.032288387</v>
          </cell>
          <cell r="AA54">
            <v>19688198.971316613</v>
          </cell>
          <cell r="AB54">
            <v>25089176.070846394</v>
          </cell>
          <cell r="AC54">
            <v>26959</v>
          </cell>
          <cell r="AD54">
            <v>169</v>
          </cell>
          <cell r="AE54">
            <v>146</v>
          </cell>
          <cell r="AF54">
            <v>833</v>
          </cell>
          <cell r="AG54">
            <v>818</v>
          </cell>
          <cell r="AH54">
            <v>2993</v>
          </cell>
          <cell r="AI54">
            <v>2782</v>
          </cell>
          <cell r="AJ54">
            <v>7028</v>
          </cell>
          <cell r="AK54">
            <v>6066</v>
          </cell>
          <cell r="AL54">
            <v>2053</v>
          </cell>
          <cell r="AM54">
            <v>4071</v>
          </cell>
          <cell r="AN54">
            <v>701.93554534783914</v>
          </cell>
          <cell r="AO54">
            <v>3144.1480291591702</v>
          </cell>
          <cell r="AP54">
            <v>6035.0041656825679</v>
          </cell>
          <cell r="AQ54">
            <v>679.04208383980551</v>
          </cell>
          <cell r="AR54">
            <v>717.35067356922229</v>
          </cell>
          <cell r="AS54">
            <v>395.56460011971507</v>
          </cell>
          <cell r="AT54">
            <v>399.98259609187136</v>
          </cell>
          <cell r="AU54">
            <v>573.98117137361885</v>
          </cell>
          <cell r="AV54">
            <v>1100.3922550869379</v>
          </cell>
          <cell r="AW54">
            <v>799.16378354102187</v>
          </cell>
          <cell r="AX54">
            <v>513.57520819713409</v>
          </cell>
          <cell r="AY54">
            <v>3.8052000000000001</v>
          </cell>
          <cell r="AZ54">
            <v>7.3037999999999998</v>
          </cell>
          <cell r="BA54">
            <v>0.82179999999999997</v>
          </cell>
          <cell r="BB54">
            <v>0.86819999999999997</v>
          </cell>
          <cell r="BC54">
            <v>0.47870000000000001</v>
          </cell>
          <cell r="BD54">
            <v>0.48409999999999997</v>
          </cell>
          <cell r="BE54">
            <v>0.69469999999999998</v>
          </cell>
          <cell r="BF54">
            <v>1.3317000000000001</v>
          </cell>
          <cell r="BG54">
            <v>1.6</v>
          </cell>
          <cell r="BH54">
            <v>1.6</v>
          </cell>
          <cell r="BI54">
            <v>1.0624481508957999</v>
          </cell>
          <cell r="BJ54">
            <v>1.05</v>
          </cell>
          <cell r="BK54">
            <v>1</v>
          </cell>
          <cell r="BL54">
            <v>0.69</v>
          </cell>
          <cell r="BM54">
            <v>18</v>
          </cell>
          <cell r="BN54">
            <v>0</v>
          </cell>
          <cell r="BO54">
            <v>0</v>
          </cell>
          <cell r="BP54">
            <v>25741</v>
          </cell>
          <cell r="BQ54">
            <v>123</v>
          </cell>
          <cell r="BR54">
            <v>142</v>
          </cell>
          <cell r="BS54">
            <v>759</v>
          </cell>
          <cell r="BT54">
            <v>731</v>
          </cell>
          <cell r="BU54">
            <v>2955</v>
          </cell>
          <cell r="BV54">
            <v>2721</v>
          </cell>
          <cell r="BW54">
            <v>7378</v>
          </cell>
          <cell r="BX54">
            <v>7640</v>
          </cell>
          <cell r="BY54">
            <v>1276</v>
          </cell>
          <cell r="BZ54">
            <v>2016</v>
          </cell>
          <cell r="CB54">
            <v>0.69</v>
          </cell>
          <cell r="CC54">
            <v>967.43605739381167</v>
          </cell>
          <cell r="CD54">
            <v>972.08</v>
          </cell>
        </row>
        <row r="55">
          <cell r="C55" t="str">
            <v>Братск ГБ2</v>
          </cell>
          <cell r="D55">
            <v>380119</v>
          </cell>
          <cell r="E55">
            <v>1.5780000000000001</v>
          </cell>
          <cell r="F55">
            <v>0.95</v>
          </cell>
          <cell r="G55">
            <v>760672703.57849991</v>
          </cell>
          <cell r="H55">
            <v>12966794.454</v>
          </cell>
          <cell r="I55">
            <v>21728731.1415</v>
          </cell>
          <cell r="J55">
            <v>22329266.1175</v>
          </cell>
          <cell r="K55">
            <v>18538757.386999998</v>
          </cell>
          <cell r="L55">
            <v>44097127.483499996</v>
          </cell>
          <cell r="M55">
            <v>43321022.570500001</v>
          </cell>
          <cell r="N55">
            <v>140304838.85699999</v>
          </cell>
          <cell r="O55">
            <v>216903513.97999996</v>
          </cell>
          <cell r="P55">
            <v>82122285.07949999</v>
          </cell>
          <cell r="Q55">
            <v>158360366.50800002</v>
          </cell>
          <cell r="R55">
            <v>482048608.09790874</v>
          </cell>
          <cell r="S55">
            <v>8217233.4942965778</v>
          </cell>
          <cell r="T55">
            <v>13769791.597908745</v>
          </cell>
          <cell r="U55">
            <v>14150358.756337134</v>
          </cell>
          <cell r="V55">
            <v>11748261.968948035</v>
          </cell>
          <cell r="W55">
            <v>27944947.708174903</v>
          </cell>
          <cell r="X55">
            <v>27453119.499683142</v>
          </cell>
          <cell r="Y55">
            <v>88913079.123574138</v>
          </cell>
          <cell r="Z55">
            <v>137454698.33967045</v>
          </cell>
          <cell r="AA55">
            <v>52042005.75380227</v>
          </cell>
          <cell r="AB55">
            <v>100355111.85551332</v>
          </cell>
          <cell r="AC55">
            <v>52569</v>
          </cell>
          <cell r="AD55">
            <v>299</v>
          </cell>
          <cell r="AE55">
            <v>253</v>
          </cell>
          <cell r="AF55">
            <v>1389</v>
          </cell>
          <cell r="AG55">
            <v>1294</v>
          </cell>
          <cell r="AH55">
            <v>4228</v>
          </cell>
          <cell r="AI55">
            <v>4037</v>
          </cell>
          <cell r="AJ55">
            <v>14115</v>
          </cell>
          <cell r="AK55">
            <v>13307</v>
          </cell>
          <cell r="AL55">
            <v>3834</v>
          </cell>
          <cell r="AM55">
            <v>9813</v>
          </cell>
          <cell r="AN55">
            <v>804.37074364404054</v>
          </cell>
          <cell r="AO55">
            <v>2290.1988557125355</v>
          </cell>
          <cell r="AP55">
            <v>4535.504478889573</v>
          </cell>
          <cell r="AQ55">
            <v>848.95360909150077</v>
          </cell>
          <cell r="AR55">
            <v>756.58564972617432</v>
          </cell>
          <cell r="AS55">
            <v>550.79130613715904</v>
          </cell>
          <cell r="AT55">
            <v>566.69803277357653</v>
          </cell>
          <cell r="AU55">
            <v>524.93257246176722</v>
          </cell>
          <cell r="AV55">
            <v>860.79192868208747</v>
          </cell>
          <cell r="AW55">
            <v>1131.1512292167074</v>
          </cell>
          <cell r="AX55">
            <v>852.22928645260811</v>
          </cell>
          <cell r="AY55">
            <v>2.7717000000000001</v>
          </cell>
          <cell r="AZ55">
            <v>5.4889999999999999</v>
          </cell>
          <cell r="BA55">
            <v>1.0274000000000001</v>
          </cell>
          <cell r="BB55">
            <v>0.91559999999999997</v>
          </cell>
          <cell r="BC55">
            <v>0.66659999999999997</v>
          </cell>
          <cell r="BD55">
            <v>0.68579999999999997</v>
          </cell>
          <cell r="BE55">
            <v>0.63529999999999998</v>
          </cell>
          <cell r="BF55">
            <v>1.0418000000000001</v>
          </cell>
          <cell r="BG55">
            <v>1.6</v>
          </cell>
          <cell r="BH55">
            <v>1.6</v>
          </cell>
          <cell r="BI55">
            <v>1.0478029218741101</v>
          </cell>
          <cell r="BJ55">
            <v>1</v>
          </cell>
          <cell r="BK55">
            <v>1</v>
          </cell>
          <cell r="BL55">
            <v>0.69</v>
          </cell>
          <cell r="BM55">
            <v>18</v>
          </cell>
          <cell r="BN55">
            <v>1</v>
          </cell>
          <cell r="BO55">
            <v>0.12999999999999989</v>
          </cell>
          <cell r="BP55">
            <v>51643</v>
          </cell>
          <cell r="BQ55">
            <v>246</v>
          </cell>
          <cell r="BR55">
            <v>234</v>
          </cell>
          <cell r="BS55">
            <v>1267</v>
          </cell>
          <cell r="BT55">
            <v>1198</v>
          </cell>
          <cell r="BU55">
            <v>4355</v>
          </cell>
          <cell r="BV55">
            <v>4103</v>
          </cell>
          <cell r="BW55">
            <v>15199</v>
          </cell>
          <cell r="BX55">
            <v>16980</v>
          </cell>
          <cell r="BY55">
            <v>2447</v>
          </cell>
          <cell r="BZ55">
            <v>5614</v>
          </cell>
          <cell r="CB55">
            <v>0.69</v>
          </cell>
          <cell r="CC55">
            <v>1131.5934239246401</v>
          </cell>
          <cell r="CD55">
            <v>1129.1199999999999</v>
          </cell>
        </row>
        <row r="56">
          <cell r="C56" t="str">
            <v>Иркутск ГКБ9</v>
          </cell>
          <cell r="D56">
            <v>380013</v>
          </cell>
          <cell r="E56">
            <v>1.276</v>
          </cell>
          <cell r="F56">
            <v>1</v>
          </cell>
          <cell r="G56">
            <v>686411765.38129997</v>
          </cell>
          <cell r="H56">
            <v>18628350.558300003</v>
          </cell>
          <cell r="I56">
            <v>17581710.889100004</v>
          </cell>
          <cell r="J56">
            <v>22593485.654100005</v>
          </cell>
          <cell r="K56">
            <v>20656606.731500003</v>
          </cell>
          <cell r="L56">
            <v>51046104.443200007</v>
          </cell>
          <cell r="M56">
            <v>46746990.339000002</v>
          </cell>
          <cell r="N56">
            <v>137445732.67050001</v>
          </cell>
          <cell r="O56">
            <v>235713467.97450003</v>
          </cell>
          <cell r="P56">
            <v>48356704.922300003</v>
          </cell>
          <cell r="Q56">
            <v>87642611.198800012</v>
          </cell>
          <cell r="R56">
            <v>537940255.00101888</v>
          </cell>
          <cell r="S56">
            <v>14599020.813714735</v>
          </cell>
          <cell r="T56">
            <v>13778770.289263327</v>
          </cell>
          <cell r="U56">
            <v>17706493.459326021</v>
          </cell>
          <cell r="V56">
            <v>16188563.269200629</v>
          </cell>
          <cell r="W56">
            <v>40004784.046394989</v>
          </cell>
          <cell r="X56">
            <v>36635572.365987465</v>
          </cell>
          <cell r="Y56">
            <v>107716091.43456113</v>
          </cell>
          <cell r="Z56">
            <v>184728423.17750785</v>
          </cell>
          <cell r="AA56">
            <v>37897104.171081506</v>
          </cell>
          <cell r="AB56">
            <v>68685431.973981202</v>
          </cell>
          <cell r="AC56">
            <v>45251</v>
          </cell>
          <cell r="AD56">
            <v>355</v>
          </cell>
          <cell r="AE56">
            <v>335</v>
          </cell>
          <cell r="AF56">
            <v>1609</v>
          </cell>
          <cell r="AG56">
            <v>1653</v>
          </cell>
          <cell r="AH56">
            <v>4275</v>
          </cell>
          <cell r="AI56">
            <v>4082</v>
          </cell>
          <cell r="AJ56">
            <v>11747</v>
          </cell>
          <cell r="AK56">
            <v>12787</v>
          </cell>
          <cell r="AL56">
            <v>2399</v>
          </cell>
          <cell r="AM56">
            <v>6009</v>
          </cell>
          <cell r="AN56">
            <v>990.65997620866358</v>
          </cell>
          <cell r="AO56">
            <v>3427.0001910128485</v>
          </cell>
          <cell r="AP56">
            <v>3427.5547983242104</v>
          </cell>
          <cell r="AQ56">
            <v>917.05476793691844</v>
          </cell>
          <cell r="AR56">
            <v>816.12035033276004</v>
          </cell>
          <cell r="AS56">
            <v>779.82035178157867</v>
          </cell>
          <cell r="AT56">
            <v>747.9089573327509</v>
          </cell>
          <cell r="AU56">
            <v>764.13901020516687</v>
          </cell>
          <cell r="AV56">
            <v>1203.8816974108329</v>
          </cell>
          <cell r="AW56">
            <v>1316.4201810157533</v>
          </cell>
          <cell r="AX56">
            <v>952.53552967744497</v>
          </cell>
          <cell r="AY56">
            <v>4.1475</v>
          </cell>
          <cell r="AZ56">
            <v>4.1482000000000001</v>
          </cell>
          <cell r="BA56">
            <v>1.1099000000000001</v>
          </cell>
          <cell r="BB56">
            <v>0.98770000000000002</v>
          </cell>
          <cell r="BC56">
            <v>0.94379999999999997</v>
          </cell>
          <cell r="BD56">
            <v>0.90510000000000002</v>
          </cell>
          <cell r="BE56">
            <v>0.92479999999999996</v>
          </cell>
          <cell r="BF56">
            <v>1.4570000000000001</v>
          </cell>
          <cell r="BG56">
            <v>1.6</v>
          </cell>
          <cell r="BH56">
            <v>1.6</v>
          </cell>
          <cell r="BI56">
            <v>1.25868941017878</v>
          </cell>
          <cell r="BJ56">
            <v>1</v>
          </cell>
          <cell r="BK56">
            <v>1</v>
          </cell>
          <cell r="BL56">
            <v>0.56000000000000005</v>
          </cell>
          <cell r="BM56">
            <v>19</v>
          </cell>
          <cell r="BN56">
            <v>0</v>
          </cell>
          <cell r="BO56">
            <v>0</v>
          </cell>
          <cell r="BP56">
            <v>46947</v>
          </cell>
          <cell r="BQ56">
            <v>297</v>
          </cell>
          <cell r="BR56">
            <v>272</v>
          </cell>
          <cell r="BS56">
            <v>1530</v>
          </cell>
          <cell r="BT56">
            <v>1487</v>
          </cell>
          <cell r="BU56">
            <v>4605</v>
          </cell>
          <cell r="BV56">
            <v>4475</v>
          </cell>
          <cell r="BW56">
            <v>13229</v>
          </cell>
          <cell r="BX56">
            <v>16328</v>
          </cell>
          <cell r="BY56">
            <v>1554</v>
          </cell>
          <cell r="BZ56">
            <v>3170</v>
          </cell>
          <cell r="CB56">
            <v>0.56000000000000005</v>
          </cell>
          <cell r="CC56">
            <v>890.12401223019413</v>
          </cell>
          <cell r="CD56">
            <v>890.15</v>
          </cell>
        </row>
        <row r="57">
          <cell r="C57" t="str">
            <v>Иркутск ГБ6</v>
          </cell>
          <cell r="D57">
            <v>380003</v>
          </cell>
          <cell r="E57">
            <v>1.276</v>
          </cell>
          <cell r="F57">
            <v>1</v>
          </cell>
          <cell r="G57">
            <v>751183819.12150002</v>
          </cell>
          <cell r="H57">
            <v>2405240.5130999996</v>
          </cell>
          <cell r="I57">
            <v>14120189.055900002</v>
          </cell>
          <cell r="J57">
            <v>0</v>
          </cell>
          <cell r="K57">
            <v>0</v>
          </cell>
          <cell r="L57">
            <v>2977293.1793000004</v>
          </cell>
          <cell r="M57">
            <v>3383165.8789000004</v>
          </cell>
          <cell r="N57">
            <v>200658634.46560001</v>
          </cell>
          <cell r="O57">
            <v>275330027.3071</v>
          </cell>
          <cell r="P57">
            <v>84405231.226900011</v>
          </cell>
          <cell r="Q57">
            <v>167904037.49470001</v>
          </cell>
          <cell r="R57">
            <v>588702052.60305643</v>
          </cell>
          <cell r="S57">
            <v>1884984.728134796</v>
          </cell>
          <cell r="T57">
            <v>11065978.88393417</v>
          </cell>
          <cell r="U57">
            <v>0</v>
          </cell>
          <cell r="V57">
            <v>0</v>
          </cell>
          <cell r="W57">
            <v>2333301.8646551729</v>
          </cell>
          <cell r="X57">
            <v>2651383.9176332289</v>
          </cell>
          <cell r="Y57">
            <v>157255983.12351099</v>
          </cell>
          <cell r="Z57">
            <v>215775883.4695141</v>
          </cell>
          <cell r="AA57">
            <v>66148300.334561139</v>
          </cell>
          <cell r="AB57">
            <v>131586236.28111286</v>
          </cell>
          <cell r="AC57">
            <v>43128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14968</v>
          </cell>
          <cell r="AK57">
            <v>16053</v>
          </cell>
          <cell r="AL57">
            <v>3400</v>
          </cell>
          <cell r="AM57">
            <v>8707</v>
          </cell>
          <cell r="AN57">
            <v>1137.5093763584687</v>
          </cell>
          <cell r="AO57" t="e">
            <v>#DIV/0!</v>
          </cell>
          <cell r="AP57" t="e">
            <v>#DIV/0!</v>
          </cell>
          <cell r="AQ57" t="e">
            <v>#DIV/0!</v>
          </cell>
          <cell r="AR57" t="e">
            <v>#DIV/0!</v>
          </cell>
          <cell r="AS57" t="e">
            <v>#DIV/0!</v>
          </cell>
          <cell r="AT57" t="e">
            <v>#DIV/0!</v>
          </cell>
          <cell r="AU57">
            <v>875.51210985386035</v>
          </cell>
          <cell r="AV57">
            <v>1120.1223212146956</v>
          </cell>
          <cell r="AW57">
            <v>1621.281870945126</v>
          </cell>
          <cell r="AX57">
            <v>1259.3912587679727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1.0596000000000001</v>
          </cell>
          <cell r="BF57">
            <v>1.3555999999999999</v>
          </cell>
          <cell r="BG57">
            <v>1.9621</v>
          </cell>
          <cell r="BH57">
            <v>1.6</v>
          </cell>
          <cell r="BI57">
            <v>1.35002503246151</v>
          </cell>
          <cell r="BJ57">
            <v>1</v>
          </cell>
          <cell r="BK57">
            <v>1</v>
          </cell>
          <cell r="BL57">
            <v>0.56000000000000005</v>
          </cell>
          <cell r="BM57">
            <v>19</v>
          </cell>
          <cell r="BN57">
            <v>0</v>
          </cell>
          <cell r="BO57">
            <v>0</v>
          </cell>
          <cell r="BP57">
            <v>45668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17004</v>
          </cell>
          <cell r="BX57">
            <v>20588</v>
          </cell>
          <cell r="BY57">
            <v>2433</v>
          </cell>
          <cell r="BZ57">
            <v>5643</v>
          </cell>
          <cell r="CB57">
            <v>0.56000000000000005</v>
          </cell>
          <cell r="CC57">
            <v>958.01855549910329</v>
          </cell>
          <cell r="CD57">
            <v>954.74</v>
          </cell>
        </row>
        <row r="58">
          <cell r="C58" t="str">
            <v>Шелехов РБ</v>
          </cell>
          <cell r="D58">
            <v>380188</v>
          </cell>
          <cell r="E58">
            <v>1.276</v>
          </cell>
          <cell r="F58">
            <v>0.98</v>
          </cell>
          <cell r="G58">
            <v>911039319.61694407</v>
          </cell>
          <cell r="H58">
            <v>20279562.040332001</v>
          </cell>
          <cell r="I58">
            <v>17498974.760511998</v>
          </cell>
          <cell r="J58">
            <v>28157237.476284001</v>
          </cell>
          <cell r="K58">
            <v>25775779.833468001</v>
          </cell>
          <cell r="L58">
            <v>54409556.193216003</v>
          </cell>
          <cell r="M58">
            <v>50321206.162332006</v>
          </cell>
          <cell r="N58">
            <v>182855259.82536402</v>
          </cell>
          <cell r="O58">
            <v>297459502.88922006</v>
          </cell>
          <cell r="P58">
            <v>91465067.67775999</v>
          </cell>
          <cell r="Q58">
            <v>142817172.75845602</v>
          </cell>
          <cell r="R58">
            <v>713980658.00700939</v>
          </cell>
          <cell r="S58">
            <v>15893073.69931975</v>
          </cell>
          <cell r="T58">
            <v>13713930.063097177</v>
          </cell>
          <cell r="U58">
            <v>22066800.530003134</v>
          </cell>
          <cell r="V58">
            <v>20200454.414943576</v>
          </cell>
          <cell r="W58">
            <v>42640718.019761756</v>
          </cell>
          <cell r="X58">
            <v>39436681.945401259</v>
          </cell>
          <cell r="Y58">
            <v>143303495.1609436</v>
          </cell>
          <cell r="Z58">
            <v>233118732.67180255</v>
          </cell>
          <cell r="AA58">
            <v>71681087.521755472</v>
          </cell>
          <cell r="AB58">
            <v>111925683.9799812</v>
          </cell>
          <cell r="AC58">
            <v>68713</v>
          </cell>
          <cell r="AD58">
            <v>513</v>
          </cell>
          <cell r="AE58">
            <v>468</v>
          </cell>
          <cell r="AF58">
            <v>2201</v>
          </cell>
          <cell r="AG58">
            <v>2101</v>
          </cell>
          <cell r="AH58">
            <v>6360</v>
          </cell>
          <cell r="AI58">
            <v>5893</v>
          </cell>
          <cell r="AJ58">
            <v>18356</v>
          </cell>
          <cell r="AK58">
            <v>17378</v>
          </cell>
          <cell r="AL58">
            <v>4668</v>
          </cell>
          <cell r="AM58">
            <v>10775</v>
          </cell>
          <cell r="AN58">
            <v>865.89711069594966</v>
          </cell>
          <cell r="AO58">
            <v>2581.7208738336176</v>
          </cell>
          <cell r="AP58">
            <v>2441.9391137993548</v>
          </cell>
          <cell r="AQ58">
            <v>835.48389103449699</v>
          </cell>
          <cell r="AR58">
            <v>801.22379878405434</v>
          </cell>
          <cell r="AS58">
            <v>558.70961765935215</v>
          </cell>
          <cell r="AT58">
            <v>557.67693231236581</v>
          </cell>
          <cell r="AU58">
            <v>650.5751759685462</v>
          </cell>
          <cell r="AV58">
            <v>1117.8824407862553</v>
          </cell>
          <cell r="AW58">
            <v>1279.6538046585881</v>
          </cell>
          <cell r="AX58">
            <v>865.62787300836192</v>
          </cell>
          <cell r="AY58">
            <v>3.1244999999999998</v>
          </cell>
          <cell r="AZ58">
            <v>2.9552999999999998</v>
          </cell>
          <cell r="BA58">
            <v>1.0111000000000001</v>
          </cell>
          <cell r="BB58">
            <v>0.96970000000000001</v>
          </cell>
          <cell r="BC58">
            <v>0.67620000000000002</v>
          </cell>
          <cell r="BD58">
            <v>0.67490000000000006</v>
          </cell>
          <cell r="BE58">
            <v>0.78739999999999999</v>
          </cell>
          <cell r="BF58">
            <v>1.3529</v>
          </cell>
          <cell r="BG58">
            <v>1.6</v>
          </cell>
          <cell r="BH58">
            <v>1.6</v>
          </cell>
          <cell r="BI58">
            <v>1.1380604543536199</v>
          </cell>
          <cell r="BJ58">
            <v>1</v>
          </cell>
          <cell r="BK58">
            <v>1</v>
          </cell>
          <cell r="BL58">
            <v>0.56000000000000005</v>
          </cell>
          <cell r="BM58">
            <v>19</v>
          </cell>
          <cell r="BN58">
            <v>1</v>
          </cell>
          <cell r="BO58">
            <v>6.0000000000000053E-2</v>
          </cell>
          <cell r="BP58">
            <v>71440</v>
          </cell>
          <cell r="BQ58">
            <v>381</v>
          </cell>
          <cell r="BR58">
            <v>368</v>
          </cell>
          <cell r="BS58">
            <v>2123</v>
          </cell>
          <cell r="BT58">
            <v>1984</v>
          </cell>
          <cell r="BU58">
            <v>6910</v>
          </cell>
          <cell r="BV58">
            <v>6366</v>
          </cell>
          <cell r="BW58">
            <v>20878</v>
          </cell>
          <cell r="BX58">
            <v>22796</v>
          </cell>
          <cell r="BY58">
            <v>3172</v>
          </cell>
          <cell r="BZ58">
            <v>6462</v>
          </cell>
          <cell r="CB58">
            <v>0.56000000000000005</v>
          </cell>
          <cell r="CC58">
            <v>801.45634559706525</v>
          </cell>
          <cell r="CD58">
            <v>804.84</v>
          </cell>
        </row>
        <row r="59">
          <cell r="C59" t="str">
            <v>Иркутск ОГЦ</v>
          </cell>
          <cell r="D59">
            <v>380036</v>
          </cell>
          <cell r="E59">
            <v>1.276</v>
          </cell>
          <cell r="F59">
            <v>1.01</v>
          </cell>
          <cell r="G59">
            <v>105543600.72580001</v>
          </cell>
          <cell r="H59">
            <v>445107.3737</v>
          </cell>
          <cell r="I59">
            <v>395751.05729999999</v>
          </cell>
          <cell r="J59">
            <v>0</v>
          </cell>
          <cell r="K59">
            <v>0</v>
          </cell>
          <cell r="L59">
            <v>41315.231699999997</v>
          </cell>
          <cell r="M59">
            <v>21183.790499999999</v>
          </cell>
          <cell r="N59">
            <v>10278202.531500001</v>
          </cell>
          <cell r="O59">
            <v>32076620.017200004</v>
          </cell>
          <cell r="P59">
            <v>24188840.843700003</v>
          </cell>
          <cell r="Q59">
            <v>38096579.880200006</v>
          </cell>
          <cell r="R59">
            <v>82714420.631504714</v>
          </cell>
          <cell r="S59">
            <v>348830.23017241381</v>
          </cell>
          <cell r="T59">
            <v>310149.73142633226</v>
          </cell>
          <cell r="U59">
            <v>0</v>
          </cell>
          <cell r="V59">
            <v>0</v>
          </cell>
          <cell r="W59">
            <v>32378.708228840122</v>
          </cell>
          <cell r="X59">
            <v>16601.716692789967</v>
          </cell>
          <cell r="Y59">
            <v>8055017.6579153603</v>
          </cell>
          <cell r="Z59">
            <v>25138416.941379312</v>
          </cell>
          <cell r="AA59">
            <v>18956771.821081508</v>
          </cell>
          <cell r="AB59">
            <v>29856253.824608155</v>
          </cell>
          <cell r="AC59">
            <v>4934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887</v>
          </cell>
          <cell r="AK59">
            <v>1117</v>
          </cell>
          <cell r="AL59">
            <v>859</v>
          </cell>
          <cell r="AM59">
            <v>2071</v>
          </cell>
          <cell r="AN59">
            <v>1383.182441085442</v>
          </cell>
          <cell r="AO59" t="e">
            <v>#DIV/0!</v>
          </cell>
          <cell r="AP59" t="e">
            <v>#DIV/0!</v>
          </cell>
          <cell r="AQ59" t="e">
            <v>#DIV/0!</v>
          </cell>
          <cell r="AR59" t="e">
            <v>#DIV/0!</v>
          </cell>
          <cell r="AS59" t="e">
            <v>#DIV/0!</v>
          </cell>
          <cell r="AT59" t="e">
            <v>#DIV/0!</v>
          </cell>
          <cell r="AU59">
            <v>756.76603325022177</v>
          </cell>
          <cell r="AV59">
            <v>1875.4414310190475</v>
          </cell>
          <cell r="AW59">
            <v>1839.0349069733711</v>
          </cell>
          <cell r="AX59">
            <v>1201.3622173108063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0.91590000000000005</v>
          </cell>
          <cell r="BF59">
            <v>2.2696999999999998</v>
          </cell>
          <cell r="BG59">
            <v>2.2256999999999998</v>
          </cell>
          <cell r="BH59">
            <v>1.6</v>
          </cell>
          <cell r="BI59">
            <v>1.7375627280097301</v>
          </cell>
          <cell r="BJ59">
            <v>1</v>
          </cell>
          <cell r="BK59">
            <v>1</v>
          </cell>
          <cell r="BL59">
            <v>0.5</v>
          </cell>
          <cell r="BM59">
            <v>20</v>
          </cell>
          <cell r="BN59">
            <v>0</v>
          </cell>
          <cell r="BO59">
            <v>0</v>
          </cell>
          <cell r="BP59">
            <v>4869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1093</v>
          </cell>
          <cell r="BX59">
            <v>1811</v>
          </cell>
          <cell r="BY59">
            <v>647</v>
          </cell>
          <cell r="BZ59">
            <v>1318</v>
          </cell>
          <cell r="CB59">
            <v>0.5</v>
          </cell>
          <cell r="CC59">
            <v>1098.7810682512973</v>
          </cell>
          <cell r="CD59">
            <v>1097.1500000000001</v>
          </cell>
        </row>
        <row r="60">
          <cell r="C60" t="str">
            <v>Иркутская РБ</v>
          </cell>
          <cell r="D60">
            <v>380098</v>
          </cell>
          <cell r="E60">
            <v>1.276</v>
          </cell>
          <cell r="F60">
            <v>1.01</v>
          </cell>
          <cell r="G60">
            <v>991778542.18659997</v>
          </cell>
          <cell r="H60">
            <v>38825520.322300002</v>
          </cell>
          <cell r="I60">
            <v>30676563.976200003</v>
          </cell>
          <cell r="J60">
            <v>46122015.640200004</v>
          </cell>
          <cell r="K60">
            <v>31942085.027600002</v>
          </cell>
          <cell r="L60">
            <v>65522845.262199998</v>
          </cell>
          <cell r="M60">
            <v>55526225.872600004</v>
          </cell>
          <cell r="N60">
            <v>207933248.6259</v>
          </cell>
          <cell r="O60">
            <v>270827324.35699999</v>
          </cell>
          <cell r="P60">
            <v>101210648.53910001</v>
          </cell>
          <cell r="Q60">
            <v>143192064.56349999</v>
          </cell>
          <cell r="R60">
            <v>777255910.8045454</v>
          </cell>
          <cell r="S60">
            <v>30427523.763557993</v>
          </cell>
          <cell r="T60">
            <v>24041194.338714737</v>
          </cell>
          <cell r="U60">
            <v>36145780.282288402</v>
          </cell>
          <cell r="V60">
            <v>25032981.996551726</v>
          </cell>
          <cell r="W60">
            <v>51350192.211755484</v>
          </cell>
          <cell r="X60">
            <v>43515850.997335427</v>
          </cell>
          <cell r="Y60">
            <v>162957091.39960814</v>
          </cell>
          <cell r="Z60">
            <v>212247119.40203762</v>
          </cell>
          <cell r="AA60">
            <v>79318690.077664584</v>
          </cell>
          <cell r="AB60">
            <v>112219486.33503133</v>
          </cell>
          <cell r="AC60">
            <v>67825</v>
          </cell>
          <cell r="AD60">
            <v>734</v>
          </cell>
          <cell r="AE60">
            <v>744</v>
          </cell>
          <cell r="AF60">
            <v>3202</v>
          </cell>
          <cell r="AG60">
            <v>2989</v>
          </cell>
          <cell r="AH60">
            <v>7335</v>
          </cell>
          <cell r="AI60">
            <v>6814</v>
          </cell>
          <cell r="AJ60">
            <v>18905</v>
          </cell>
          <cell r="AK60">
            <v>14585</v>
          </cell>
          <cell r="AL60">
            <v>4249</v>
          </cell>
          <cell r="AM60">
            <v>8268</v>
          </cell>
          <cell r="AN60">
            <v>945.52194093533922</v>
          </cell>
          <cell r="AO60">
            <v>3454.5326707036779</v>
          </cell>
          <cell r="AP60">
            <v>2692.7861042467225</v>
          </cell>
          <cell r="AQ60">
            <v>940.70841875620454</v>
          </cell>
          <cell r="AR60">
            <v>697.91964973100619</v>
          </cell>
          <cell r="AS60">
            <v>583.39232233305484</v>
          </cell>
          <cell r="AT60">
            <v>532.18680898805678</v>
          </cell>
          <cell r="AU60">
            <v>718.31566340301561</v>
          </cell>
          <cell r="AV60">
            <v>1212.7020877730408</v>
          </cell>
          <cell r="AW60">
            <v>1555.6344645340978</v>
          </cell>
          <cell r="AX60">
            <v>1131.0623925075727</v>
          </cell>
          <cell r="AY60">
            <v>4.1807999999999996</v>
          </cell>
          <cell r="AZ60">
            <v>3.2589000000000001</v>
          </cell>
          <cell r="BA60">
            <v>1.1385000000000001</v>
          </cell>
          <cell r="BB60">
            <v>0.84460000000000002</v>
          </cell>
          <cell r="BC60">
            <v>0.70599999999999996</v>
          </cell>
          <cell r="BD60">
            <v>0.64410000000000001</v>
          </cell>
          <cell r="BE60">
            <v>0.86929999999999996</v>
          </cell>
          <cell r="BF60">
            <v>1.4677</v>
          </cell>
          <cell r="BG60">
            <v>1.8827</v>
          </cell>
          <cell r="BH60">
            <v>1.6</v>
          </cell>
          <cell r="BI60">
            <v>1.1839238614080401</v>
          </cell>
          <cell r="BJ60">
            <v>1</v>
          </cell>
          <cell r="BK60">
            <v>1</v>
          </cell>
          <cell r="BL60">
            <v>0.5</v>
          </cell>
          <cell r="BM60">
            <v>20</v>
          </cell>
          <cell r="BN60">
            <v>1</v>
          </cell>
          <cell r="BO60">
            <v>1.0000000000000009E-2</v>
          </cell>
          <cell r="BP60">
            <v>80329</v>
          </cell>
          <cell r="BQ60">
            <v>849</v>
          </cell>
          <cell r="BR60">
            <v>867</v>
          </cell>
          <cell r="BS60">
            <v>3527</v>
          </cell>
          <cell r="BT60">
            <v>3343</v>
          </cell>
          <cell r="BU60">
            <v>9285</v>
          </cell>
          <cell r="BV60">
            <v>8635</v>
          </cell>
          <cell r="BW60">
            <v>23468</v>
          </cell>
          <cell r="BX60">
            <v>21912</v>
          </cell>
          <cell r="BY60">
            <v>3173</v>
          </cell>
          <cell r="BZ60">
            <v>5270</v>
          </cell>
          <cell r="CB60">
            <v>0.5</v>
          </cell>
          <cell r="CC60">
            <v>748.84823702038977</v>
          </cell>
          <cell r="CD60">
            <v>747.56</v>
          </cell>
        </row>
        <row r="61">
          <cell r="C61" t="str">
            <v>Иркутск ГКБ8</v>
          </cell>
          <cell r="D61">
            <v>380029</v>
          </cell>
          <cell r="E61">
            <v>1.276</v>
          </cell>
          <cell r="F61">
            <v>1.01</v>
          </cell>
          <cell r="G61">
            <v>1495001914.9681001</v>
          </cell>
          <cell r="H61">
            <v>50841196.624400005</v>
          </cell>
          <cell r="I61">
            <v>47038585.782099992</v>
          </cell>
          <cell r="J61">
            <v>61534119.043400005</v>
          </cell>
          <cell r="K61">
            <v>55629773.961200006</v>
          </cell>
          <cell r="L61">
            <v>105934109.2872</v>
          </cell>
          <cell r="M61">
            <v>88225939.301500008</v>
          </cell>
          <cell r="N61">
            <v>261198976.78299999</v>
          </cell>
          <cell r="O61">
            <v>523267491.81560004</v>
          </cell>
          <cell r="P61">
            <v>106250296.74609999</v>
          </cell>
          <cell r="Q61">
            <v>195081425.62359998</v>
          </cell>
          <cell r="R61">
            <v>1171631594.8025863</v>
          </cell>
          <cell r="S61">
            <v>39844197.981504709</v>
          </cell>
          <cell r="T61">
            <v>36864095.440517232</v>
          </cell>
          <cell r="U61">
            <v>48224231.225235112</v>
          </cell>
          <cell r="V61">
            <v>43597001.536990598</v>
          </cell>
          <cell r="W61">
            <v>83020461.82382445</v>
          </cell>
          <cell r="X61">
            <v>69142585.659482762</v>
          </cell>
          <cell r="Y61">
            <v>204701392.46316615</v>
          </cell>
          <cell r="Z61">
            <v>410084241.23479629</v>
          </cell>
          <cell r="AA61">
            <v>83268257.638009399</v>
          </cell>
          <cell r="AB61">
            <v>152885129.79905954</v>
          </cell>
          <cell r="AC61">
            <v>108954</v>
          </cell>
          <cell r="AD61">
            <v>888</v>
          </cell>
          <cell r="AE61">
            <v>826</v>
          </cell>
          <cell r="AF61">
            <v>3996</v>
          </cell>
          <cell r="AG61">
            <v>4003</v>
          </cell>
          <cell r="AH61">
            <v>10780</v>
          </cell>
          <cell r="AI61">
            <v>10166</v>
          </cell>
          <cell r="AJ61">
            <v>27968</v>
          </cell>
          <cell r="AK61">
            <v>31391</v>
          </cell>
          <cell r="AL61">
            <v>5062</v>
          </cell>
          <cell r="AM61">
            <v>13874</v>
          </cell>
          <cell r="AN61">
            <v>887.24850394261091</v>
          </cell>
          <cell r="AO61">
            <v>3739.1326934595259</v>
          </cell>
          <cell r="AP61">
            <v>3719.1379580828525</v>
          </cell>
          <cell r="AQ61">
            <v>1005.6771610200849</v>
          </cell>
          <cell r="AR61">
            <v>907.59017272442736</v>
          </cell>
          <cell r="AS61">
            <v>641.77846184156192</v>
          </cell>
          <cell r="AT61">
            <v>566.77967128568071</v>
          </cell>
          <cell r="AU61">
            <v>609.92739459133702</v>
          </cell>
          <cell r="AV61">
            <v>1088.6460058477385</v>
          </cell>
          <cell r="AW61">
            <v>1370.8062958976918</v>
          </cell>
          <cell r="AX61">
            <v>918.29519123936586</v>
          </cell>
          <cell r="AY61">
            <v>4.5251999999999999</v>
          </cell>
          <cell r="AZ61">
            <v>4.5010000000000003</v>
          </cell>
          <cell r="BA61">
            <v>1.2171000000000001</v>
          </cell>
          <cell r="BB61">
            <v>1.0984</v>
          </cell>
          <cell r="BC61">
            <v>0.77669999999999995</v>
          </cell>
          <cell r="BD61">
            <v>0.68589999999999995</v>
          </cell>
          <cell r="BE61">
            <v>0.73819999999999997</v>
          </cell>
          <cell r="BF61">
            <v>1.3174999999999999</v>
          </cell>
          <cell r="BG61">
            <v>1.659</v>
          </cell>
          <cell r="BH61">
            <v>1.6</v>
          </cell>
          <cell r="BI61">
            <v>1.1467426060539301</v>
          </cell>
          <cell r="BJ61">
            <v>1</v>
          </cell>
          <cell r="BK61">
            <v>1</v>
          </cell>
          <cell r="BL61">
            <v>0.49</v>
          </cell>
          <cell r="BM61">
            <v>21</v>
          </cell>
          <cell r="BN61">
            <v>0</v>
          </cell>
          <cell r="BO61">
            <v>0</v>
          </cell>
          <cell r="BP61">
            <v>113920</v>
          </cell>
          <cell r="BQ61">
            <v>765</v>
          </cell>
          <cell r="BR61">
            <v>694</v>
          </cell>
          <cell r="BS61">
            <v>3867</v>
          </cell>
          <cell r="BT61">
            <v>3694</v>
          </cell>
          <cell r="BU61">
            <v>11587</v>
          </cell>
          <cell r="BV61">
            <v>11121</v>
          </cell>
          <cell r="BW61">
            <v>31211</v>
          </cell>
          <cell r="BX61">
            <v>38986</v>
          </cell>
          <cell r="BY61">
            <v>3532</v>
          </cell>
          <cell r="BZ61">
            <v>8463</v>
          </cell>
          <cell r="CB61">
            <v>0.49</v>
          </cell>
          <cell r="CC61">
            <v>708.96160464648597</v>
          </cell>
          <cell r="CD61">
            <v>709.6</v>
          </cell>
        </row>
        <row r="62">
          <cell r="C62" t="str">
            <v>Иркутск ГБ5</v>
          </cell>
          <cell r="D62">
            <v>380004</v>
          </cell>
          <cell r="E62">
            <v>1.276</v>
          </cell>
          <cell r="F62">
            <v>0.85</v>
          </cell>
          <cell r="G62">
            <v>457534169.97650003</v>
          </cell>
          <cell r="H62">
            <v>10926367.924999999</v>
          </cell>
          <cell r="I62">
            <v>7674098.307500001</v>
          </cell>
          <cell r="J62">
            <v>13892132.42</v>
          </cell>
          <cell r="K62">
            <v>9974255.3254999984</v>
          </cell>
          <cell r="L62">
            <v>27931920.031499997</v>
          </cell>
          <cell r="M62">
            <v>25403118.445</v>
          </cell>
          <cell r="N62">
            <v>91529361.419499993</v>
          </cell>
          <cell r="O62">
            <v>141424515.3035</v>
          </cell>
          <cell r="P62">
            <v>44858275.410999998</v>
          </cell>
          <cell r="Q62">
            <v>83920125.387999997</v>
          </cell>
          <cell r="R62">
            <v>358569098.72766453</v>
          </cell>
          <cell r="S62">
            <v>8562984.2672413774</v>
          </cell>
          <cell r="T62">
            <v>6014183.6265673991</v>
          </cell>
          <cell r="U62">
            <v>10887251.112852665</v>
          </cell>
          <cell r="V62">
            <v>7816814.5184169263</v>
          </cell>
          <cell r="W62">
            <v>21890219.460423194</v>
          </cell>
          <cell r="X62">
            <v>19908400.035266459</v>
          </cell>
          <cell r="Y62">
            <v>71731474.46669279</v>
          </cell>
          <cell r="Z62">
            <v>110834259.64224137</v>
          </cell>
          <cell r="AA62">
            <v>35155388.253134795</v>
          </cell>
          <cell r="AB62">
            <v>65768123.344827585</v>
          </cell>
          <cell r="AC62">
            <v>39096</v>
          </cell>
          <cell r="AD62">
            <v>284</v>
          </cell>
          <cell r="AE62">
            <v>242</v>
          </cell>
          <cell r="AF62">
            <v>1297</v>
          </cell>
          <cell r="AG62">
            <v>1220</v>
          </cell>
          <cell r="AH62">
            <v>3537</v>
          </cell>
          <cell r="AI62">
            <v>3399</v>
          </cell>
          <cell r="AJ62">
            <v>9995</v>
          </cell>
          <cell r="AK62">
            <v>11185</v>
          </cell>
          <cell r="AL62">
            <v>2208</v>
          </cell>
          <cell r="AM62">
            <v>5729</v>
          </cell>
          <cell r="AN62">
            <v>899.16700451694726</v>
          </cell>
          <cell r="AO62">
            <v>2512.6127544722353</v>
          </cell>
          <cell r="AP62">
            <v>2070.9998714075068</v>
          </cell>
          <cell r="AQ62">
            <v>699.51497769549371</v>
          </cell>
          <cell r="AR62">
            <v>533.93541792465351</v>
          </cell>
          <cell r="AS62">
            <v>515.74355528280068</v>
          </cell>
          <cell r="AT62">
            <v>488.09453847372902</v>
          </cell>
          <cell r="AU62">
            <v>598.06131788138066</v>
          </cell>
          <cell r="AV62">
            <v>825.76560603666655</v>
          </cell>
          <cell r="AW62">
            <v>1326.8186991672251</v>
          </cell>
          <cell r="AX62">
            <v>956.65507861796107</v>
          </cell>
          <cell r="AY62">
            <v>3.0409000000000002</v>
          </cell>
          <cell r="AZ62">
            <v>2.5064000000000002</v>
          </cell>
          <cell r="BA62">
            <v>0.84660000000000002</v>
          </cell>
          <cell r="BB62">
            <v>0.6462</v>
          </cell>
          <cell r="BC62">
            <v>0.62419999999999998</v>
          </cell>
          <cell r="BD62">
            <v>0.5907</v>
          </cell>
          <cell r="BE62">
            <v>0.7238</v>
          </cell>
          <cell r="BF62">
            <v>0.99939999999999996</v>
          </cell>
          <cell r="BG62">
            <v>1.6057999999999999</v>
          </cell>
          <cell r="BH62">
            <v>1.6</v>
          </cell>
          <cell r="BI62">
            <v>0.98978999641907095</v>
          </cell>
          <cell r="BJ62">
            <v>1</v>
          </cell>
          <cell r="BK62">
            <v>1</v>
          </cell>
          <cell r="BL62">
            <v>0.49</v>
          </cell>
          <cell r="BM62">
            <v>21</v>
          </cell>
          <cell r="BN62">
            <v>1</v>
          </cell>
          <cell r="BO62">
            <v>0.49</v>
          </cell>
          <cell r="BP62">
            <v>39362</v>
          </cell>
          <cell r="BQ62">
            <v>228</v>
          </cell>
          <cell r="BR62">
            <v>226</v>
          </cell>
          <cell r="BS62">
            <v>1140</v>
          </cell>
          <cell r="BT62">
            <v>1052</v>
          </cell>
          <cell r="BU62">
            <v>3706</v>
          </cell>
          <cell r="BV62">
            <v>3592</v>
          </cell>
          <cell r="BW62">
            <v>10712</v>
          </cell>
          <cell r="BX62">
            <v>13591</v>
          </cell>
          <cell r="BY62">
            <v>1561</v>
          </cell>
          <cell r="BZ62">
            <v>3554</v>
          </cell>
          <cell r="CB62">
            <v>0.49</v>
          </cell>
          <cell r="CC62">
            <v>613.69809394861943</v>
          </cell>
          <cell r="CD62">
            <v>612.48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(2)"/>
      <sheetName val="15 согл расчет общ пн 50 мо"/>
      <sheetName val="числ"/>
      <sheetName val="Лист1"/>
      <sheetName val="Лист2"/>
    </sheetNames>
    <sheetDataSet>
      <sheetData sheetId="0"/>
      <sheetData sheetId="1">
        <row r="13">
          <cell r="C13" t="str">
            <v>Мама РБ</v>
          </cell>
          <cell r="D13">
            <v>380148</v>
          </cell>
          <cell r="E13">
            <v>2.0409999999999999</v>
          </cell>
          <cell r="F13">
            <v>1.34</v>
          </cell>
          <cell r="G13">
            <v>48924538.674648009</v>
          </cell>
          <cell r="H13">
            <v>459778.98229536001</v>
          </cell>
          <cell r="I13">
            <v>129278.61063936001</v>
          </cell>
          <cell r="J13">
            <v>1704952.2358159199</v>
          </cell>
          <cell r="K13">
            <v>891942.11475096014</v>
          </cell>
          <cell r="L13">
            <v>5185052.111803201</v>
          </cell>
          <cell r="M13">
            <v>4090009.2572102407</v>
          </cell>
          <cell r="N13">
            <v>9607633.3895724006</v>
          </cell>
          <cell r="O13">
            <v>13098539.168398323</v>
          </cell>
          <cell r="P13">
            <v>3893607.5566096799</v>
          </cell>
          <cell r="Q13">
            <v>9863745.2475525606</v>
          </cell>
          <cell r="R13">
            <v>23970866.572585993</v>
          </cell>
          <cell r="S13">
            <v>225271.42689630575</v>
          </cell>
          <cell r="T13">
            <v>63340.818539617838</v>
          </cell>
          <cell r="U13">
            <v>835351.41392254771</v>
          </cell>
          <cell r="V13">
            <v>437012.30512050964</v>
          </cell>
          <cell r="W13">
            <v>2540446.8945630579</v>
          </cell>
          <cell r="X13">
            <v>2003924.1828565609</v>
          </cell>
          <cell r="Y13">
            <v>4707316.7023872612</v>
          </cell>
          <cell r="Z13">
            <v>6417706.5989212757</v>
          </cell>
          <cell r="AA13">
            <v>1907696.0100978345</v>
          </cell>
          <cell r="AB13">
            <v>4832800.2192810196</v>
          </cell>
          <cell r="AC13">
            <v>3850</v>
          </cell>
          <cell r="AD13">
            <v>8</v>
          </cell>
          <cell r="AE13">
            <v>10</v>
          </cell>
          <cell r="AF13">
            <v>79</v>
          </cell>
          <cell r="AG13">
            <v>64</v>
          </cell>
          <cell r="AH13">
            <v>332</v>
          </cell>
          <cell r="AI13">
            <v>329</v>
          </cell>
          <cell r="AJ13">
            <v>1072</v>
          </cell>
          <cell r="AK13">
            <v>805</v>
          </cell>
          <cell r="AL13">
            <v>351</v>
          </cell>
          <cell r="AM13">
            <v>800</v>
          </cell>
          <cell r="AN13">
            <v>518.84992581354959</v>
          </cell>
          <cell r="AO13">
            <v>2346.5773635031851</v>
          </cell>
          <cell r="AP13">
            <v>527.84015449681533</v>
          </cell>
          <cell r="AQ13">
            <v>881.1723775554301</v>
          </cell>
          <cell r="AR13">
            <v>569.02643895899689</v>
          </cell>
          <cell r="AS13">
            <v>637.66237313329771</v>
          </cell>
          <cell r="AT13">
            <v>507.57958025748758</v>
          </cell>
          <cell r="AU13">
            <v>365.92947002388536</v>
          </cell>
          <cell r="AV13">
            <v>664.3588611719747</v>
          </cell>
          <cell r="AW13">
            <v>452.9192806500082</v>
          </cell>
          <cell r="AX13">
            <v>503.41668950843956</v>
          </cell>
          <cell r="AY13">
            <v>2.8422999999999998</v>
          </cell>
          <cell r="AZ13">
            <v>0.63929999999999998</v>
          </cell>
          <cell r="BA13">
            <v>1.0672999999999999</v>
          </cell>
          <cell r="BB13">
            <v>0.68920000000000003</v>
          </cell>
          <cell r="BC13">
            <v>0.77239999999999998</v>
          </cell>
          <cell r="BD13">
            <v>0.61480000000000001</v>
          </cell>
          <cell r="BE13">
            <v>0.44319999999999998</v>
          </cell>
          <cell r="BF13">
            <v>0.80469999999999997</v>
          </cell>
          <cell r="BG13">
            <v>1.6</v>
          </cell>
          <cell r="BH13">
            <v>1.6</v>
          </cell>
          <cell r="BI13">
            <v>0.93006670129870095</v>
          </cell>
          <cell r="BJ13">
            <v>1.115</v>
          </cell>
          <cell r="BK13">
            <v>1</v>
          </cell>
          <cell r="BL13">
            <v>2.58</v>
          </cell>
          <cell r="BM13">
            <v>1</v>
          </cell>
          <cell r="BN13">
            <v>0</v>
          </cell>
          <cell r="BO13">
            <v>0</v>
          </cell>
          <cell r="BP13">
            <v>3489</v>
          </cell>
          <cell r="BQ13">
            <v>18</v>
          </cell>
          <cell r="BR13">
            <v>20</v>
          </cell>
          <cell r="BS13">
            <v>64</v>
          </cell>
          <cell r="BT13">
            <v>44</v>
          </cell>
          <cell r="BU13">
            <v>289</v>
          </cell>
          <cell r="BV13">
            <v>300</v>
          </cell>
          <cell r="BW13">
            <v>1060</v>
          </cell>
          <cell r="BX13">
            <v>1038</v>
          </cell>
          <cell r="BY13">
            <v>221</v>
          </cell>
          <cell r="BZ13">
            <v>435</v>
          </cell>
          <cell r="CA13">
            <v>0</v>
          </cell>
          <cell r="CB13">
            <v>2.57</v>
          </cell>
          <cell r="CC13">
            <v>3571.8268908781497</v>
          </cell>
          <cell r="CD13">
            <v>3580.61</v>
          </cell>
        </row>
        <row r="14">
          <cell r="C14" t="str">
            <v>Катанга РБ</v>
          </cell>
          <cell r="D14">
            <v>380095</v>
          </cell>
          <cell r="E14">
            <v>2.2669999999999999</v>
          </cell>
          <cell r="F14">
            <v>1</v>
          </cell>
          <cell r="G14">
            <v>59263940.370000005</v>
          </cell>
          <cell r="H14">
            <v>899523.5</v>
          </cell>
          <cell r="I14">
            <v>637587.34000000008</v>
          </cell>
          <cell r="J14">
            <v>2287867.0300000003</v>
          </cell>
          <cell r="K14">
            <v>2151839.11</v>
          </cell>
          <cell r="L14">
            <v>4313233.9000000004</v>
          </cell>
          <cell r="M14">
            <v>5592318.79</v>
          </cell>
          <cell r="N14">
            <v>10920173.370000001</v>
          </cell>
          <cell r="O14">
            <v>20225217.559999999</v>
          </cell>
          <cell r="P14">
            <v>4338834.8199999994</v>
          </cell>
          <cell r="Q14">
            <v>7897344.9499999993</v>
          </cell>
          <cell r="R14">
            <v>26142011.632112928</v>
          </cell>
          <cell r="S14">
            <v>396790.25143361272</v>
          </cell>
          <cell r="T14">
            <v>281247.17247463611</v>
          </cell>
          <cell r="U14">
            <v>1009204.6890163213</v>
          </cell>
          <cell r="V14">
            <v>949201.19541243929</v>
          </cell>
          <cell r="W14">
            <v>1902617.5121305692</v>
          </cell>
          <cell r="X14">
            <v>2466836.6960741067</v>
          </cell>
          <cell r="Y14">
            <v>4817015.1610057354</v>
          </cell>
          <cell r="Z14">
            <v>8921578.1032201145</v>
          </cell>
          <cell r="AA14">
            <v>1913910.3749448608</v>
          </cell>
          <cell r="AB14">
            <v>3483610.476400529</v>
          </cell>
          <cell r="AC14">
            <v>2756</v>
          </cell>
          <cell r="AD14">
            <v>13</v>
          </cell>
          <cell r="AE14">
            <v>17</v>
          </cell>
          <cell r="AF14">
            <v>74</v>
          </cell>
          <cell r="AG14">
            <v>67</v>
          </cell>
          <cell r="AH14">
            <v>230</v>
          </cell>
          <cell r="AI14">
            <v>242</v>
          </cell>
          <cell r="AJ14">
            <v>810</v>
          </cell>
          <cell r="AK14">
            <v>556</v>
          </cell>
          <cell r="AL14">
            <v>297</v>
          </cell>
          <cell r="AM14">
            <v>450</v>
          </cell>
          <cell r="AN14">
            <v>790.45753604598838</v>
          </cell>
          <cell r="AO14">
            <v>2543.5272527795687</v>
          </cell>
          <cell r="AP14">
            <v>1378.6626101697848</v>
          </cell>
          <cell r="AQ14">
            <v>1136.4917669102717</v>
          </cell>
          <cell r="AR14">
            <v>1180.5985017567652</v>
          </cell>
          <cell r="AS14">
            <v>689.35417106180046</v>
          </cell>
          <cell r="AT14">
            <v>849.46167220182735</v>
          </cell>
          <cell r="AU14">
            <v>495.57769146149536</v>
          </cell>
          <cell r="AV14">
            <v>1337.1669818974992</v>
          </cell>
          <cell r="AW14">
            <v>537.01188971516865</v>
          </cell>
          <cell r="AX14">
            <v>645.1130511852831</v>
          </cell>
          <cell r="AY14">
            <v>3.0809000000000002</v>
          </cell>
          <cell r="AZ14">
            <v>1.6698999999999999</v>
          </cell>
          <cell r="BA14">
            <v>1.3766</v>
          </cell>
          <cell r="BB14">
            <v>1.43</v>
          </cell>
          <cell r="BC14">
            <v>0.83499999999999996</v>
          </cell>
          <cell r="BD14">
            <v>1.0288999999999999</v>
          </cell>
          <cell r="BE14">
            <v>0.60029999999999994</v>
          </cell>
          <cell r="BF14">
            <v>1.6195999999999999</v>
          </cell>
          <cell r="BG14">
            <v>1.6</v>
          </cell>
          <cell r="BH14">
            <v>1.6</v>
          </cell>
          <cell r="BI14">
            <v>1.1934335268505101</v>
          </cell>
          <cell r="BJ14">
            <v>1.115</v>
          </cell>
          <cell r="BK14">
            <v>1</v>
          </cell>
          <cell r="BL14">
            <v>2.58</v>
          </cell>
          <cell r="BM14">
            <v>1</v>
          </cell>
          <cell r="BN14">
            <v>1</v>
          </cell>
          <cell r="BO14">
            <v>0.43999999999999995</v>
          </cell>
          <cell r="BP14">
            <v>2747</v>
          </cell>
          <cell r="BQ14">
            <v>13</v>
          </cell>
          <cell r="BR14">
            <v>13</v>
          </cell>
          <cell r="BS14">
            <v>67</v>
          </cell>
          <cell r="BT14">
            <v>76</v>
          </cell>
          <cell r="BU14">
            <v>232</v>
          </cell>
          <cell r="BV14">
            <v>230</v>
          </cell>
          <cell r="BW14">
            <v>928</v>
          </cell>
          <cell r="BX14">
            <v>787</v>
          </cell>
          <cell r="BY14">
            <v>174</v>
          </cell>
          <cell r="BZ14">
            <v>227</v>
          </cell>
          <cell r="CA14">
            <v>0</v>
          </cell>
          <cell r="CB14">
            <v>2.57</v>
          </cell>
          <cell r="CC14">
            <v>5089.6378677881403</v>
          </cell>
          <cell r="CD14">
            <v>5103.28</v>
          </cell>
        </row>
        <row r="15">
          <cell r="C15" t="str">
            <v>Ольхон РБ</v>
          </cell>
          <cell r="D15">
            <v>380100</v>
          </cell>
          <cell r="E15">
            <v>1.276</v>
          </cell>
          <cell r="F15">
            <v>1.01</v>
          </cell>
          <cell r="G15">
            <v>85597816.65519999</v>
          </cell>
          <cell r="H15">
            <v>1974229.6279999998</v>
          </cell>
          <cell r="I15">
            <v>2380815.4805000001</v>
          </cell>
          <cell r="J15">
            <v>3066214.6913000005</v>
          </cell>
          <cell r="K15">
            <v>2437569.8853000002</v>
          </cell>
          <cell r="L15">
            <v>6455448.4108000007</v>
          </cell>
          <cell r="M15">
            <v>5102749.3508000001</v>
          </cell>
          <cell r="N15">
            <v>15376402.024200002</v>
          </cell>
          <cell r="O15">
            <v>30894331.894200001</v>
          </cell>
          <cell r="P15">
            <v>6921224.4547999995</v>
          </cell>
          <cell r="Q15">
            <v>10988830.835299999</v>
          </cell>
          <cell r="R15">
            <v>67082928.413166143</v>
          </cell>
          <cell r="S15">
            <v>1547201.9028213164</v>
          </cell>
          <cell r="T15">
            <v>1865842.8530564264</v>
          </cell>
          <cell r="U15">
            <v>2402989.5699843266</v>
          </cell>
          <cell r="V15">
            <v>1910321.226724138</v>
          </cell>
          <cell r="W15">
            <v>5059128.8485893421</v>
          </cell>
          <cell r="X15">
            <v>3999019.8673981191</v>
          </cell>
          <cell r="Y15">
            <v>12050471.805799374</v>
          </cell>
          <cell r="Z15">
            <v>24211858.851253919</v>
          </cell>
          <cell r="AA15">
            <v>5424157.0962382443</v>
          </cell>
          <cell r="AB15">
            <v>8611936.391300939</v>
          </cell>
          <cell r="AC15">
            <v>7611</v>
          </cell>
          <cell r="AD15">
            <v>45</v>
          </cell>
          <cell r="AE15">
            <v>41</v>
          </cell>
          <cell r="AF15">
            <v>254</v>
          </cell>
          <cell r="AG15">
            <v>219</v>
          </cell>
          <cell r="AH15">
            <v>792</v>
          </cell>
          <cell r="AI15">
            <v>785</v>
          </cell>
          <cell r="AJ15">
            <v>2014</v>
          </cell>
          <cell r="AK15">
            <v>1596</v>
          </cell>
          <cell r="AL15">
            <v>584</v>
          </cell>
          <cell r="AM15">
            <v>1281</v>
          </cell>
          <cell r="AN15">
            <v>727.22310913080639</v>
          </cell>
          <cell r="AO15">
            <v>2865.1887089283641</v>
          </cell>
          <cell r="AP15">
            <v>3792.3635224724112</v>
          </cell>
          <cell r="AQ15">
            <v>788.38240485050085</v>
          </cell>
          <cell r="AR15">
            <v>726.91066465910887</v>
          </cell>
          <cell r="AS15">
            <v>532.31574585325563</v>
          </cell>
          <cell r="AT15">
            <v>424.5244020592483</v>
          </cell>
          <cell r="AU15">
            <v>498.61270298739549</v>
          </cell>
          <cell r="AV15">
            <v>1264.1948021749122</v>
          </cell>
          <cell r="AW15">
            <v>773.99501944038877</v>
          </cell>
          <cell r="AX15">
            <v>560.23525834640509</v>
          </cell>
          <cell r="AY15">
            <v>3.4704999999999999</v>
          </cell>
          <cell r="AZ15">
            <v>4.5934999999999997</v>
          </cell>
          <cell r="BA15">
            <v>0.95489999999999997</v>
          </cell>
          <cell r="BB15">
            <v>0.88049999999999995</v>
          </cell>
          <cell r="BC15">
            <v>0.64480000000000004</v>
          </cell>
          <cell r="BD15">
            <v>0.51419999999999999</v>
          </cell>
          <cell r="BE15">
            <v>0.60389999999999999</v>
          </cell>
          <cell r="BF15">
            <v>1.5313000000000001</v>
          </cell>
          <cell r="BG15">
            <v>1.6</v>
          </cell>
          <cell r="BH15">
            <v>1.6</v>
          </cell>
          <cell r="BI15">
            <v>1.0955745762711899</v>
          </cell>
          <cell r="BJ15">
            <v>1.115</v>
          </cell>
          <cell r="BK15">
            <v>1</v>
          </cell>
          <cell r="BL15">
            <v>2.14</v>
          </cell>
          <cell r="BM15">
            <v>2</v>
          </cell>
          <cell r="BN15">
            <v>0</v>
          </cell>
          <cell r="BO15">
            <v>0</v>
          </cell>
          <cell r="BP15">
            <v>7258</v>
          </cell>
          <cell r="BQ15">
            <v>53</v>
          </cell>
          <cell r="BR15">
            <v>41</v>
          </cell>
          <cell r="BS15">
            <v>214</v>
          </cell>
          <cell r="BT15">
            <v>204</v>
          </cell>
          <cell r="BU15">
            <v>791</v>
          </cell>
          <cell r="BV15">
            <v>767</v>
          </cell>
          <cell r="BW15">
            <v>2084</v>
          </cell>
          <cell r="BX15">
            <v>2121</v>
          </cell>
          <cell r="BY15">
            <v>375</v>
          </cell>
          <cell r="BZ15">
            <v>608</v>
          </cell>
          <cell r="CA15">
            <v>0</v>
          </cell>
          <cell r="CB15">
            <v>2.13</v>
          </cell>
          <cell r="CC15">
            <v>2180.3985782217378</v>
          </cell>
          <cell r="CD15">
            <v>2187.19</v>
          </cell>
        </row>
        <row r="16">
          <cell r="C16" t="str">
            <v>Тулун ГБ</v>
          </cell>
          <cell r="D16">
            <v>380165</v>
          </cell>
          <cell r="E16">
            <v>1.276</v>
          </cell>
          <cell r="F16">
            <v>0.94</v>
          </cell>
          <cell r="G16">
            <v>496735505.73481715</v>
          </cell>
          <cell r="H16">
            <v>8068311.6511313403</v>
          </cell>
          <cell r="I16">
            <v>14787091.04591766</v>
          </cell>
          <cell r="J16">
            <v>14615719.221755818</v>
          </cell>
          <cell r="K16">
            <v>12700105.248080099</v>
          </cell>
          <cell r="L16">
            <v>32711972.868667193</v>
          </cell>
          <cell r="M16">
            <v>35057151.050770618</v>
          </cell>
          <cell r="N16">
            <v>106824364.46922551</v>
          </cell>
          <cell r="O16">
            <v>153291503.08802009</v>
          </cell>
          <cell r="P16">
            <v>46833014.363772541</v>
          </cell>
          <cell r="Q16">
            <v>71846272.727476209</v>
          </cell>
          <cell r="R16">
            <v>389291148.69499773</v>
          </cell>
          <cell r="S16">
            <v>6323128.2532377271</v>
          </cell>
          <cell r="T16">
            <v>11588629.346330455</v>
          </cell>
          <cell r="U16">
            <v>11454325.408899544</v>
          </cell>
          <cell r="V16">
            <v>9953060.539247727</v>
          </cell>
          <cell r="W16">
            <v>25636342.373563629</v>
          </cell>
          <cell r="X16">
            <v>27474256.309381362</v>
          </cell>
          <cell r="Y16">
            <v>83718153.972747266</v>
          </cell>
          <cell r="Z16">
            <v>120134406.80879317</v>
          </cell>
          <cell r="AA16">
            <v>36702989.313301362</v>
          </cell>
          <cell r="AB16">
            <v>56305856.369495459</v>
          </cell>
          <cell r="AC16">
            <v>64011</v>
          </cell>
          <cell r="AD16">
            <v>395</v>
          </cell>
          <cell r="AE16">
            <v>370</v>
          </cell>
          <cell r="AF16">
            <v>2000</v>
          </cell>
          <cell r="AG16">
            <v>1909</v>
          </cell>
          <cell r="AH16">
            <v>6599</v>
          </cell>
          <cell r="AI16">
            <v>6311</v>
          </cell>
          <cell r="AJ16">
            <v>16577</v>
          </cell>
          <cell r="AK16">
            <v>14932</v>
          </cell>
          <cell r="AL16">
            <v>4536</v>
          </cell>
          <cell r="AM16">
            <v>10382</v>
          </cell>
          <cell r="AN16">
            <v>506.80240986574927</v>
          </cell>
          <cell r="AO16">
            <v>1333.9933023708284</v>
          </cell>
          <cell r="AP16">
            <v>2610.051654578931</v>
          </cell>
          <cell r="AQ16">
            <v>477.26355870414767</v>
          </cell>
          <cell r="AR16">
            <v>434.4796813011929</v>
          </cell>
          <cell r="AS16">
            <v>323.74024313738988</v>
          </cell>
          <cell r="AT16">
            <v>362.78265870941431</v>
          </cell>
          <cell r="AU16">
            <v>420.85496960018531</v>
          </cell>
          <cell r="AV16">
            <v>670.45275699165757</v>
          </cell>
          <cell r="AW16">
            <v>674.29066198745886</v>
          </cell>
          <cell r="AX16">
            <v>451.95094369658591</v>
          </cell>
          <cell r="AY16">
            <v>1.6157999999999999</v>
          </cell>
          <cell r="AZ16">
            <v>3.1614</v>
          </cell>
          <cell r="BA16">
            <v>0.57809999999999995</v>
          </cell>
          <cell r="BB16">
            <v>0.52629999999999999</v>
          </cell>
          <cell r="BC16">
            <v>0.3921</v>
          </cell>
          <cell r="BD16">
            <v>0.43940000000000001</v>
          </cell>
          <cell r="BE16">
            <v>0.50980000000000003</v>
          </cell>
          <cell r="BF16">
            <v>0.81210000000000004</v>
          </cell>
          <cell r="BG16">
            <v>1.6</v>
          </cell>
          <cell r="BH16">
            <v>1.6</v>
          </cell>
          <cell r="BI16">
            <v>0.84009652715939398</v>
          </cell>
          <cell r="BJ16">
            <v>1</v>
          </cell>
          <cell r="BK16">
            <v>1</v>
          </cell>
          <cell r="BL16">
            <v>2.14</v>
          </cell>
          <cell r="BM16">
            <v>2</v>
          </cell>
          <cell r="BN16">
            <v>1</v>
          </cell>
          <cell r="BO16">
            <v>0.20000000000000018</v>
          </cell>
          <cell r="BP16">
            <v>58506</v>
          </cell>
          <cell r="BQ16">
            <v>351</v>
          </cell>
          <cell r="BR16">
            <v>292</v>
          </cell>
          <cell r="BS16">
            <v>1606</v>
          </cell>
          <cell r="BT16">
            <v>1513</v>
          </cell>
          <cell r="BU16">
            <v>6197</v>
          </cell>
          <cell r="BV16">
            <v>5860</v>
          </cell>
          <cell r="BW16">
            <v>16932</v>
          </cell>
          <cell r="BX16">
            <v>17972</v>
          </cell>
          <cell r="BY16">
            <v>2624</v>
          </cell>
          <cell r="BZ16">
            <v>5159</v>
          </cell>
          <cell r="CA16">
            <v>0</v>
          </cell>
          <cell r="CB16">
            <v>2.13</v>
          </cell>
          <cell r="CC16">
            <v>1497.6730675468971</v>
          </cell>
          <cell r="CD16">
            <v>1504.18</v>
          </cell>
        </row>
        <row r="17">
          <cell r="C17" t="str">
            <v>Казачинско-Ленская РБ</v>
          </cell>
          <cell r="D17">
            <v>380144</v>
          </cell>
          <cell r="E17">
            <v>1.591</v>
          </cell>
          <cell r="F17">
            <v>1</v>
          </cell>
          <cell r="G17">
            <v>156186368.87712002</v>
          </cell>
          <cell r="H17">
            <v>1802446.3166400001</v>
          </cell>
          <cell r="I17">
            <v>3133004.15808</v>
          </cell>
          <cell r="J17">
            <v>3189714.8361600009</v>
          </cell>
          <cell r="K17">
            <v>3055988.11968</v>
          </cell>
          <cell r="L17">
            <v>8856379.4020799994</v>
          </cell>
          <cell r="M17">
            <v>8729314.2321600001</v>
          </cell>
          <cell r="N17">
            <v>31417290.357119996</v>
          </cell>
          <cell r="O17">
            <v>55591910.557920009</v>
          </cell>
          <cell r="P17">
            <v>13782323.068800002</v>
          </cell>
          <cell r="Q17">
            <v>26627997.828480005</v>
          </cell>
          <cell r="R17">
            <v>98168679.369654313</v>
          </cell>
          <cell r="S17">
            <v>1132901.5189440604</v>
          </cell>
          <cell r="T17">
            <v>1969204.3734003771</v>
          </cell>
          <cell r="U17">
            <v>2004849.0484978007</v>
          </cell>
          <cell r="V17">
            <v>1920797.0582526713</v>
          </cell>
          <cell r="W17">
            <v>5566548.9642237583</v>
          </cell>
          <cell r="X17">
            <v>5486683.9925581394</v>
          </cell>
          <cell r="Y17">
            <v>19746882.688321806</v>
          </cell>
          <cell r="Z17">
            <v>34941489.979836591</v>
          </cell>
          <cell r="AA17">
            <v>8662679.4901319947</v>
          </cell>
          <cell r="AB17">
            <v>16736642.255487118</v>
          </cell>
          <cell r="AC17">
            <v>16830</v>
          </cell>
          <cell r="AD17">
            <v>103</v>
          </cell>
          <cell r="AE17">
            <v>106</v>
          </cell>
          <cell r="AF17">
            <v>441</v>
          </cell>
          <cell r="AG17">
            <v>444</v>
          </cell>
          <cell r="AH17">
            <v>1662</v>
          </cell>
          <cell r="AI17">
            <v>1563</v>
          </cell>
          <cell r="AJ17">
            <v>4686</v>
          </cell>
          <cell r="AK17">
            <v>3776</v>
          </cell>
          <cell r="AL17">
            <v>1457</v>
          </cell>
          <cell r="AM17">
            <v>2592</v>
          </cell>
          <cell r="AN17">
            <v>486.07981466455885</v>
          </cell>
          <cell r="AO17">
            <v>916.58698943694208</v>
          </cell>
          <cell r="AP17">
            <v>1548.1166457550135</v>
          </cell>
          <cell r="AQ17">
            <v>378.84524725959955</v>
          </cell>
          <cell r="AR17">
            <v>360.50995838075664</v>
          </cell>
          <cell r="AS17">
            <v>279.10895328037299</v>
          </cell>
          <cell r="AT17">
            <v>292.52953681798567</v>
          </cell>
          <cell r="AU17">
            <v>351.16806601795787</v>
          </cell>
          <cell r="AV17">
            <v>771.13104651828633</v>
          </cell>
          <cell r="AW17">
            <v>495.46325155181853</v>
          </cell>
          <cell r="AX17">
            <v>538.08649226746138</v>
          </cell>
          <cell r="AY17">
            <v>1.1102000000000001</v>
          </cell>
          <cell r="AZ17">
            <v>1.8752</v>
          </cell>
          <cell r="BA17">
            <v>0.45889999999999997</v>
          </cell>
          <cell r="BB17">
            <v>0.43669999999999998</v>
          </cell>
          <cell r="BC17">
            <v>0.33810000000000001</v>
          </cell>
          <cell r="BD17">
            <v>0.3543</v>
          </cell>
          <cell r="BE17">
            <v>0.4254</v>
          </cell>
          <cell r="BF17">
            <v>0.93400000000000005</v>
          </cell>
          <cell r="BG17">
            <v>1.6</v>
          </cell>
          <cell r="BH17">
            <v>1.6</v>
          </cell>
          <cell r="BI17">
            <v>0.82137213309566204</v>
          </cell>
          <cell r="BJ17">
            <v>1.115</v>
          </cell>
          <cell r="BK17">
            <v>1</v>
          </cell>
          <cell r="BL17">
            <v>1.94</v>
          </cell>
          <cell r="BM17">
            <v>3</v>
          </cell>
          <cell r="BN17">
            <v>0</v>
          </cell>
          <cell r="BO17">
            <v>0</v>
          </cell>
          <cell r="BP17">
            <v>16319</v>
          </cell>
          <cell r="BQ17">
            <v>63</v>
          </cell>
          <cell r="BR17">
            <v>68</v>
          </cell>
          <cell r="BS17">
            <v>436</v>
          </cell>
          <cell r="BT17">
            <v>375</v>
          </cell>
          <cell r="BU17">
            <v>1651</v>
          </cell>
          <cell r="BV17">
            <v>1602</v>
          </cell>
          <cell r="BW17">
            <v>5119</v>
          </cell>
          <cell r="BX17">
            <v>4846</v>
          </cell>
          <cell r="BY17">
            <v>886</v>
          </cell>
          <cell r="BZ17">
            <v>1273</v>
          </cell>
          <cell r="CA17">
            <v>0</v>
          </cell>
          <cell r="CB17">
            <v>1.95</v>
          </cell>
          <cell r="CC17">
            <v>1858.7589911052867</v>
          </cell>
          <cell r="CD17">
            <v>1853.5</v>
          </cell>
        </row>
        <row r="18">
          <cell r="C18" t="str">
            <v>Киренск РБ</v>
          </cell>
          <cell r="D18">
            <v>380146</v>
          </cell>
          <cell r="E18">
            <v>1.931</v>
          </cell>
          <cell r="F18">
            <v>0.78</v>
          </cell>
          <cell r="G18">
            <v>163529204.12456632</v>
          </cell>
          <cell r="H18">
            <v>1176767.3727809999</v>
          </cell>
          <cell r="I18">
            <v>2563542.5554939201</v>
          </cell>
          <cell r="J18">
            <v>3881314.8006032403</v>
          </cell>
          <cell r="K18">
            <v>2672729.79669696</v>
          </cell>
          <cell r="L18">
            <v>8515947.9378573615</v>
          </cell>
          <cell r="M18">
            <v>9633719.7110154014</v>
          </cell>
          <cell r="N18">
            <v>29929416.353676844</v>
          </cell>
          <cell r="O18">
            <v>63012350.435274251</v>
          </cell>
          <cell r="P18">
            <v>16059297.655280881</v>
          </cell>
          <cell r="Q18">
            <v>26084117.505886439</v>
          </cell>
          <cell r="R18">
            <v>84686278.676626772</v>
          </cell>
          <cell r="S18">
            <v>609408.27176644222</v>
          </cell>
          <cell r="T18">
            <v>1327572.530033102</v>
          </cell>
          <cell r="U18">
            <v>2010002.4860710721</v>
          </cell>
          <cell r="V18">
            <v>1384116.932520435</v>
          </cell>
          <cell r="W18">
            <v>4410123.220019348</v>
          </cell>
          <cell r="X18">
            <v>4988979.6535553606</v>
          </cell>
          <cell r="Y18">
            <v>15499438.815990079</v>
          </cell>
          <cell r="Z18">
            <v>32631978.475025505</v>
          </cell>
          <cell r="AA18">
            <v>8316570.5102438526</v>
          </cell>
          <cell r="AB18">
            <v>13508087.781401573</v>
          </cell>
          <cell r="AC18">
            <v>18865</v>
          </cell>
          <cell r="AD18">
            <v>84</v>
          </cell>
          <cell r="AE18">
            <v>80</v>
          </cell>
          <cell r="AF18">
            <v>489</v>
          </cell>
          <cell r="AG18">
            <v>429</v>
          </cell>
          <cell r="AH18">
            <v>1702</v>
          </cell>
          <cell r="AI18">
            <v>1652</v>
          </cell>
          <cell r="AJ18">
            <v>5167</v>
          </cell>
          <cell r="AK18">
            <v>4317</v>
          </cell>
          <cell r="AL18">
            <v>1685</v>
          </cell>
          <cell r="AM18">
            <v>3260</v>
          </cell>
          <cell r="AN18">
            <v>374.089047957535</v>
          </cell>
          <cell r="AO18">
            <v>604.5716981809943</v>
          </cell>
          <cell r="AP18">
            <v>1382.8880521178146</v>
          </cell>
          <cell r="AQ18">
            <v>342.53621098689024</v>
          </cell>
          <cell r="AR18">
            <v>268.86498300707751</v>
          </cell>
          <cell r="AS18">
            <v>215.92847728257678</v>
          </cell>
          <cell r="AT18">
            <v>251.66362255626314</v>
          </cell>
          <cell r="AU18">
            <v>249.97482123717953</v>
          </cell>
          <cell r="AV18">
            <v>629.91233254238102</v>
          </cell>
          <cell r="AW18">
            <v>411.30417953728255</v>
          </cell>
          <cell r="AX18">
            <v>345.29876741824063</v>
          </cell>
          <cell r="AY18">
            <v>0.73229999999999995</v>
          </cell>
          <cell r="AZ18">
            <v>1.675</v>
          </cell>
          <cell r="BA18">
            <v>0.41489999999999999</v>
          </cell>
          <cell r="BB18">
            <v>0.32569999999999999</v>
          </cell>
          <cell r="BC18">
            <v>0.26150000000000001</v>
          </cell>
          <cell r="BD18">
            <v>0.30480000000000002</v>
          </cell>
          <cell r="BE18">
            <v>0.30280000000000001</v>
          </cell>
          <cell r="BF18">
            <v>0.76300000000000001</v>
          </cell>
          <cell r="BG18">
            <v>1.6</v>
          </cell>
          <cell r="BH18">
            <v>1.6</v>
          </cell>
          <cell r="BI18">
            <v>0.75574692817386702</v>
          </cell>
          <cell r="BJ18">
            <v>1.115</v>
          </cell>
          <cell r="BK18">
            <v>1</v>
          </cell>
          <cell r="BL18">
            <v>1.94</v>
          </cell>
          <cell r="BM18">
            <v>3</v>
          </cell>
          <cell r="BN18">
            <v>1</v>
          </cell>
          <cell r="BO18">
            <v>0.33999999999999986</v>
          </cell>
          <cell r="BP18">
            <v>18072</v>
          </cell>
          <cell r="BQ18">
            <v>77</v>
          </cell>
          <cell r="BR18">
            <v>78</v>
          </cell>
          <cell r="BS18">
            <v>417</v>
          </cell>
          <cell r="BT18">
            <v>379</v>
          </cell>
          <cell r="BU18">
            <v>1671</v>
          </cell>
          <cell r="BV18">
            <v>1598</v>
          </cell>
          <cell r="BW18">
            <v>5497</v>
          </cell>
          <cell r="BX18">
            <v>5577</v>
          </cell>
          <cell r="BY18">
            <v>1050</v>
          </cell>
          <cell r="BZ18">
            <v>1728</v>
          </cell>
          <cell r="CA18">
            <v>0</v>
          </cell>
          <cell r="CB18">
            <v>1.95</v>
          </cell>
          <cell r="CC18">
            <v>2078.8525303200217</v>
          </cell>
          <cell r="CD18">
            <v>2069.86</v>
          </cell>
        </row>
        <row r="19">
          <cell r="C19" t="str">
            <v>Братск ДГБ</v>
          </cell>
          <cell r="D19">
            <v>380122</v>
          </cell>
          <cell r="E19">
            <v>1.5780000000000001</v>
          </cell>
          <cell r="F19">
            <v>1</v>
          </cell>
          <cell r="G19">
            <v>372195161.73271501</v>
          </cell>
          <cell r="H19">
            <v>29558318.400324997</v>
          </cell>
          <cell r="I19">
            <v>20546194.288219996</v>
          </cell>
          <cell r="J19">
            <v>67357730.440179989</v>
          </cell>
          <cell r="K19">
            <v>47889164.225345008</v>
          </cell>
          <cell r="L19">
            <v>112673317.22022</v>
          </cell>
          <cell r="M19">
            <v>94022333.886899978</v>
          </cell>
          <cell r="N19">
            <v>851.04266499999994</v>
          </cell>
          <cell r="O19">
            <v>147252.22885999997</v>
          </cell>
          <cell r="P19">
            <v>0</v>
          </cell>
          <cell r="Q19">
            <v>0</v>
          </cell>
          <cell r="R19">
            <v>235865121.50362164</v>
          </cell>
          <cell r="S19">
            <v>18731507.224540554</v>
          </cell>
          <cell r="T19">
            <v>13020401.957046892</v>
          </cell>
          <cell r="U19">
            <v>42685507.249797203</v>
          </cell>
          <cell r="V19">
            <v>30348012.817075416</v>
          </cell>
          <cell r="W19">
            <v>71402609.138288975</v>
          </cell>
          <cell r="X19">
            <v>59583228.065209106</v>
          </cell>
          <cell r="Y19">
            <v>539.31727820025344</v>
          </cell>
          <cell r="Z19">
            <v>93315.734385297823</v>
          </cell>
          <cell r="AA19">
            <v>0</v>
          </cell>
          <cell r="AB19">
            <v>0</v>
          </cell>
          <cell r="AC19">
            <v>30457</v>
          </cell>
          <cell r="AD19">
            <v>797</v>
          </cell>
          <cell r="AE19">
            <v>700</v>
          </cell>
          <cell r="AF19">
            <v>3591</v>
          </cell>
          <cell r="AG19">
            <v>3322</v>
          </cell>
          <cell r="AH19">
            <v>11255</v>
          </cell>
          <cell r="AI19">
            <v>10777</v>
          </cell>
          <cell r="AJ19">
            <v>6</v>
          </cell>
          <cell r="AK19">
            <v>9</v>
          </cell>
          <cell r="AL19">
            <v>0</v>
          </cell>
          <cell r="AM19">
            <v>0</v>
          </cell>
          <cell r="AN19">
            <v>645.3500604776724</v>
          </cell>
          <cell r="AO19">
            <v>1958.5432062463985</v>
          </cell>
          <cell r="AP19">
            <v>1550.0478520293918</v>
          </cell>
          <cell r="AQ19">
            <v>990.56686275404263</v>
          </cell>
          <cell r="AR19">
            <v>761.28870201373218</v>
          </cell>
          <cell r="AS19">
            <v>528.67324995031083</v>
          </cell>
          <cell r="AT19">
            <v>460.72831079466386</v>
          </cell>
          <cell r="AU19">
            <v>7.4905177527812974</v>
          </cell>
          <cell r="AV19">
            <v>864.03457764164648</v>
          </cell>
          <cell r="AW19">
            <v>0</v>
          </cell>
          <cell r="AX19">
            <v>0</v>
          </cell>
          <cell r="AY19">
            <v>2.3723000000000001</v>
          </cell>
          <cell r="AZ19">
            <v>1.8774999999999999</v>
          </cell>
          <cell r="BA19">
            <v>1.1998</v>
          </cell>
          <cell r="BB19">
            <v>0.92210000000000003</v>
          </cell>
          <cell r="BC19">
            <v>0.64039999999999997</v>
          </cell>
          <cell r="BD19">
            <v>0.55810000000000004</v>
          </cell>
          <cell r="BE19">
            <v>9.1000000000000004E-3</v>
          </cell>
          <cell r="BF19">
            <v>1.0466</v>
          </cell>
          <cell r="BG19">
            <v>1.6</v>
          </cell>
          <cell r="BH19">
            <v>1.6</v>
          </cell>
          <cell r="BI19">
            <v>0.78170833634304104</v>
          </cell>
          <cell r="BJ19">
            <v>1</v>
          </cell>
          <cell r="BK19">
            <v>1</v>
          </cell>
          <cell r="BL19">
            <v>1.6</v>
          </cell>
          <cell r="BM19">
            <v>4</v>
          </cell>
          <cell r="BN19">
            <v>0</v>
          </cell>
          <cell r="BO19">
            <v>0</v>
          </cell>
          <cell r="BP19">
            <v>30187</v>
          </cell>
          <cell r="BQ19">
            <v>650</v>
          </cell>
          <cell r="BR19">
            <v>612</v>
          </cell>
          <cell r="BS19">
            <v>3218</v>
          </cell>
          <cell r="BT19">
            <v>2994</v>
          </cell>
          <cell r="BU19">
            <v>11620</v>
          </cell>
          <cell r="BV19">
            <v>11078</v>
          </cell>
          <cell r="BW19">
            <v>6</v>
          </cell>
          <cell r="BX19">
            <v>9</v>
          </cell>
          <cell r="BY19">
            <v>0</v>
          </cell>
          <cell r="BZ19">
            <v>0</v>
          </cell>
          <cell r="CA19">
            <v>0</v>
          </cell>
          <cell r="CB19">
            <v>1.61</v>
          </cell>
          <cell r="CC19">
            <v>1298.7257734222621</v>
          </cell>
          <cell r="CD19">
            <v>1294.1300000000001</v>
          </cell>
        </row>
        <row r="20">
          <cell r="C20" t="str">
            <v>Жигалово РБ</v>
          </cell>
          <cell r="D20">
            <v>380097</v>
          </cell>
          <cell r="E20">
            <v>1.276</v>
          </cell>
          <cell r="F20">
            <v>0.89</v>
          </cell>
          <cell r="G20">
            <v>87730687.157728001</v>
          </cell>
          <cell r="H20">
            <v>1586232.9633650002</v>
          </cell>
          <cell r="I20">
            <v>3327515.497798</v>
          </cell>
          <cell r="J20">
            <v>2721690.7234049998</v>
          </cell>
          <cell r="K20">
            <v>2204045.647938</v>
          </cell>
          <cell r="L20">
            <v>6309502.7347060004</v>
          </cell>
          <cell r="M20">
            <v>6946320.6642209999</v>
          </cell>
          <cell r="N20">
            <v>14887078.407010999</v>
          </cell>
          <cell r="O20">
            <v>28799337.616701003</v>
          </cell>
          <cell r="P20">
            <v>8003367.1705140006</v>
          </cell>
          <cell r="Q20">
            <v>12945595.732069001</v>
          </cell>
          <cell r="R20">
            <v>68754457.020163015</v>
          </cell>
          <cell r="S20">
            <v>1243129.2816340127</v>
          </cell>
          <cell r="T20">
            <v>2607770.766299373</v>
          </cell>
          <cell r="U20">
            <v>2132986.4603487458</v>
          </cell>
          <cell r="V20">
            <v>1727308.5015188088</v>
          </cell>
          <cell r="W20">
            <v>4944751.3594874609</v>
          </cell>
          <cell r="X20">
            <v>5443824.9719600314</v>
          </cell>
          <cell r="Y20">
            <v>11666989.347187303</v>
          </cell>
          <cell r="Z20">
            <v>22570013.806192007</v>
          </cell>
          <cell r="AA20">
            <v>6272231.3248542324</v>
          </cell>
          <cell r="AB20">
            <v>10145451.200681034</v>
          </cell>
          <cell r="AC20">
            <v>8946</v>
          </cell>
          <cell r="AD20">
            <v>58</v>
          </cell>
          <cell r="AE20">
            <v>46</v>
          </cell>
          <cell r="AF20">
            <v>248</v>
          </cell>
          <cell r="AG20">
            <v>241</v>
          </cell>
          <cell r="AH20">
            <v>904</v>
          </cell>
          <cell r="AI20">
            <v>950</v>
          </cell>
          <cell r="AJ20">
            <v>2501</v>
          </cell>
          <cell r="AK20">
            <v>1971</v>
          </cell>
          <cell r="AL20">
            <v>681</v>
          </cell>
          <cell r="AM20">
            <v>1346</v>
          </cell>
          <cell r="AN20">
            <v>712.49092371481879</v>
          </cell>
          <cell r="AO20">
            <v>1786.1052897040411</v>
          </cell>
          <cell r="AP20">
            <v>4724.2224027162556</v>
          </cell>
          <cell r="AQ20">
            <v>716.72932135374515</v>
          </cell>
          <cell r="AR20">
            <v>597.27126608534184</v>
          </cell>
          <cell r="AS20">
            <v>455.8214748790063</v>
          </cell>
          <cell r="AT20">
            <v>477.52850631228347</v>
          </cell>
          <cell r="AU20">
            <v>388.74414724734447</v>
          </cell>
          <cell r="AV20">
            <v>954.25392382005782</v>
          </cell>
          <cell r="AW20">
            <v>767.52708331549593</v>
          </cell>
          <cell r="AX20">
            <v>628.12352654043059</v>
          </cell>
          <cell r="AY20">
            <v>2.1634000000000002</v>
          </cell>
          <cell r="AZ20">
            <v>5.7222</v>
          </cell>
          <cell r="BA20">
            <v>0.86809999999999998</v>
          </cell>
          <cell r="BB20">
            <v>0.72340000000000004</v>
          </cell>
          <cell r="BC20">
            <v>0.55210000000000004</v>
          </cell>
          <cell r="BD20">
            <v>0.57840000000000003</v>
          </cell>
          <cell r="BE20">
            <v>0.47089999999999999</v>
          </cell>
          <cell r="BF20">
            <v>1.1557999999999999</v>
          </cell>
          <cell r="BG20">
            <v>1.6</v>
          </cell>
          <cell r="BH20">
            <v>1.6</v>
          </cell>
          <cell r="BI20">
            <v>0.95304132573217104</v>
          </cell>
          <cell r="BJ20">
            <v>1.115</v>
          </cell>
          <cell r="BK20">
            <v>1</v>
          </cell>
          <cell r="BL20">
            <v>1.6</v>
          </cell>
          <cell r="BM20">
            <v>4</v>
          </cell>
          <cell r="BN20">
            <v>1</v>
          </cell>
          <cell r="BO20">
            <v>0.26</v>
          </cell>
          <cell r="BP20">
            <v>8619</v>
          </cell>
          <cell r="BQ20">
            <v>49</v>
          </cell>
          <cell r="BR20">
            <v>27</v>
          </cell>
          <cell r="BS20">
            <v>227</v>
          </cell>
          <cell r="BT20">
            <v>230</v>
          </cell>
          <cell r="BU20">
            <v>912</v>
          </cell>
          <cell r="BV20">
            <v>922</v>
          </cell>
          <cell r="BW20">
            <v>2638</v>
          </cell>
          <cell r="BX20">
            <v>2508</v>
          </cell>
          <cell r="BY20">
            <v>435</v>
          </cell>
          <cell r="BZ20">
            <v>671</v>
          </cell>
          <cell r="CA20">
            <v>0</v>
          </cell>
          <cell r="CB20">
            <v>1.6</v>
          </cell>
          <cell r="CC20">
            <v>1426.104578667881</v>
          </cell>
          <cell r="CD20">
            <v>1422.53</v>
          </cell>
        </row>
        <row r="21">
          <cell r="C21" t="str">
            <v>Осинская РБ</v>
          </cell>
          <cell r="D21">
            <v>380249</v>
          </cell>
          <cell r="E21">
            <v>1.276</v>
          </cell>
          <cell r="F21">
            <v>1.1100000000000001</v>
          </cell>
          <cell r="G21">
            <v>267766779.50623503</v>
          </cell>
          <cell r="H21">
            <v>4590432.976551001</v>
          </cell>
          <cell r="I21">
            <v>9403221.2835270017</v>
          </cell>
          <cell r="J21">
            <v>8312173.9385670004</v>
          </cell>
          <cell r="K21">
            <v>8434405.4984310009</v>
          </cell>
          <cell r="L21">
            <v>21136568.209065001</v>
          </cell>
          <cell r="M21">
            <v>19261154.370416999</v>
          </cell>
          <cell r="N21">
            <v>50626513.494759001</v>
          </cell>
          <cell r="O21">
            <v>95712953.163519025</v>
          </cell>
          <cell r="P21">
            <v>17625170.540313002</v>
          </cell>
          <cell r="Q21">
            <v>32664186.031085998</v>
          </cell>
          <cell r="R21">
            <v>209848573.28074846</v>
          </cell>
          <cell r="S21">
            <v>3597518.0067014112</v>
          </cell>
          <cell r="T21">
            <v>7369295.6767452992</v>
          </cell>
          <cell r="U21">
            <v>6514242.89856348</v>
          </cell>
          <cell r="V21">
            <v>6610035.6570775872</v>
          </cell>
          <cell r="W21">
            <v>16564708.627793888</v>
          </cell>
          <cell r="X21">
            <v>15094948.566157522</v>
          </cell>
          <cell r="Y21">
            <v>39675951.014701411</v>
          </cell>
          <cell r="Z21">
            <v>75010151.382068202</v>
          </cell>
          <cell r="AA21">
            <v>13812829.577047806</v>
          </cell>
          <cell r="AB21">
            <v>25598891.873891849</v>
          </cell>
          <cell r="AC21">
            <v>20208</v>
          </cell>
          <cell r="AD21">
            <v>146</v>
          </cell>
          <cell r="AE21">
            <v>162</v>
          </cell>
          <cell r="AF21">
            <v>822</v>
          </cell>
          <cell r="AG21">
            <v>706</v>
          </cell>
          <cell r="AH21">
            <v>2437</v>
          </cell>
          <cell r="AI21">
            <v>2267</v>
          </cell>
          <cell r="AJ21">
            <v>5471</v>
          </cell>
          <cell r="AK21">
            <v>4628</v>
          </cell>
          <cell r="AL21">
            <v>1156</v>
          </cell>
          <cell r="AM21">
            <v>2413</v>
          </cell>
          <cell r="AN21">
            <v>771.89297609071525</v>
          </cell>
          <cell r="AO21">
            <v>2053.3778577062849</v>
          </cell>
          <cell r="AP21">
            <v>3790.7899571735074</v>
          </cell>
          <cell r="AQ21">
            <v>660.40580885680049</v>
          </cell>
          <cell r="AR21">
            <v>780.22139483918636</v>
          </cell>
          <cell r="AS21">
            <v>566.43101585945453</v>
          </cell>
          <cell r="AT21">
            <v>554.87974438161746</v>
          </cell>
          <cell r="AU21">
            <v>604.3372786008257</v>
          </cell>
          <cell r="AV21">
            <v>1350.6581565483327</v>
          </cell>
          <cell r="AW21">
            <v>995.73454275142785</v>
          </cell>
          <cell r="AX21">
            <v>884.06174450517517</v>
          </cell>
          <cell r="AY21">
            <v>2.4872000000000001</v>
          </cell>
          <cell r="AZ21">
            <v>4.5915999999999997</v>
          </cell>
          <cell r="BA21">
            <v>0.79990000000000006</v>
          </cell>
          <cell r="BB21">
            <v>0.94499999999999995</v>
          </cell>
          <cell r="BC21">
            <v>0.68610000000000004</v>
          </cell>
          <cell r="BD21">
            <v>0.67210000000000003</v>
          </cell>
          <cell r="BE21">
            <v>0.73199999999999998</v>
          </cell>
          <cell r="BF21">
            <v>1.6359999999999999</v>
          </cell>
          <cell r="BG21">
            <v>1.6</v>
          </cell>
          <cell r="BH21">
            <v>1.6</v>
          </cell>
          <cell r="BI21">
            <v>1.13390313737134</v>
          </cell>
          <cell r="BJ21">
            <v>1.115</v>
          </cell>
          <cell r="BK21">
            <v>1</v>
          </cell>
          <cell r="BL21">
            <v>1.34</v>
          </cell>
          <cell r="BM21">
            <v>5</v>
          </cell>
          <cell r="BN21">
            <v>0</v>
          </cell>
          <cell r="BO21">
            <v>0</v>
          </cell>
          <cell r="BP21">
            <v>19818</v>
          </cell>
          <cell r="BQ21">
            <v>141</v>
          </cell>
          <cell r="BR21">
            <v>137</v>
          </cell>
          <cell r="BS21">
            <v>710</v>
          </cell>
          <cell r="BT21">
            <v>681</v>
          </cell>
          <cell r="BU21">
            <v>2520</v>
          </cell>
          <cell r="BV21">
            <v>2313</v>
          </cell>
          <cell r="BW21">
            <v>5770</v>
          </cell>
          <cell r="BX21">
            <v>5721</v>
          </cell>
          <cell r="BY21">
            <v>686</v>
          </cell>
          <cell r="BZ21">
            <v>1139</v>
          </cell>
          <cell r="CA21">
            <v>0</v>
          </cell>
          <cell r="CB21">
            <v>1.34</v>
          </cell>
          <cell r="CC21">
            <v>1417.6044836232777</v>
          </cell>
          <cell r="CD21">
            <v>1417.46</v>
          </cell>
        </row>
        <row r="22">
          <cell r="C22" t="str">
            <v>Боханская РБ</v>
          </cell>
          <cell r="D22">
            <v>380247</v>
          </cell>
          <cell r="E22">
            <v>1.276</v>
          </cell>
          <cell r="F22">
            <v>1</v>
          </cell>
          <cell r="G22">
            <v>215463846.91260001</v>
          </cell>
          <cell r="H22">
            <v>4359946.1780999992</v>
          </cell>
          <cell r="I22">
            <v>6902481.5016000001</v>
          </cell>
          <cell r="J22">
            <v>7131056.6226000004</v>
          </cell>
          <cell r="K22">
            <v>6088746.7071000012</v>
          </cell>
          <cell r="L22">
            <v>14532310.2744</v>
          </cell>
          <cell r="M22">
            <v>10710172.0386</v>
          </cell>
          <cell r="N22">
            <v>41421541.8948</v>
          </cell>
          <cell r="O22">
            <v>69344815.191300005</v>
          </cell>
          <cell r="P22">
            <v>23014929.9822</v>
          </cell>
          <cell r="Q22">
            <v>31957846.521899998</v>
          </cell>
          <cell r="R22">
            <v>168858814.19482759</v>
          </cell>
          <cell r="S22">
            <v>3416885.7195141059</v>
          </cell>
          <cell r="T22">
            <v>5409468.2614420066</v>
          </cell>
          <cell r="U22">
            <v>5588602.368808778</v>
          </cell>
          <cell r="V22">
            <v>4771745.0682601891</v>
          </cell>
          <cell r="W22">
            <v>11388957.895297805</v>
          </cell>
          <cell r="X22">
            <v>8393551.7543887142</v>
          </cell>
          <cell r="Y22">
            <v>32462023.428526644</v>
          </cell>
          <cell r="Z22">
            <v>54345466.450862072</v>
          </cell>
          <cell r="AA22">
            <v>18036778.98291536</v>
          </cell>
          <cell r="AB22">
            <v>25045334.264811911</v>
          </cell>
          <cell r="AC22">
            <v>21600</v>
          </cell>
          <cell r="AD22">
            <v>181</v>
          </cell>
          <cell r="AE22">
            <v>151</v>
          </cell>
          <cell r="AF22">
            <v>783</v>
          </cell>
          <cell r="AG22">
            <v>702</v>
          </cell>
          <cell r="AH22">
            <v>2339</v>
          </cell>
          <cell r="AI22">
            <v>2309</v>
          </cell>
          <cell r="AJ22">
            <v>5755</v>
          </cell>
          <cell r="AK22">
            <v>4943</v>
          </cell>
          <cell r="AL22">
            <v>1386</v>
          </cell>
          <cell r="AM22">
            <v>3051</v>
          </cell>
          <cell r="AN22">
            <v>651.46147451708168</v>
          </cell>
          <cell r="AO22">
            <v>1573.1518045645055</v>
          </cell>
          <cell r="AP22">
            <v>2985.3577601777074</v>
          </cell>
          <cell r="AQ22">
            <v>594.78526700817133</v>
          </cell>
          <cell r="AR22">
            <v>566.44647059119052</v>
          </cell>
          <cell r="AS22">
            <v>405.76307165803775</v>
          </cell>
          <cell r="AT22">
            <v>302.92882035472479</v>
          </cell>
          <cell r="AU22">
            <v>470.05536386514109</v>
          </cell>
          <cell r="AV22">
            <v>916.20248248132157</v>
          </cell>
          <cell r="AW22">
            <v>1084.4624208102068</v>
          </cell>
          <cell r="AX22">
            <v>684.07446369528873</v>
          </cell>
          <cell r="AY22">
            <v>1.9055</v>
          </cell>
          <cell r="AZ22">
            <v>3.6160000000000001</v>
          </cell>
          <cell r="BA22">
            <v>0.72040000000000004</v>
          </cell>
          <cell r="BB22">
            <v>0.68610000000000004</v>
          </cell>
          <cell r="BC22">
            <v>0.49149999999999999</v>
          </cell>
          <cell r="BD22">
            <v>0.3669</v>
          </cell>
          <cell r="BE22">
            <v>0.56940000000000002</v>
          </cell>
          <cell r="BF22">
            <v>1.1097999999999999</v>
          </cell>
          <cell r="BG22">
            <v>1.6</v>
          </cell>
          <cell r="BH22">
            <v>1.6</v>
          </cell>
          <cell r="BI22">
            <v>0.91644703240740699</v>
          </cell>
          <cell r="BJ22">
            <v>1.05</v>
          </cell>
          <cell r="BK22">
            <v>1</v>
          </cell>
          <cell r="BL22">
            <v>1.34</v>
          </cell>
          <cell r="BM22">
            <v>5</v>
          </cell>
          <cell r="BN22">
            <v>1</v>
          </cell>
          <cell r="BO22">
            <v>2.0000000000000018E-2</v>
          </cell>
          <cell r="BP22">
            <v>21205</v>
          </cell>
          <cell r="BQ22">
            <v>124</v>
          </cell>
          <cell r="BR22">
            <v>120</v>
          </cell>
          <cell r="BS22">
            <v>711</v>
          </cell>
          <cell r="BT22">
            <v>625</v>
          </cell>
          <cell r="BU22">
            <v>2381</v>
          </cell>
          <cell r="BV22">
            <v>2326</v>
          </cell>
          <cell r="BW22">
            <v>6179</v>
          </cell>
          <cell r="BX22">
            <v>6309</v>
          </cell>
          <cell r="BY22">
            <v>899</v>
          </cell>
          <cell r="BZ22">
            <v>1531</v>
          </cell>
          <cell r="CA22">
            <v>0</v>
          </cell>
          <cell r="CB22">
            <v>1.34</v>
          </cell>
          <cell r="CC22">
            <v>1075.5718914008276</v>
          </cell>
          <cell r="CD22">
            <v>1078.8399999999999</v>
          </cell>
        </row>
        <row r="23">
          <cell r="C23" t="str">
            <v>Иркутск ГКБ3</v>
          </cell>
          <cell r="D23">
            <v>380009</v>
          </cell>
          <cell r="E23">
            <v>1.276</v>
          </cell>
          <cell r="F23">
            <v>1</v>
          </cell>
          <cell r="G23">
            <v>607695238.57999992</v>
          </cell>
          <cell r="H23">
            <v>8373569.0999999996</v>
          </cell>
          <cell r="I23">
            <v>8492020.1400000006</v>
          </cell>
          <cell r="J23">
            <v>0</v>
          </cell>
          <cell r="K23">
            <v>0</v>
          </cell>
          <cell r="L23">
            <v>1821834</v>
          </cell>
          <cell r="M23">
            <v>1746113.85</v>
          </cell>
          <cell r="N23">
            <v>123390241.35000001</v>
          </cell>
          <cell r="O23">
            <v>227540717.74000001</v>
          </cell>
          <cell r="P23">
            <v>78123243.590000004</v>
          </cell>
          <cell r="Q23">
            <v>158207498.81</v>
          </cell>
          <cell r="R23">
            <v>476250186.9749217</v>
          </cell>
          <cell r="S23">
            <v>6562358.2288401248</v>
          </cell>
          <cell r="T23">
            <v>6655188.1974921636</v>
          </cell>
          <cell r="U23">
            <v>0</v>
          </cell>
          <cell r="V23">
            <v>0</v>
          </cell>
          <cell r="W23">
            <v>1427769.592476489</v>
          </cell>
          <cell r="X23">
            <v>1368427.7821316614</v>
          </cell>
          <cell r="Y23">
            <v>96700816.10501568</v>
          </cell>
          <cell r="Z23">
            <v>178323446.50470221</v>
          </cell>
          <cell r="AA23">
            <v>61225112.531347968</v>
          </cell>
          <cell r="AB23">
            <v>123987068.03291535</v>
          </cell>
          <cell r="AC23">
            <v>39902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12793</v>
          </cell>
          <cell r="AK23">
            <v>14493</v>
          </cell>
          <cell r="AL23">
            <v>3297</v>
          </cell>
          <cell r="AM23">
            <v>9319</v>
          </cell>
          <cell r="AN23">
            <v>994.62472009532053</v>
          </cell>
          <cell r="AO23" t="e">
            <v>#DIV/0!</v>
          </cell>
          <cell r="AP23" t="e">
            <v>#DIV/0!</v>
          </cell>
          <cell r="AQ23" t="e">
            <v>#DIV/0!</v>
          </cell>
          <cell r="AR23" t="e">
            <v>#DIV/0!</v>
          </cell>
          <cell r="AS23" t="e">
            <v>#DIV/0!</v>
          </cell>
          <cell r="AT23" t="e">
            <v>#DIV/0!</v>
          </cell>
          <cell r="AU23">
            <v>629.90708528762923</v>
          </cell>
          <cell r="AV23">
            <v>1025.3423865814659</v>
          </cell>
          <cell r="AW23">
            <v>1547.4955143905563</v>
          </cell>
          <cell r="AX23">
            <v>1108.7300857827679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0.76300000000000001</v>
          </cell>
          <cell r="BF23">
            <v>1.242</v>
          </cell>
          <cell r="BG23">
            <v>1.8744000000000001</v>
          </cell>
          <cell r="BH23">
            <v>1.6</v>
          </cell>
          <cell r="BI23">
            <v>1.2242910580923301</v>
          </cell>
          <cell r="BJ23">
            <v>1</v>
          </cell>
          <cell r="BK23">
            <v>1</v>
          </cell>
          <cell r="BL23">
            <v>1.32</v>
          </cell>
          <cell r="BM23">
            <v>6</v>
          </cell>
          <cell r="BN23">
            <v>0</v>
          </cell>
          <cell r="BO23">
            <v>0</v>
          </cell>
          <cell r="BP23">
            <v>39345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13557</v>
          </cell>
          <cell r="BX23">
            <v>17824</v>
          </cell>
          <cell r="BY23">
            <v>2335</v>
          </cell>
          <cell r="BZ23">
            <v>5629</v>
          </cell>
          <cell r="CA23">
            <v>0</v>
          </cell>
          <cell r="CB23">
            <v>1.32</v>
          </cell>
          <cell r="CC23">
            <v>1353.2872492225365</v>
          </cell>
          <cell r="CD23">
            <v>1352.12</v>
          </cell>
        </row>
        <row r="24">
          <cell r="C24" t="str">
            <v>Черемхово ГБ1</v>
          </cell>
          <cell r="D24">
            <v>380157</v>
          </cell>
          <cell r="E24">
            <v>1.276</v>
          </cell>
          <cell r="F24">
            <v>1</v>
          </cell>
          <cell r="G24">
            <v>1030903924.3000001</v>
          </cell>
          <cell r="H24">
            <v>11770961.68</v>
          </cell>
          <cell r="I24">
            <v>28160043.629999999</v>
          </cell>
          <cell r="J24">
            <v>23956247.989999998</v>
          </cell>
          <cell r="K24">
            <v>18892812.980000004</v>
          </cell>
          <cell r="L24">
            <v>65841055.920000002</v>
          </cell>
          <cell r="M24">
            <v>56130257.610000007</v>
          </cell>
          <cell r="N24">
            <v>193951026.56</v>
          </cell>
          <cell r="O24">
            <v>343541843.81</v>
          </cell>
          <cell r="P24">
            <v>94860255.019999996</v>
          </cell>
          <cell r="Q24">
            <v>193799419.10000002</v>
          </cell>
          <cell r="R24">
            <v>807918435.97178686</v>
          </cell>
          <cell r="S24">
            <v>9224891.5987460818</v>
          </cell>
          <cell r="T24">
            <v>22068999.710031345</v>
          </cell>
          <cell r="U24">
            <v>18774489.020376176</v>
          </cell>
          <cell r="V24">
            <v>14806279.764890285</v>
          </cell>
          <cell r="W24">
            <v>51599573.605015673</v>
          </cell>
          <cell r="X24">
            <v>43989230.101880886</v>
          </cell>
          <cell r="Y24">
            <v>151999237.11598745</v>
          </cell>
          <cell r="Z24">
            <v>269233419.91379309</v>
          </cell>
          <cell r="AA24">
            <v>74341892.648902819</v>
          </cell>
          <cell r="AB24">
            <v>151880422.49216303</v>
          </cell>
          <cell r="AC24">
            <v>76199</v>
          </cell>
          <cell r="AD24">
            <v>446</v>
          </cell>
          <cell r="AE24">
            <v>428</v>
          </cell>
          <cell r="AF24">
            <v>2285</v>
          </cell>
          <cell r="AG24">
            <v>2134</v>
          </cell>
          <cell r="AH24">
            <v>7688</v>
          </cell>
          <cell r="AI24">
            <v>7420</v>
          </cell>
          <cell r="AJ24">
            <v>18886</v>
          </cell>
          <cell r="AK24">
            <v>18236</v>
          </cell>
          <cell r="AL24">
            <v>5489</v>
          </cell>
          <cell r="AM24">
            <v>13187</v>
          </cell>
          <cell r="AN24">
            <v>883.561940852009</v>
          </cell>
          <cell r="AO24">
            <v>1723.6344541752769</v>
          </cell>
          <cell r="AP24">
            <v>4296.9236195543899</v>
          </cell>
          <cell r="AQ24">
            <v>684.70054778906558</v>
          </cell>
          <cell r="AR24">
            <v>578.18961906007053</v>
          </cell>
          <cell r="AS24">
            <v>559.30859353338178</v>
          </cell>
          <cell r="AT24">
            <v>494.03897239309168</v>
          </cell>
          <cell r="AU24">
            <v>670.68744535629321</v>
          </cell>
          <cell r="AV24">
            <v>1230.3201538796568</v>
          </cell>
          <cell r="AW24">
            <v>1128.6496120863364</v>
          </cell>
          <cell r="AX24">
            <v>959.78629516545982</v>
          </cell>
          <cell r="AY24">
            <v>2.0878000000000001</v>
          </cell>
          <cell r="AZ24">
            <v>5.2046999999999999</v>
          </cell>
          <cell r="BA24">
            <v>0.82930000000000004</v>
          </cell>
          <cell r="BB24">
            <v>0.70030000000000003</v>
          </cell>
          <cell r="BC24">
            <v>0.67749999999999999</v>
          </cell>
          <cell r="BD24">
            <v>0.59840000000000004</v>
          </cell>
          <cell r="BE24">
            <v>0.81240000000000001</v>
          </cell>
          <cell r="BF24">
            <v>1.4902</v>
          </cell>
          <cell r="BG24">
            <v>1.6</v>
          </cell>
          <cell r="BH24">
            <v>1.6</v>
          </cell>
          <cell r="BI24">
            <v>1.1627026955734301</v>
          </cell>
          <cell r="BJ24">
            <v>1</v>
          </cell>
          <cell r="BK24">
            <v>1</v>
          </cell>
          <cell r="BL24">
            <v>1.32</v>
          </cell>
          <cell r="BM24">
            <v>6</v>
          </cell>
          <cell r="BN24">
            <v>1</v>
          </cell>
          <cell r="BO24">
            <v>5.0000000000000044E-2</v>
          </cell>
          <cell r="BP24">
            <v>73873</v>
          </cell>
          <cell r="BQ24">
            <v>407</v>
          </cell>
          <cell r="BR24">
            <v>397</v>
          </cell>
          <cell r="BS24">
            <v>1917</v>
          </cell>
          <cell r="BT24">
            <v>1857</v>
          </cell>
          <cell r="BU24">
            <v>7821</v>
          </cell>
          <cell r="BV24">
            <v>7516</v>
          </cell>
          <cell r="BW24">
            <v>20093</v>
          </cell>
          <cell r="BX24">
            <v>23034</v>
          </cell>
          <cell r="BY24">
            <v>3463</v>
          </cell>
          <cell r="BZ24">
            <v>7368</v>
          </cell>
          <cell r="CA24">
            <v>0</v>
          </cell>
          <cell r="CB24">
            <v>1.32</v>
          </cell>
          <cell r="CC24">
            <v>1288.742842232851</v>
          </cell>
          <cell r="CD24">
            <v>1284.0999999999999</v>
          </cell>
        </row>
        <row r="25">
          <cell r="C25" t="str">
            <v>Бодайбо РБ</v>
          </cell>
          <cell r="D25">
            <v>380115</v>
          </cell>
          <cell r="E25">
            <v>2.0489999999999999</v>
          </cell>
          <cell r="F25">
            <v>1.01</v>
          </cell>
          <cell r="G25">
            <v>205015603.71401501</v>
          </cell>
          <cell r="H25">
            <v>2068429.3326430002</v>
          </cell>
          <cell r="I25">
            <v>5661899.8597529996</v>
          </cell>
          <cell r="J25">
            <v>7412719.7351040002</v>
          </cell>
          <cell r="K25">
            <v>5655878.0728000002</v>
          </cell>
          <cell r="L25">
            <v>14506833.239068</v>
          </cell>
          <cell r="M25">
            <v>16767590.780603003</v>
          </cell>
          <cell r="N25">
            <v>48513208.032602005</v>
          </cell>
          <cell r="O25">
            <v>61086629.760844007</v>
          </cell>
          <cell r="P25">
            <v>15631267.678419</v>
          </cell>
          <cell r="Q25">
            <v>27711147.222179003</v>
          </cell>
          <cell r="R25">
            <v>100056419.57736214</v>
          </cell>
          <cell r="S25">
            <v>1009482.3487764765</v>
          </cell>
          <cell r="T25">
            <v>2763250.2975856513</v>
          </cell>
          <cell r="U25">
            <v>3617725.5905827233</v>
          </cell>
          <cell r="V25">
            <v>2760311.4069302101</v>
          </cell>
          <cell r="W25">
            <v>7079957.6569389943</v>
          </cell>
          <cell r="X25">
            <v>8183304.4317242578</v>
          </cell>
          <cell r="Y25">
            <v>23676529.054466572</v>
          </cell>
          <cell r="Z25">
            <v>29812898.858391415</v>
          </cell>
          <cell r="AA25">
            <v>7628729.9553045388</v>
          </cell>
          <cell r="AB25">
            <v>13524229.9766613</v>
          </cell>
          <cell r="AC25">
            <v>20278</v>
          </cell>
          <cell r="AD25">
            <v>80</v>
          </cell>
          <cell r="AE25">
            <v>93</v>
          </cell>
          <cell r="AF25">
            <v>484</v>
          </cell>
          <cell r="AG25">
            <v>424</v>
          </cell>
          <cell r="AH25">
            <v>1687</v>
          </cell>
          <cell r="AI25">
            <v>1563</v>
          </cell>
          <cell r="AJ25">
            <v>6425</v>
          </cell>
          <cell r="AK25">
            <v>4918</v>
          </cell>
          <cell r="AL25">
            <v>1497</v>
          </cell>
          <cell r="AM25">
            <v>3107</v>
          </cell>
          <cell r="AN25">
            <v>395.25738655737149</v>
          </cell>
          <cell r="AO25">
            <v>1051.5441133088295</v>
          </cell>
          <cell r="AP25">
            <v>2476.0307326036304</v>
          </cell>
          <cell r="AQ25">
            <v>622.88663749702539</v>
          </cell>
          <cell r="AR25">
            <v>542.51403438093746</v>
          </cell>
          <cell r="AS25">
            <v>349.73116266246763</v>
          </cell>
          <cell r="AT25">
            <v>436.30328597378212</v>
          </cell>
          <cell r="AU25">
            <v>307.08857398789331</v>
          </cell>
          <cell r="AV25">
            <v>505.16637620969595</v>
          </cell>
          <cell r="AW25">
            <v>424.66766618261744</v>
          </cell>
          <cell r="AX25">
            <v>362.7354891283473</v>
          </cell>
          <cell r="AY25">
            <v>1.2737000000000001</v>
          </cell>
          <cell r="AZ25">
            <v>2.9990999999999999</v>
          </cell>
          <cell r="BA25">
            <v>0.75449999999999995</v>
          </cell>
          <cell r="BB25">
            <v>0.65710000000000002</v>
          </cell>
          <cell r="BC25">
            <v>0.42359999999999998</v>
          </cell>
          <cell r="BD25">
            <v>0.52849999999999997</v>
          </cell>
          <cell r="BE25">
            <v>0.372</v>
          </cell>
          <cell r="BF25">
            <v>0.6119</v>
          </cell>
          <cell r="BG25">
            <v>1.6</v>
          </cell>
          <cell r="BH25">
            <v>1.6</v>
          </cell>
          <cell r="BI25">
            <v>0.75604515238189196</v>
          </cell>
          <cell r="BJ25">
            <v>1.115</v>
          </cell>
          <cell r="BK25">
            <v>1</v>
          </cell>
          <cell r="BL25">
            <v>1.27</v>
          </cell>
          <cell r="BM25">
            <v>7</v>
          </cell>
          <cell r="BN25">
            <v>0</v>
          </cell>
          <cell r="BO25">
            <v>0</v>
          </cell>
          <cell r="BP25">
            <v>18995</v>
          </cell>
          <cell r="BQ25">
            <v>66</v>
          </cell>
          <cell r="BR25">
            <v>95</v>
          </cell>
          <cell r="BS25">
            <v>404</v>
          </cell>
          <cell r="BT25">
            <v>360</v>
          </cell>
          <cell r="BU25">
            <v>1661</v>
          </cell>
          <cell r="BV25">
            <v>1507</v>
          </cell>
          <cell r="BW25">
            <v>6527</v>
          </cell>
          <cell r="BX25">
            <v>6048</v>
          </cell>
          <cell r="BY25">
            <v>838</v>
          </cell>
          <cell r="BZ25">
            <v>1489</v>
          </cell>
          <cell r="CA25">
            <v>0</v>
          </cell>
          <cell r="CB25">
            <v>1.27</v>
          </cell>
          <cell r="CC25">
            <v>1440.1580400868816</v>
          </cell>
          <cell r="CD25">
            <v>1438.38</v>
          </cell>
        </row>
        <row r="26">
          <cell r="C26" t="str">
            <v>Слюдянка РБ</v>
          </cell>
          <cell r="D26">
            <v>380099</v>
          </cell>
          <cell r="E26">
            <v>1.276</v>
          </cell>
          <cell r="F26">
            <v>0.97</v>
          </cell>
          <cell r="G26">
            <v>320969487.29482228</v>
          </cell>
          <cell r="H26">
            <v>7332723.6462967582</v>
          </cell>
          <cell r="I26">
            <v>9516187.6404544599</v>
          </cell>
          <cell r="J26">
            <v>11630025.425444558</v>
          </cell>
          <cell r="K26">
            <v>10379889.16715684</v>
          </cell>
          <cell r="L26">
            <v>18854290.079848439</v>
          </cell>
          <cell r="M26">
            <v>17813447.477806997</v>
          </cell>
          <cell r="N26">
            <v>53684209.939362787</v>
          </cell>
          <cell r="O26">
            <v>98873833.877362907</v>
          </cell>
          <cell r="P26">
            <v>37311015.842130937</v>
          </cell>
          <cell r="Q26">
            <v>55573864.1989576</v>
          </cell>
          <cell r="R26">
            <v>251543485.34076983</v>
          </cell>
          <cell r="S26">
            <v>5746648.6256244183</v>
          </cell>
          <cell r="T26">
            <v>7457827.3044313947</v>
          </cell>
          <cell r="U26">
            <v>9114439.9885929134</v>
          </cell>
          <cell r="V26">
            <v>8134709.3786495607</v>
          </cell>
          <cell r="W26">
            <v>14776089.404269936</v>
          </cell>
          <cell r="X26">
            <v>13960382.0358989</v>
          </cell>
          <cell r="Y26">
            <v>42072264.842760801</v>
          </cell>
          <cell r="Z26">
            <v>77487330.624892563</v>
          </cell>
          <cell r="AA26">
            <v>29240608.026748382</v>
          </cell>
          <cell r="AB26">
            <v>43553185.108900942</v>
          </cell>
          <cell r="AC26">
            <v>34478</v>
          </cell>
          <cell r="AD26">
            <v>199</v>
          </cell>
          <cell r="AE26">
            <v>194</v>
          </cell>
          <cell r="AF26">
            <v>1049</v>
          </cell>
          <cell r="AG26">
            <v>1084</v>
          </cell>
          <cell r="AH26">
            <v>3620</v>
          </cell>
          <cell r="AI26">
            <v>3634</v>
          </cell>
          <cell r="AJ26">
            <v>7646</v>
          </cell>
          <cell r="AK26">
            <v>8196</v>
          </cell>
          <cell r="AL26">
            <v>2539</v>
          </cell>
          <cell r="AM26">
            <v>6317</v>
          </cell>
          <cell r="AN26">
            <v>607.98065757093855</v>
          </cell>
          <cell r="AO26">
            <v>2406.4692737120681</v>
          </cell>
          <cell r="AP26">
            <v>3203.5340654774031</v>
          </cell>
          <cell r="AQ26">
            <v>724.05783195050151</v>
          </cell>
          <cell r="AR26">
            <v>625.36203710405596</v>
          </cell>
          <cell r="AS26">
            <v>340.14938775943682</v>
          </cell>
          <cell r="AT26">
            <v>320.13350843650016</v>
          </cell>
          <cell r="AU26">
            <v>458.54329979467258</v>
          </cell>
          <cell r="AV26">
            <v>787.85719278603949</v>
          </cell>
          <cell r="AW26">
            <v>959.71537438454709</v>
          </cell>
          <cell r="AX26">
            <v>574.54995922248088</v>
          </cell>
          <cell r="AY26">
            <v>2.9148000000000001</v>
          </cell>
          <cell r="AZ26">
            <v>3.8803000000000001</v>
          </cell>
          <cell r="BA26">
            <v>0.877</v>
          </cell>
          <cell r="BB26">
            <v>0.75749999999999995</v>
          </cell>
          <cell r="BC26">
            <v>0.41199999999999998</v>
          </cell>
          <cell r="BD26">
            <v>0.38779999999999998</v>
          </cell>
          <cell r="BE26">
            <v>0.5554</v>
          </cell>
          <cell r="BF26">
            <v>0.95430000000000004</v>
          </cell>
          <cell r="BG26">
            <v>1.6</v>
          </cell>
          <cell r="BH26">
            <v>1.6</v>
          </cell>
          <cell r="BI26">
            <v>0.93428455246824105</v>
          </cell>
          <cell r="BJ26">
            <v>1.05</v>
          </cell>
          <cell r="BK26">
            <v>1</v>
          </cell>
          <cell r="BL26">
            <v>1.27</v>
          </cell>
          <cell r="BM26">
            <v>7</v>
          </cell>
          <cell r="BN26">
            <v>1</v>
          </cell>
          <cell r="BO26">
            <v>4.0000000000000036E-2</v>
          </cell>
          <cell r="BP26">
            <v>34499</v>
          </cell>
          <cell r="BQ26">
            <v>169</v>
          </cell>
          <cell r="BR26">
            <v>150</v>
          </cell>
          <cell r="BS26">
            <v>921</v>
          </cell>
          <cell r="BT26">
            <v>912</v>
          </cell>
          <cell r="BU26">
            <v>3651</v>
          </cell>
          <cell r="BV26">
            <v>3717</v>
          </cell>
          <cell r="BW26">
            <v>8595</v>
          </cell>
          <cell r="BX26">
            <v>10843</v>
          </cell>
          <cell r="BY26">
            <v>1745</v>
          </cell>
          <cell r="BZ26">
            <v>3796</v>
          </cell>
          <cell r="CA26">
            <v>0</v>
          </cell>
          <cell r="CB26">
            <v>1.27</v>
          </cell>
          <cell r="CC26">
            <v>1043.3167439363822</v>
          </cell>
          <cell r="CD26">
            <v>1042.3800000000001</v>
          </cell>
        </row>
        <row r="27">
          <cell r="C27" t="str">
            <v>Чуна РБ</v>
          </cell>
          <cell r="D27">
            <v>380185</v>
          </cell>
          <cell r="E27">
            <v>1.276</v>
          </cell>
          <cell r="F27">
            <v>1</v>
          </cell>
          <cell r="G27">
            <v>232028632.65889999</v>
          </cell>
          <cell r="H27">
            <v>2829479.7146000001</v>
          </cell>
          <cell r="I27">
            <v>6990516.6947000008</v>
          </cell>
          <cell r="J27">
            <v>7190377.5790000008</v>
          </cell>
          <cell r="K27">
            <v>5870025.1918000001</v>
          </cell>
          <cell r="L27">
            <v>14828130.732800001</v>
          </cell>
          <cell r="M27">
            <v>14965130.711300001</v>
          </cell>
          <cell r="N27">
            <v>48608716.502499998</v>
          </cell>
          <cell r="O27">
            <v>68041875.001100004</v>
          </cell>
          <cell r="P27">
            <v>26057954.183800004</v>
          </cell>
          <cell r="Q27">
            <v>36646426.3473</v>
          </cell>
          <cell r="R27">
            <v>181840621.20603448</v>
          </cell>
          <cell r="S27">
            <v>2217460.5913793105</v>
          </cell>
          <cell r="T27">
            <v>5478461.3594827596</v>
          </cell>
          <cell r="U27">
            <v>5635092.1465517245</v>
          </cell>
          <cell r="V27">
            <v>4600333.2224137932</v>
          </cell>
          <cell r="W27">
            <v>11620792.110344829</v>
          </cell>
          <cell r="X27">
            <v>11728158.864655172</v>
          </cell>
          <cell r="Y27">
            <v>38094605.409482755</v>
          </cell>
          <cell r="Z27">
            <v>53324353.449137934</v>
          </cell>
          <cell r="AA27">
            <v>20421594.187931038</v>
          </cell>
          <cell r="AB27">
            <v>28719769.864655171</v>
          </cell>
          <cell r="AC27">
            <v>33721</v>
          </cell>
          <cell r="AD27">
            <v>168</v>
          </cell>
          <cell r="AE27">
            <v>129</v>
          </cell>
          <cell r="AF27">
            <v>806</v>
          </cell>
          <cell r="AG27">
            <v>771</v>
          </cell>
          <cell r="AH27">
            <v>3274</v>
          </cell>
          <cell r="AI27">
            <v>2913</v>
          </cell>
          <cell r="AJ27">
            <v>9106</v>
          </cell>
          <cell r="AK27">
            <v>7852</v>
          </cell>
          <cell r="AL27">
            <v>2673</v>
          </cell>
          <cell r="AM27">
            <v>6029</v>
          </cell>
          <cell r="AN27">
            <v>449.37531806597889</v>
          </cell>
          <cell r="AO27">
            <v>1099.9308488984675</v>
          </cell>
          <cell r="AP27">
            <v>3539.0577257640566</v>
          </cell>
          <cell r="AQ27">
            <v>582.61912185191534</v>
          </cell>
          <cell r="AR27">
            <v>497.22581305812724</v>
          </cell>
          <cell r="AS27">
            <v>295.78477169478793</v>
          </cell>
          <cell r="AT27">
            <v>335.51203984023266</v>
          </cell>
          <cell r="AU27">
            <v>348.62183733694593</v>
          </cell>
          <cell r="AV27">
            <v>565.93175251674666</v>
          </cell>
          <cell r="AW27">
            <v>636.66274435500179</v>
          </cell>
          <cell r="AX27">
            <v>396.96701864122252</v>
          </cell>
          <cell r="AY27">
            <v>1.3323</v>
          </cell>
          <cell r="AZ27">
            <v>4.2866999999999997</v>
          </cell>
          <cell r="BA27">
            <v>0.70569999999999999</v>
          </cell>
          <cell r="BB27">
            <v>0.60229999999999995</v>
          </cell>
          <cell r="BC27">
            <v>0.35830000000000001</v>
          </cell>
          <cell r="BD27">
            <v>0.40639999999999998</v>
          </cell>
          <cell r="BE27">
            <v>0.42230000000000001</v>
          </cell>
          <cell r="BF27">
            <v>0.6855</v>
          </cell>
          <cell r="BG27">
            <v>1.6</v>
          </cell>
          <cell r="BH27">
            <v>1.6</v>
          </cell>
          <cell r="BI27">
            <v>0.81012144954182896</v>
          </cell>
          <cell r="BJ27">
            <v>1.05</v>
          </cell>
          <cell r="BK27">
            <v>1</v>
          </cell>
          <cell r="BL27">
            <v>1.23</v>
          </cell>
          <cell r="BM27">
            <v>8</v>
          </cell>
          <cell r="BN27">
            <v>0</v>
          </cell>
          <cell r="BO27">
            <v>0</v>
          </cell>
          <cell r="BP27">
            <v>31784</v>
          </cell>
          <cell r="BQ27">
            <v>136</v>
          </cell>
          <cell r="BR27">
            <v>138</v>
          </cell>
          <cell r="BS27">
            <v>670</v>
          </cell>
          <cell r="BT27">
            <v>676</v>
          </cell>
          <cell r="BU27">
            <v>3075</v>
          </cell>
          <cell r="BV27">
            <v>2712</v>
          </cell>
          <cell r="BW27">
            <v>9637</v>
          </cell>
          <cell r="BX27">
            <v>9871</v>
          </cell>
          <cell r="BY27">
            <v>1645</v>
          </cell>
          <cell r="BZ27">
            <v>3224</v>
          </cell>
          <cell r="CA27">
            <v>0</v>
          </cell>
          <cell r="CB27">
            <v>1.23</v>
          </cell>
          <cell r="CC27">
            <v>874.74698794114204</v>
          </cell>
          <cell r="CD27">
            <v>875.39</v>
          </cell>
        </row>
        <row r="28">
          <cell r="C28" t="str">
            <v>Иркутск МСЧ ИАПО</v>
          </cell>
          <cell r="D28">
            <v>380021</v>
          </cell>
          <cell r="E28">
            <v>1.276</v>
          </cell>
          <cell r="F28">
            <v>1</v>
          </cell>
          <cell r="G28">
            <v>962383214.58041406</v>
          </cell>
          <cell r="H28">
            <v>20621262.038169004</v>
          </cell>
          <cell r="I28">
            <v>22078613.213628002</v>
          </cell>
          <cell r="J28">
            <v>32832055.385805</v>
          </cell>
          <cell r="K28">
            <v>23053366.602177002</v>
          </cell>
          <cell r="L28">
            <v>59976881.819262005</v>
          </cell>
          <cell r="M28">
            <v>43483342.387854002</v>
          </cell>
          <cell r="N28">
            <v>186213005.99526602</v>
          </cell>
          <cell r="O28">
            <v>315465960.50564092</v>
          </cell>
          <cell r="P28">
            <v>83855318.356497005</v>
          </cell>
          <cell r="Q28">
            <v>174803408.27611503</v>
          </cell>
          <cell r="R28">
            <v>754218820.20408607</v>
          </cell>
          <cell r="S28">
            <v>16160863.666276649</v>
          </cell>
          <cell r="T28">
            <v>17302988.411934171</v>
          </cell>
          <cell r="U28">
            <v>25730450.929314263</v>
          </cell>
          <cell r="V28">
            <v>18066901.725844044</v>
          </cell>
          <cell r="W28">
            <v>47003825.87716458</v>
          </cell>
          <cell r="X28">
            <v>34077854.535935737</v>
          </cell>
          <cell r="Y28">
            <v>145934957.67654076</v>
          </cell>
          <cell r="Z28">
            <v>247230376.57181889</v>
          </cell>
          <cell r="AA28">
            <v>65717334.135185741</v>
          </cell>
          <cell r="AB28">
            <v>136993266.67407134</v>
          </cell>
          <cell r="AC28">
            <v>64365</v>
          </cell>
          <cell r="AD28">
            <v>365</v>
          </cell>
          <cell r="AE28">
            <v>336</v>
          </cell>
          <cell r="AF28">
            <v>1788</v>
          </cell>
          <cell r="AG28">
            <v>1732</v>
          </cell>
          <cell r="AH28">
            <v>5347</v>
          </cell>
          <cell r="AI28">
            <v>5019</v>
          </cell>
          <cell r="AJ28">
            <v>19102</v>
          </cell>
          <cell r="AK28">
            <v>16976</v>
          </cell>
          <cell r="AL28">
            <v>3949</v>
          </cell>
          <cell r="AM28">
            <v>9751</v>
          </cell>
          <cell r="AN28">
            <v>976.4867295943526</v>
          </cell>
          <cell r="AO28">
            <v>3689.6949009764035</v>
          </cell>
          <cell r="AP28">
            <v>4291.4157767693878</v>
          </cell>
          <cell r="AQ28">
            <v>1199.21937590018</v>
          </cell>
          <cell r="AR28">
            <v>869.26971352213457</v>
          </cell>
          <cell r="AS28">
            <v>732.55760047946796</v>
          </cell>
          <cell r="AT28">
            <v>565.81414850129079</v>
          </cell>
          <cell r="AU28">
            <v>636.64781033635552</v>
          </cell>
          <cell r="AV28">
            <v>1213.62696636339</v>
          </cell>
          <cell r="AW28">
            <v>1386.7927351900425</v>
          </cell>
          <cell r="AX28">
            <v>1170.762542936377</v>
          </cell>
          <cell r="AY28">
            <v>4.4691999999999998</v>
          </cell>
          <cell r="AZ28">
            <v>5.1980000000000004</v>
          </cell>
          <cell r="BA28">
            <v>1.4525999999999999</v>
          </cell>
          <cell r="BB28">
            <v>1.0528999999999999</v>
          </cell>
          <cell r="BC28">
            <v>0.88729999999999998</v>
          </cell>
          <cell r="BD28">
            <v>0.68530000000000002</v>
          </cell>
          <cell r="BE28">
            <v>0.77110000000000001</v>
          </cell>
          <cell r="BF28">
            <v>1.47</v>
          </cell>
          <cell r="BG28">
            <v>1.6798</v>
          </cell>
          <cell r="BH28">
            <v>1.6</v>
          </cell>
          <cell r="BI28">
            <v>1.21031575856444</v>
          </cell>
          <cell r="BJ28">
            <v>1</v>
          </cell>
          <cell r="BK28">
            <v>1</v>
          </cell>
          <cell r="BL28">
            <v>1.23</v>
          </cell>
          <cell r="BM28">
            <v>8</v>
          </cell>
          <cell r="BN28">
            <v>1</v>
          </cell>
          <cell r="BO28">
            <v>3.0000000000000027E-2</v>
          </cell>
          <cell r="BP28">
            <v>63005</v>
          </cell>
          <cell r="BQ28">
            <v>327</v>
          </cell>
          <cell r="BR28">
            <v>294</v>
          </cell>
          <cell r="BS28">
            <v>1524</v>
          </cell>
          <cell r="BT28">
            <v>1427</v>
          </cell>
          <cell r="BU28">
            <v>5401</v>
          </cell>
          <cell r="BV28">
            <v>5166</v>
          </cell>
          <cell r="BW28">
            <v>19960</v>
          </cell>
          <cell r="BX28">
            <v>20536</v>
          </cell>
          <cell r="BY28">
            <v>2620</v>
          </cell>
          <cell r="BZ28">
            <v>5750</v>
          </cell>
          <cell r="CA28">
            <v>0</v>
          </cell>
          <cell r="CB28">
            <v>1.23</v>
          </cell>
          <cell r="CC28">
            <v>1242.4621306605804</v>
          </cell>
          <cell r="CD28">
            <v>1245.55</v>
          </cell>
        </row>
        <row r="29">
          <cell r="C29" t="str">
            <v>Иркутск КБ1</v>
          </cell>
          <cell r="D29">
            <v>380005</v>
          </cell>
          <cell r="E29">
            <v>1.276</v>
          </cell>
          <cell r="F29">
            <v>1.0101</v>
          </cell>
          <cell r="G29">
            <v>2155653484.1019359</v>
          </cell>
          <cell r="H29">
            <v>24648761.378284678</v>
          </cell>
          <cell r="I29">
            <v>40787900.096907601</v>
          </cell>
          <cell r="J29">
            <v>0</v>
          </cell>
          <cell r="K29">
            <v>0</v>
          </cell>
          <cell r="L29">
            <v>10326833.421237059</v>
          </cell>
          <cell r="M29">
            <v>10260528.592895489</v>
          </cell>
          <cell r="N29">
            <v>463839798.58246481</v>
          </cell>
          <cell r="O29">
            <v>833729978.62807631</v>
          </cell>
          <cell r="P29">
            <v>266932946.74597827</v>
          </cell>
          <cell r="Q29">
            <v>505126736.65609163</v>
          </cell>
          <cell r="R29">
            <v>1689383608.2303572</v>
          </cell>
          <cell r="S29">
            <v>19317211.111508369</v>
          </cell>
          <cell r="T29">
            <v>31965438.947419748</v>
          </cell>
          <cell r="U29">
            <v>0</v>
          </cell>
          <cell r="V29">
            <v>0</v>
          </cell>
          <cell r="W29">
            <v>8093129.6404679148</v>
          </cell>
          <cell r="X29">
            <v>8041166.6088522645</v>
          </cell>
          <cell r="Y29">
            <v>363510813.93610096</v>
          </cell>
          <cell r="Z29">
            <v>653393400.17874312</v>
          </cell>
          <cell r="AA29">
            <v>209195099.33070397</v>
          </cell>
          <cell r="AB29">
            <v>395867348.47656083</v>
          </cell>
          <cell r="AC29">
            <v>100208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33515</v>
          </cell>
          <cell r="AK29">
            <v>40176</v>
          </cell>
          <cell r="AL29">
            <v>7040</v>
          </cell>
          <cell r="AM29">
            <v>19477</v>
          </cell>
          <cell r="AN29">
            <v>1404.8974867528516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903.8510466360857</v>
          </cell>
          <cell r="AV29">
            <v>1355.2730489569708</v>
          </cell>
          <cell r="AW29">
            <v>2476.2677477592802</v>
          </cell>
          <cell r="AX29">
            <v>1693.7385483585804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1.0948</v>
          </cell>
          <cell r="BF29">
            <v>1.6415999999999999</v>
          </cell>
          <cell r="BG29">
            <v>2.9994000000000001</v>
          </cell>
          <cell r="BH29">
            <v>2.0514999999999999</v>
          </cell>
          <cell r="BI29">
            <v>1.6337815853025699</v>
          </cell>
          <cell r="BJ29">
            <v>1</v>
          </cell>
          <cell r="BK29">
            <v>1</v>
          </cell>
          <cell r="BL29">
            <v>1.2</v>
          </cell>
          <cell r="BM29">
            <v>9</v>
          </cell>
          <cell r="BN29">
            <v>0</v>
          </cell>
          <cell r="BO29">
            <v>0</v>
          </cell>
          <cell r="BP29">
            <v>101916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1</v>
          </cell>
          <cell r="BV29">
            <v>1</v>
          </cell>
          <cell r="BW29">
            <v>36816</v>
          </cell>
          <cell r="BX29">
            <v>48243</v>
          </cell>
          <cell r="BY29">
            <v>4845</v>
          </cell>
          <cell r="BZ29">
            <v>12010</v>
          </cell>
          <cell r="CA29">
            <v>0</v>
          </cell>
          <cell r="CB29">
            <v>1.2</v>
          </cell>
          <cell r="CC29">
            <v>1645.1875740354462</v>
          </cell>
          <cell r="CD29">
            <v>1640.33</v>
          </cell>
        </row>
        <row r="30">
          <cell r="C30" t="str">
            <v>Усть-Кут РБ</v>
          </cell>
          <cell r="D30">
            <v>380182</v>
          </cell>
          <cell r="E30">
            <v>1.595</v>
          </cell>
          <cell r="F30">
            <v>1.01</v>
          </cell>
          <cell r="G30">
            <v>520200060.23590004</v>
          </cell>
          <cell r="H30">
            <v>8924899.5419999994</v>
          </cell>
          <cell r="I30">
            <v>13904054.697900001</v>
          </cell>
          <cell r="J30">
            <v>14713388.0595</v>
          </cell>
          <cell r="K30">
            <v>9770318.6279999986</v>
          </cell>
          <cell r="L30">
            <v>27904968.2645</v>
          </cell>
          <cell r="M30">
            <v>24890626.7086</v>
          </cell>
          <cell r="N30">
            <v>97831503.800500005</v>
          </cell>
          <cell r="O30">
            <v>184670919.31370002</v>
          </cell>
          <cell r="P30">
            <v>48711713.129400007</v>
          </cell>
          <cell r="Q30">
            <v>88877668.091799989</v>
          </cell>
          <cell r="R30">
            <v>326144238.39241385</v>
          </cell>
          <cell r="S30">
            <v>5595548.3021943569</v>
          </cell>
          <cell r="T30">
            <v>8717275.6726645771</v>
          </cell>
          <cell r="U30">
            <v>9224694.7081504706</v>
          </cell>
          <cell r="V30">
            <v>6125591.6163009396</v>
          </cell>
          <cell r="W30">
            <v>17495277.908777431</v>
          </cell>
          <cell r="X30">
            <v>15605408.594733542</v>
          </cell>
          <cell r="Y30">
            <v>61336366.019122258</v>
          </cell>
          <cell r="Z30">
            <v>115781140.63554861</v>
          </cell>
          <cell r="AA30">
            <v>30540259.015297811</v>
          </cell>
          <cell r="AB30">
            <v>55722675.919623822</v>
          </cell>
          <cell r="AC30">
            <v>47084</v>
          </cell>
          <cell r="AD30">
            <v>264</v>
          </cell>
          <cell r="AE30">
            <v>241</v>
          </cell>
          <cell r="AF30">
            <v>1312</v>
          </cell>
          <cell r="AG30">
            <v>1169</v>
          </cell>
          <cell r="AH30">
            <v>4844</v>
          </cell>
          <cell r="AI30">
            <v>4421</v>
          </cell>
          <cell r="AJ30">
            <v>12616</v>
          </cell>
          <cell r="AK30">
            <v>11161</v>
          </cell>
          <cell r="AL30">
            <v>3439</v>
          </cell>
          <cell r="AM30">
            <v>7617</v>
          </cell>
          <cell r="AN30">
            <v>571.52303598752837</v>
          </cell>
          <cell r="AO30">
            <v>1766.2715600360973</v>
          </cell>
          <cell r="AP30">
            <v>3014.272362608775</v>
          </cell>
          <cell r="AQ30">
            <v>585.91810900345979</v>
          </cell>
          <cell r="AR30">
            <v>436.66892046627737</v>
          </cell>
          <cell r="AS30">
            <v>300.978494164214</v>
          </cell>
          <cell r="AT30">
            <v>294.15306858805587</v>
          </cell>
          <cell r="AU30">
            <v>405.14932109439241</v>
          </cell>
          <cell r="AV30">
            <v>864.47705279954459</v>
          </cell>
          <cell r="AW30">
            <v>740.04698592851139</v>
          </cell>
          <cell r="AX30">
            <v>609.63060609627394</v>
          </cell>
          <cell r="AY30">
            <v>2.1394000000000002</v>
          </cell>
          <cell r="AZ30">
            <v>3.6511</v>
          </cell>
          <cell r="BA30">
            <v>0.7097</v>
          </cell>
          <cell r="BB30">
            <v>0.52890000000000004</v>
          </cell>
          <cell r="BC30">
            <v>0.36459999999999998</v>
          </cell>
          <cell r="BD30">
            <v>0.35630000000000001</v>
          </cell>
          <cell r="BE30">
            <v>0.49070000000000003</v>
          </cell>
          <cell r="BF30">
            <v>1.0470999999999999</v>
          </cell>
          <cell r="BG30">
            <v>1.6</v>
          </cell>
          <cell r="BH30">
            <v>1.6</v>
          </cell>
          <cell r="BI30">
            <v>0.88995000849545502</v>
          </cell>
          <cell r="BJ30">
            <v>1.05</v>
          </cell>
          <cell r="BK30">
            <v>1</v>
          </cell>
          <cell r="BL30">
            <v>1.2</v>
          </cell>
          <cell r="BM30">
            <v>9</v>
          </cell>
          <cell r="BN30">
            <v>0</v>
          </cell>
          <cell r="BO30">
            <v>0</v>
          </cell>
          <cell r="BP30">
            <v>45000</v>
          </cell>
          <cell r="BQ30">
            <v>238</v>
          </cell>
          <cell r="BR30">
            <v>192</v>
          </cell>
          <cell r="BS30">
            <v>1179</v>
          </cell>
          <cell r="BT30">
            <v>1035</v>
          </cell>
          <cell r="BU30">
            <v>4706</v>
          </cell>
          <cell r="BV30">
            <v>4281</v>
          </cell>
          <cell r="BW30">
            <v>13202</v>
          </cell>
          <cell r="BX30">
            <v>14066</v>
          </cell>
          <cell r="BY30">
            <v>2139</v>
          </cell>
          <cell r="BZ30">
            <v>3962</v>
          </cell>
          <cell r="CA30">
            <v>0</v>
          </cell>
          <cell r="CB30">
            <v>1.2</v>
          </cell>
          <cell r="CC30">
            <v>1171.7451640007268</v>
          </cell>
          <cell r="CD30">
            <v>1172.74</v>
          </cell>
        </row>
        <row r="31">
          <cell r="C31" t="str">
            <v>Братск ГБ2</v>
          </cell>
          <cell r="D31">
            <v>380119</v>
          </cell>
          <cell r="E31">
            <v>1.5780000000000001</v>
          </cell>
          <cell r="F31">
            <v>1</v>
          </cell>
          <cell r="G31">
            <v>760672703.57849991</v>
          </cell>
          <cell r="H31">
            <v>12966794.454</v>
          </cell>
          <cell r="I31">
            <v>21728731.1415</v>
          </cell>
          <cell r="J31">
            <v>22329266.1175</v>
          </cell>
          <cell r="K31">
            <v>18538757.386999998</v>
          </cell>
          <cell r="L31">
            <v>44097127.483499996</v>
          </cell>
          <cell r="M31">
            <v>43321022.570500001</v>
          </cell>
          <cell r="N31">
            <v>140304838.85699999</v>
          </cell>
          <cell r="O31">
            <v>216903513.97999996</v>
          </cell>
          <cell r="P31">
            <v>82122285.07949999</v>
          </cell>
          <cell r="Q31">
            <v>158360366.50800002</v>
          </cell>
          <cell r="R31">
            <v>482048608.09790874</v>
          </cell>
          <cell r="S31">
            <v>8217233.4942965778</v>
          </cell>
          <cell r="T31">
            <v>13769791.597908745</v>
          </cell>
          <cell r="U31">
            <v>14150358.756337134</v>
          </cell>
          <cell r="V31">
            <v>11748261.968948035</v>
          </cell>
          <cell r="W31">
            <v>27944947.708174903</v>
          </cell>
          <cell r="X31">
            <v>27453119.499683142</v>
          </cell>
          <cell r="Y31">
            <v>88913079.123574138</v>
          </cell>
          <cell r="Z31">
            <v>137454698.33967045</v>
          </cell>
          <cell r="AA31">
            <v>52042005.75380227</v>
          </cell>
          <cell r="AB31">
            <v>100355111.85551332</v>
          </cell>
          <cell r="AC31">
            <v>52569</v>
          </cell>
          <cell r="AD31">
            <v>299</v>
          </cell>
          <cell r="AE31">
            <v>253</v>
          </cell>
          <cell r="AF31">
            <v>1389</v>
          </cell>
          <cell r="AG31">
            <v>1294</v>
          </cell>
          <cell r="AH31">
            <v>4228</v>
          </cell>
          <cell r="AI31">
            <v>4037</v>
          </cell>
          <cell r="AJ31">
            <v>14115</v>
          </cell>
          <cell r="AK31">
            <v>13307</v>
          </cell>
          <cell r="AL31">
            <v>3834</v>
          </cell>
          <cell r="AM31">
            <v>9813</v>
          </cell>
          <cell r="AN31">
            <v>804.37074364404054</v>
          </cell>
          <cell r="AO31">
            <v>2290.1988557125355</v>
          </cell>
          <cell r="AP31">
            <v>4535.504478889573</v>
          </cell>
          <cell r="AQ31">
            <v>848.95360909150077</v>
          </cell>
          <cell r="AR31">
            <v>756.58564972617432</v>
          </cell>
          <cell r="AS31">
            <v>550.79130613715904</v>
          </cell>
          <cell r="AT31">
            <v>566.69803277357653</v>
          </cell>
          <cell r="AU31">
            <v>524.93257246176722</v>
          </cell>
          <cell r="AV31">
            <v>860.79192868208747</v>
          </cell>
          <cell r="AW31">
            <v>1131.1512292167074</v>
          </cell>
          <cell r="AX31">
            <v>852.22928645260811</v>
          </cell>
          <cell r="AY31">
            <v>2.774</v>
          </cell>
          <cell r="AZ31">
            <v>5.4935999999999998</v>
          </cell>
          <cell r="BA31">
            <v>1.0283</v>
          </cell>
          <cell r="BB31">
            <v>0.91639999999999999</v>
          </cell>
          <cell r="BC31">
            <v>0.66710000000000003</v>
          </cell>
          <cell r="BD31">
            <v>0.68640000000000001</v>
          </cell>
          <cell r="BE31">
            <v>0.63580000000000003</v>
          </cell>
          <cell r="BF31">
            <v>1.0426</v>
          </cell>
          <cell r="BG31">
            <v>1.6</v>
          </cell>
          <cell r="BH31">
            <v>1.6</v>
          </cell>
          <cell r="BI31">
            <v>1.04830466434591</v>
          </cell>
          <cell r="BJ31">
            <v>1</v>
          </cell>
          <cell r="BK31">
            <v>1</v>
          </cell>
          <cell r="BL31">
            <v>1.2</v>
          </cell>
          <cell r="BM31">
            <v>9</v>
          </cell>
          <cell r="BN31">
            <v>1</v>
          </cell>
          <cell r="BO31">
            <v>3.0000000000000027E-2</v>
          </cell>
          <cell r="BP31">
            <v>51549</v>
          </cell>
          <cell r="BQ31">
            <v>247</v>
          </cell>
          <cell r="BR31">
            <v>246</v>
          </cell>
          <cell r="BS31">
            <v>1268</v>
          </cell>
          <cell r="BT31">
            <v>1180</v>
          </cell>
          <cell r="BU31">
            <v>4352</v>
          </cell>
          <cell r="BV31">
            <v>4108</v>
          </cell>
          <cell r="BW31">
            <v>15179</v>
          </cell>
          <cell r="BX31">
            <v>16947</v>
          </cell>
          <cell r="BY31">
            <v>2439</v>
          </cell>
          <cell r="BZ31">
            <v>5583</v>
          </cell>
          <cell r="CA31">
            <v>0</v>
          </cell>
          <cell r="CB31">
            <v>1.2</v>
          </cell>
          <cell r="CC31">
            <v>1305.2955171501501</v>
          </cell>
          <cell r="CD31">
            <v>1301.6099999999999</v>
          </cell>
        </row>
        <row r="32">
          <cell r="C32" t="str">
            <v>Нижнеудинск РБ</v>
          </cell>
          <cell r="D32">
            <v>380149</v>
          </cell>
          <cell r="E32">
            <v>1.276</v>
          </cell>
          <cell r="F32">
            <v>0.99</v>
          </cell>
          <cell r="G32">
            <v>552681162.47510099</v>
          </cell>
          <cell r="H32">
            <v>7708199.5870110001</v>
          </cell>
          <cell r="I32">
            <v>21939464.937555</v>
          </cell>
          <cell r="J32">
            <v>11860650.894312002</v>
          </cell>
          <cell r="K32">
            <v>10657887.820272001</v>
          </cell>
          <cell r="L32">
            <v>36434742.661151998</v>
          </cell>
          <cell r="M32">
            <v>36985335.983144991</v>
          </cell>
          <cell r="N32">
            <v>109551802.23395102</v>
          </cell>
          <cell r="O32">
            <v>180512135.554212</v>
          </cell>
          <cell r="P32">
            <v>45053352.606240004</v>
          </cell>
          <cell r="Q32">
            <v>91977590.197250992</v>
          </cell>
          <cell r="R32">
            <v>433135707.26888782</v>
          </cell>
          <cell r="S32">
            <v>6040908.7672499996</v>
          </cell>
          <cell r="T32">
            <v>17193938.038836207</v>
          </cell>
          <cell r="U32">
            <v>9295180.9516551737</v>
          </cell>
          <cell r="V32">
            <v>8352576.6616551727</v>
          </cell>
          <cell r="W32">
            <v>28553873.558896549</v>
          </cell>
          <cell r="X32">
            <v>28985373.027543098</v>
          </cell>
          <cell r="Y32">
            <v>85855644.38397415</v>
          </cell>
          <cell r="Z32">
            <v>141467190.87320688</v>
          </cell>
          <cell r="AA32">
            <v>35308270.067586213</v>
          </cell>
          <cell r="AB32">
            <v>72082750.938284472</v>
          </cell>
          <cell r="AC32">
            <v>55612</v>
          </cell>
          <cell r="AD32">
            <v>345</v>
          </cell>
          <cell r="AE32">
            <v>335</v>
          </cell>
          <cell r="AF32">
            <v>1615</v>
          </cell>
          <cell r="AG32">
            <v>1522</v>
          </cell>
          <cell r="AH32">
            <v>6124</v>
          </cell>
          <cell r="AI32">
            <v>5899</v>
          </cell>
          <cell r="AJ32">
            <v>13250</v>
          </cell>
          <cell r="AK32">
            <v>13530</v>
          </cell>
          <cell r="AL32">
            <v>3692</v>
          </cell>
          <cell r="AM32">
            <v>9300</v>
          </cell>
          <cell r="AN32">
            <v>649.04413206515358</v>
          </cell>
          <cell r="AO32">
            <v>1459.1567070652172</v>
          </cell>
          <cell r="AP32">
            <v>4277.0990146358727</v>
          </cell>
          <cell r="AQ32">
            <v>479.62750008540633</v>
          </cell>
          <cell r="AR32">
            <v>457.32460915764199</v>
          </cell>
          <cell r="AS32">
            <v>388.55151261289666</v>
          </cell>
          <cell r="AT32">
            <v>409.4673253594267</v>
          </cell>
          <cell r="AU32">
            <v>539.97260618851669</v>
          </cell>
          <cell r="AV32">
            <v>871.31800242182123</v>
          </cell>
          <cell r="AW32">
            <v>796.95445259087694</v>
          </cell>
          <cell r="AX32">
            <v>645.90278618534478</v>
          </cell>
          <cell r="AY32">
            <v>1.7674000000000001</v>
          </cell>
          <cell r="AZ32">
            <v>5.1806999999999999</v>
          </cell>
          <cell r="BA32">
            <v>0.58099999999999996</v>
          </cell>
          <cell r="BB32">
            <v>0.55389999999999995</v>
          </cell>
          <cell r="BC32">
            <v>0.47060000000000002</v>
          </cell>
          <cell r="BD32">
            <v>0.496</v>
          </cell>
          <cell r="BE32">
            <v>0.65400000000000003</v>
          </cell>
          <cell r="BF32">
            <v>1.0553999999999999</v>
          </cell>
          <cell r="BG32">
            <v>1.6</v>
          </cell>
          <cell r="BH32">
            <v>1.6</v>
          </cell>
          <cell r="BI32">
            <v>0.96502119506581296</v>
          </cell>
          <cell r="BJ32">
            <v>1</v>
          </cell>
          <cell r="BK32">
            <v>1</v>
          </cell>
          <cell r="BL32">
            <v>1.17</v>
          </cell>
          <cell r="BM32">
            <v>10</v>
          </cell>
          <cell r="BN32">
            <v>0</v>
          </cell>
          <cell r="BO32">
            <v>0</v>
          </cell>
          <cell r="BP32">
            <v>51628</v>
          </cell>
          <cell r="BQ32">
            <v>273</v>
          </cell>
          <cell r="BR32">
            <v>275</v>
          </cell>
          <cell r="BS32">
            <v>1371</v>
          </cell>
          <cell r="BT32">
            <v>1308</v>
          </cell>
          <cell r="BU32">
            <v>5703</v>
          </cell>
          <cell r="BV32">
            <v>5485</v>
          </cell>
          <cell r="BW32">
            <v>13681</v>
          </cell>
          <cell r="BX32">
            <v>16502</v>
          </cell>
          <cell r="BY32">
            <v>2223</v>
          </cell>
          <cell r="BZ32">
            <v>4807</v>
          </cell>
          <cell r="CA32">
            <v>0</v>
          </cell>
          <cell r="CB32">
            <v>1.17</v>
          </cell>
          <cell r="CC32">
            <v>944.82628545357557</v>
          </cell>
          <cell r="CD32">
            <v>944.67</v>
          </cell>
        </row>
        <row r="33">
          <cell r="C33" t="str">
            <v>Аларская РБ</v>
          </cell>
          <cell r="D33">
            <v>380245</v>
          </cell>
          <cell r="E33">
            <v>1.276</v>
          </cell>
          <cell r="F33">
            <v>1</v>
          </cell>
          <cell r="G33">
            <v>215290114.5826</v>
          </cell>
          <cell r="H33">
            <v>6346910.6533999993</v>
          </cell>
          <cell r="I33">
            <v>9039103.1962000001</v>
          </cell>
          <cell r="J33">
            <v>7260504.3989999993</v>
          </cell>
          <cell r="K33">
            <v>6057786.6847999999</v>
          </cell>
          <cell r="L33">
            <v>14586966.802599998</v>
          </cell>
          <cell r="M33">
            <v>13345942.311799997</v>
          </cell>
          <cell r="N33">
            <v>45228865.921400003</v>
          </cell>
          <cell r="O33">
            <v>73571709.909999996</v>
          </cell>
          <cell r="P33">
            <v>17412460.858199999</v>
          </cell>
          <cell r="Q33">
            <v>22439863.845199998</v>
          </cell>
          <cell r="R33">
            <v>168722660.33119121</v>
          </cell>
          <cell r="S33">
            <v>4974067.9101880873</v>
          </cell>
          <cell r="T33">
            <v>7083936.6741379313</v>
          </cell>
          <cell r="U33">
            <v>5690050.4694357356</v>
          </cell>
          <cell r="V33">
            <v>4747481.7278996864</v>
          </cell>
          <cell r="W33">
            <v>11431792.16504702</v>
          </cell>
          <cell r="X33">
            <v>10459202.438714731</v>
          </cell>
          <cell r="Y33">
            <v>35445819.687617555</v>
          </cell>
          <cell r="Z33">
            <v>57658079.866771154</v>
          </cell>
          <cell r="AA33">
            <v>13646129.199216301</v>
          </cell>
          <cell r="AB33">
            <v>17586100.192163009</v>
          </cell>
          <cell r="AC33">
            <v>19656</v>
          </cell>
          <cell r="AD33">
            <v>153</v>
          </cell>
          <cell r="AE33">
            <v>134</v>
          </cell>
          <cell r="AF33">
            <v>590</v>
          </cell>
          <cell r="AG33">
            <v>594</v>
          </cell>
          <cell r="AH33">
            <v>1961</v>
          </cell>
          <cell r="AI33">
            <v>1844</v>
          </cell>
          <cell r="AJ33">
            <v>5494</v>
          </cell>
          <cell r="AK33">
            <v>4622</v>
          </cell>
          <cell r="AL33">
            <v>1403</v>
          </cell>
          <cell r="AM33">
            <v>2861</v>
          </cell>
          <cell r="AN33">
            <v>715.31449401027339</v>
          </cell>
          <cell r="AO33">
            <v>2709.1873149172588</v>
          </cell>
          <cell r="AP33">
            <v>4405.4332550609024</v>
          </cell>
          <cell r="AQ33">
            <v>803.67944483555584</v>
          </cell>
          <cell r="AR33">
            <v>666.03279010938365</v>
          </cell>
          <cell r="AS33">
            <v>485.79772926427927</v>
          </cell>
          <cell r="AT33">
            <v>472.6682230077156</v>
          </cell>
          <cell r="AU33">
            <v>537.64439521322583</v>
          </cell>
          <cell r="AV33">
            <v>1039.5586302244908</v>
          </cell>
          <cell r="AW33">
            <v>810.53273932147192</v>
          </cell>
          <cell r="AX33">
            <v>512.23640312719942</v>
          </cell>
          <cell r="AY33">
            <v>3.2814999999999999</v>
          </cell>
          <cell r="AZ33">
            <v>5.3361000000000001</v>
          </cell>
          <cell r="BA33">
            <v>0.97350000000000003</v>
          </cell>
          <cell r="BB33">
            <v>0.80669999999999997</v>
          </cell>
          <cell r="BC33">
            <v>0.58840000000000003</v>
          </cell>
          <cell r="BD33">
            <v>0.57250000000000001</v>
          </cell>
          <cell r="BE33">
            <v>0.6512</v>
          </cell>
          <cell r="BF33">
            <v>1.2592000000000001</v>
          </cell>
          <cell r="BG33">
            <v>1.6</v>
          </cell>
          <cell r="BH33">
            <v>1.6</v>
          </cell>
          <cell r="BI33">
            <v>1.05312928876679</v>
          </cell>
          <cell r="BJ33">
            <v>1.115</v>
          </cell>
          <cell r="BK33">
            <v>1</v>
          </cell>
          <cell r="BL33">
            <v>1.17</v>
          </cell>
          <cell r="BM33">
            <v>10</v>
          </cell>
          <cell r="BN33">
            <v>1</v>
          </cell>
          <cell r="BO33">
            <v>3.0000000000000027E-2</v>
          </cell>
          <cell r="BP33">
            <v>19566</v>
          </cell>
          <cell r="BQ33">
            <v>116</v>
          </cell>
          <cell r="BR33">
            <v>132</v>
          </cell>
          <cell r="BS33">
            <v>628</v>
          </cell>
          <cell r="BT33">
            <v>602</v>
          </cell>
          <cell r="BU33">
            <v>2053</v>
          </cell>
          <cell r="BV33">
            <v>1934</v>
          </cell>
          <cell r="BW33">
            <v>5822</v>
          </cell>
          <cell r="BX33">
            <v>6034</v>
          </cell>
          <cell r="BY33">
            <v>854</v>
          </cell>
          <cell r="BZ33">
            <v>1391</v>
          </cell>
          <cell r="CA33">
            <v>0</v>
          </cell>
          <cell r="CB33">
            <v>1.17</v>
          </cell>
          <cell r="CC33">
            <v>1146.5894444477558</v>
          </cell>
          <cell r="CD33">
            <v>1149.47</v>
          </cell>
        </row>
        <row r="34">
          <cell r="C34" t="str">
            <v>Куйтун РБ</v>
          </cell>
          <cell r="D34">
            <v>380147</v>
          </cell>
          <cell r="E34">
            <v>1.276</v>
          </cell>
          <cell r="F34">
            <v>1</v>
          </cell>
          <cell r="G34">
            <v>308921163.91000003</v>
          </cell>
          <cell r="H34">
            <v>5230672.66</v>
          </cell>
          <cell r="I34">
            <v>15072003.93</v>
          </cell>
          <cell r="J34">
            <v>6350919.459999999</v>
          </cell>
          <cell r="K34">
            <v>6198339.8300000001</v>
          </cell>
          <cell r="L34">
            <v>15984273.210000001</v>
          </cell>
          <cell r="M34">
            <v>14826395.74</v>
          </cell>
          <cell r="N34">
            <v>64546566.859999999</v>
          </cell>
          <cell r="O34">
            <v>102070499.49000001</v>
          </cell>
          <cell r="P34">
            <v>30947775.219999999</v>
          </cell>
          <cell r="Q34">
            <v>47693717.510000005</v>
          </cell>
          <cell r="R34">
            <v>242101225.63479623</v>
          </cell>
          <cell r="S34">
            <v>4099273.2445141068</v>
          </cell>
          <cell r="T34">
            <v>11811915.305642633</v>
          </cell>
          <cell r="U34">
            <v>4977209.6081504691</v>
          </cell>
          <cell r="V34">
            <v>4857633.0956112854</v>
          </cell>
          <cell r="W34">
            <v>12526859.882445142</v>
          </cell>
          <cell r="X34">
            <v>11619432.398119122</v>
          </cell>
          <cell r="Y34">
            <v>50585083.746081501</v>
          </cell>
          <cell r="Z34">
            <v>79992554.459247649</v>
          </cell>
          <cell r="AA34">
            <v>24253742.335423198</v>
          </cell>
          <cell r="AB34">
            <v>37377521.559561133</v>
          </cell>
          <cell r="AC34">
            <v>28678</v>
          </cell>
          <cell r="AD34">
            <v>157</v>
          </cell>
          <cell r="AE34">
            <v>136</v>
          </cell>
          <cell r="AF34">
            <v>782</v>
          </cell>
          <cell r="AG34">
            <v>758</v>
          </cell>
          <cell r="AH34">
            <v>2904</v>
          </cell>
          <cell r="AI34">
            <v>2880</v>
          </cell>
          <cell r="AJ34">
            <v>7848</v>
          </cell>
          <cell r="AK34">
            <v>6536</v>
          </cell>
          <cell r="AL34">
            <v>2131</v>
          </cell>
          <cell r="AM34">
            <v>4546</v>
          </cell>
          <cell r="AN34">
            <v>703.50450297206987</v>
          </cell>
          <cell r="AO34">
            <v>2175.8350554745789</v>
          </cell>
          <cell r="AP34">
            <v>7237.6932019869082</v>
          </cell>
          <cell r="AQ34">
            <v>530.39318074919754</v>
          </cell>
          <cell r="AR34">
            <v>534.0405777936769</v>
          </cell>
          <cell r="AS34">
            <v>359.47141535942211</v>
          </cell>
          <cell r="AT34">
            <v>336.21042818631719</v>
          </cell>
          <cell r="AU34">
            <v>537.13349203705297</v>
          </cell>
          <cell r="AV34">
            <v>1019.8969101801262</v>
          </cell>
          <cell r="AW34">
            <v>948.44917626400741</v>
          </cell>
          <cell r="AX34">
            <v>685.1723412443381</v>
          </cell>
          <cell r="AY34">
            <v>2.6355</v>
          </cell>
          <cell r="AZ34">
            <v>8.7667000000000002</v>
          </cell>
          <cell r="BA34">
            <v>0.64239999999999997</v>
          </cell>
          <cell r="BB34">
            <v>0.64690000000000003</v>
          </cell>
          <cell r="BC34">
            <v>0.43540000000000001</v>
          </cell>
          <cell r="BD34">
            <v>0.40720000000000001</v>
          </cell>
          <cell r="BE34">
            <v>0.65059999999999996</v>
          </cell>
          <cell r="BF34">
            <v>1.2354000000000001</v>
          </cell>
          <cell r="BG34">
            <v>1.6</v>
          </cell>
          <cell r="BH34">
            <v>1.6</v>
          </cell>
          <cell r="BI34">
            <v>1.00772621870423</v>
          </cell>
          <cell r="BJ34">
            <v>1.05</v>
          </cell>
          <cell r="BK34">
            <v>1</v>
          </cell>
          <cell r="BL34">
            <v>1.1399999999999999</v>
          </cell>
          <cell r="BM34">
            <v>11</v>
          </cell>
          <cell r="BN34">
            <v>0</v>
          </cell>
          <cell r="BO34">
            <v>0</v>
          </cell>
          <cell r="BP34">
            <v>27569</v>
          </cell>
          <cell r="BQ34">
            <v>158</v>
          </cell>
          <cell r="BR34">
            <v>125</v>
          </cell>
          <cell r="BS34">
            <v>684</v>
          </cell>
          <cell r="BT34">
            <v>656</v>
          </cell>
          <cell r="BU34">
            <v>2897</v>
          </cell>
          <cell r="BV34">
            <v>2816</v>
          </cell>
          <cell r="BW34">
            <v>8274</v>
          </cell>
          <cell r="BX34">
            <v>8342</v>
          </cell>
          <cell r="BY34">
            <v>1328</v>
          </cell>
          <cell r="BZ34">
            <v>2289</v>
          </cell>
          <cell r="CA34">
            <v>0</v>
          </cell>
          <cell r="CB34">
            <v>1.1399999999999999</v>
          </cell>
          <cell r="CC34">
            <v>1011.932603355214</v>
          </cell>
          <cell r="CD34">
            <v>1009.24</v>
          </cell>
        </row>
        <row r="35">
          <cell r="C35" t="str">
            <v>Ангарск БСМП</v>
          </cell>
          <cell r="D35">
            <v>380087</v>
          </cell>
          <cell r="E35">
            <v>1.276</v>
          </cell>
          <cell r="F35">
            <v>1</v>
          </cell>
          <cell r="G35">
            <v>665812723.13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164072281.94000003</v>
          </cell>
          <cell r="O35">
            <v>267691292.58999997</v>
          </cell>
          <cell r="P35">
            <v>81694252.129999995</v>
          </cell>
          <cell r="Q35">
            <v>152354896.47000003</v>
          </cell>
          <cell r="R35">
            <v>521796804.96081501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128583293.05642635</v>
          </cell>
          <cell r="Z35">
            <v>209789414.25548586</v>
          </cell>
          <cell r="AA35">
            <v>64023708.565830715</v>
          </cell>
          <cell r="AB35">
            <v>119400389.08307213</v>
          </cell>
          <cell r="AC35">
            <v>53173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19022</v>
          </cell>
          <cell r="AK35">
            <v>17746</v>
          </cell>
          <cell r="AL35">
            <v>4355</v>
          </cell>
          <cell r="AM35">
            <v>12050</v>
          </cell>
          <cell r="AN35">
            <v>817.76591653786545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563.30955847801818</v>
          </cell>
          <cell r="AV35">
            <v>985.14883286132954</v>
          </cell>
          <cell r="AW35">
            <v>1225.0996663955361</v>
          </cell>
          <cell r="AX35">
            <v>825.72883183314059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0.68230000000000002</v>
          </cell>
          <cell r="BF35">
            <v>1.1933</v>
          </cell>
          <cell r="BG35">
            <v>1.6</v>
          </cell>
          <cell r="BH35">
            <v>1.6</v>
          </cell>
          <cell r="BI35">
            <v>1.13597149681229</v>
          </cell>
          <cell r="BJ35">
            <v>1</v>
          </cell>
          <cell r="BK35">
            <v>1</v>
          </cell>
          <cell r="BL35">
            <v>1.1399999999999999</v>
          </cell>
          <cell r="BM35">
            <v>11</v>
          </cell>
          <cell r="BN35">
            <v>1</v>
          </cell>
          <cell r="BO35">
            <v>4.9999999999999822E-2</v>
          </cell>
          <cell r="BP35">
            <v>52380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19981</v>
          </cell>
          <cell r="BX35">
            <v>21930</v>
          </cell>
          <cell r="BY35">
            <v>2920</v>
          </cell>
          <cell r="BZ35">
            <v>7549</v>
          </cell>
          <cell r="CA35">
            <v>0</v>
          </cell>
          <cell r="CB35">
            <v>1.1399999999999999</v>
          </cell>
          <cell r="CC35">
            <v>1082.7623130602674</v>
          </cell>
          <cell r="CD35">
            <v>1083.5</v>
          </cell>
        </row>
        <row r="36">
          <cell r="C36" t="str">
            <v>Тайшет РБ</v>
          </cell>
          <cell r="D36">
            <v>380164</v>
          </cell>
          <cell r="E36">
            <v>1.276</v>
          </cell>
          <cell r="F36">
            <v>1</v>
          </cell>
          <cell r="G36">
            <v>562946797.0936321</v>
          </cell>
          <cell r="H36">
            <v>11355994.927872002</v>
          </cell>
          <cell r="I36">
            <v>19776823.140480004</v>
          </cell>
          <cell r="J36">
            <v>18759850.920384001</v>
          </cell>
          <cell r="K36">
            <v>14888863.323263999</v>
          </cell>
          <cell r="L36">
            <v>42937190.815679997</v>
          </cell>
          <cell r="M36">
            <v>42163465.154496007</v>
          </cell>
          <cell r="N36">
            <v>96224334.403007999</v>
          </cell>
          <cell r="O36">
            <v>175667097.41952002</v>
          </cell>
          <cell r="P36">
            <v>47207938.811712004</v>
          </cell>
          <cell r="Q36">
            <v>93965238.177216023</v>
          </cell>
          <cell r="R36">
            <v>441180875.46522886</v>
          </cell>
          <cell r="S36">
            <v>8899682.5453542341</v>
          </cell>
          <cell r="T36">
            <v>15499077.696300944</v>
          </cell>
          <cell r="U36">
            <v>14702077.523811912</v>
          </cell>
          <cell r="V36">
            <v>11668388.184376175</v>
          </cell>
          <cell r="W36">
            <v>33649836.062445141</v>
          </cell>
          <cell r="X36">
            <v>33043467.989416931</v>
          </cell>
          <cell r="Y36">
            <v>75410920.378532916</v>
          </cell>
          <cell r="Z36">
            <v>137670139.04351097</v>
          </cell>
          <cell r="AA36">
            <v>36996817.250557996</v>
          </cell>
          <cell r="AB36">
            <v>73640468.790921643</v>
          </cell>
          <cell r="AC36">
            <v>63939</v>
          </cell>
          <cell r="AD36">
            <v>377</v>
          </cell>
          <cell r="AE36">
            <v>353</v>
          </cell>
          <cell r="AF36">
            <v>1938</v>
          </cell>
          <cell r="AG36">
            <v>1906</v>
          </cell>
          <cell r="AH36">
            <v>6745</v>
          </cell>
          <cell r="AI36">
            <v>6602</v>
          </cell>
          <cell r="AJ36">
            <v>17686</v>
          </cell>
          <cell r="AK36">
            <v>14308</v>
          </cell>
          <cell r="AL36">
            <v>4217</v>
          </cell>
          <cell r="AM36">
            <v>9807</v>
          </cell>
          <cell r="AN36">
            <v>575.00231400922348</v>
          </cell>
          <cell r="AO36">
            <v>1967.2154167449678</v>
          </cell>
          <cell r="AP36">
            <v>3658.894640297673</v>
          </cell>
          <cell r="AQ36">
            <v>632.18427604970384</v>
          </cell>
          <cell r="AR36">
            <v>510.16037882022448</v>
          </cell>
          <cell r="AS36">
            <v>415.73802894051323</v>
          </cell>
          <cell r="AT36">
            <v>417.08911427619068</v>
          </cell>
          <cell r="AU36">
            <v>355.32304449156072</v>
          </cell>
          <cell r="AV36">
            <v>801.82496414308423</v>
          </cell>
          <cell r="AW36">
            <v>731.10460142593456</v>
          </cell>
          <cell r="AX36">
            <v>625.74750000783149</v>
          </cell>
          <cell r="AY36">
            <v>2.3828</v>
          </cell>
          <cell r="AZ36">
            <v>4.4318999999999997</v>
          </cell>
          <cell r="BA36">
            <v>0.76570000000000005</v>
          </cell>
          <cell r="BB36">
            <v>0.6179</v>
          </cell>
          <cell r="BC36">
            <v>0.50360000000000005</v>
          </cell>
          <cell r="BD36">
            <v>0.50519999999999998</v>
          </cell>
          <cell r="BE36">
            <v>0.4304</v>
          </cell>
          <cell r="BF36">
            <v>0.97119999999999995</v>
          </cell>
          <cell r="BG36">
            <v>1.6</v>
          </cell>
          <cell r="BH36">
            <v>1.6</v>
          </cell>
          <cell r="BI36">
            <v>0.87275241558360295</v>
          </cell>
          <cell r="BJ36">
            <v>1</v>
          </cell>
          <cell r="BK36">
            <v>1</v>
          </cell>
          <cell r="BL36">
            <v>1.0900000000000001</v>
          </cell>
          <cell r="BM36">
            <v>12</v>
          </cell>
          <cell r="BN36">
            <v>0</v>
          </cell>
          <cell r="BO36">
            <v>0</v>
          </cell>
          <cell r="BP36">
            <v>61619</v>
          </cell>
          <cell r="BQ36">
            <v>315</v>
          </cell>
          <cell r="BR36">
            <v>338</v>
          </cell>
          <cell r="BS36">
            <v>1667</v>
          </cell>
          <cell r="BT36">
            <v>1665</v>
          </cell>
          <cell r="BU36">
            <v>6718</v>
          </cell>
          <cell r="BV36">
            <v>6542</v>
          </cell>
          <cell r="BW36">
            <v>18399</v>
          </cell>
          <cell r="BX36">
            <v>18148</v>
          </cell>
          <cell r="BY36">
            <v>2602</v>
          </cell>
          <cell r="BZ36">
            <v>5225</v>
          </cell>
          <cell r="CA36">
            <v>0</v>
          </cell>
          <cell r="CB36">
            <v>1.0900000000000001</v>
          </cell>
          <cell r="CC36">
            <v>795.86416688591805</v>
          </cell>
          <cell r="CD36">
            <v>795.93</v>
          </cell>
        </row>
        <row r="37">
          <cell r="C37" t="str">
            <v>Саянск ГБ</v>
          </cell>
          <cell r="D37">
            <v>380154</v>
          </cell>
          <cell r="E37">
            <v>1.276</v>
          </cell>
          <cell r="F37">
            <v>1</v>
          </cell>
          <cell r="G37">
            <v>591820358.005</v>
          </cell>
          <cell r="H37">
            <v>7580554.8283000002</v>
          </cell>
          <cell r="I37">
            <v>21298105.521900002</v>
          </cell>
          <cell r="J37">
            <v>14059648.864200002</v>
          </cell>
          <cell r="K37">
            <v>11972276.561699999</v>
          </cell>
          <cell r="L37">
            <v>39014423.601800002</v>
          </cell>
          <cell r="M37">
            <v>32122818.901899997</v>
          </cell>
          <cell r="N37">
            <v>118395527.53590001</v>
          </cell>
          <cell r="O37">
            <v>188071310.32140002</v>
          </cell>
          <cell r="P37">
            <v>63131777.402999997</v>
          </cell>
          <cell r="Q37">
            <v>96173914.464900017</v>
          </cell>
          <cell r="R37">
            <v>463809057.99764889</v>
          </cell>
          <cell r="S37">
            <v>5940873.6898902822</v>
          </cell>
          <cell r="T37">
            <v>16691305.267946709</v>
          </cell>
          <cell r="U37">
            <v>11018533.592633231</v>
          </cell>
          <cell r="V37">
            <v>9382661.8822100312</v>
          </cell>
          <cell r="W37">
            <v>30575567.086050157</v>
          </cell>
          <cell r="X37">
            <v>25174622.963871472</v>
          </cell>
          <cell r="Y37">
            <v>92786463.586128533</v>
          </cell>
          <cell r="Z37">
            <v>147391309.02931035</v>
          </cell>
          <cell r="AA37">
            <v>49476314.579153605</v>
          </cell>
          <cell r="AB37">
            <v>75371406.320454553</v>
          </cell>
          <cell r="AC37">
            <v>41105</v>
          </cell>
          <cell r="AD37">
            <v>181</v>
          </cell>
          <cell r="AE37">
            <v>178</v>
          </cell>
          <cell r="AF37">
            <v>1095</v>
          </cell>
          <cell r="AG37">
            <v>969</v>
          </cell>
          <cell r="AH37">
            <v>3739</v>
          </cell>
          <cell r="AI37">
            <v>3488</v>
          </cell>
          <cell r="AJ37">
            <v>10295</v>
          </cell>
          <cell r="AK37">
            <v>9535</v>
          </cell>
          <cell r="AL37">
            <v>3571</v>
          </cell>
          <cell r="AM37">
            <v>8054</v>
          </cell>
          <cell r="AN37">
            <v>940.29326926498982</v>
          </cell>
          <cell r="AO37">
            <v>2735.2088811649551</v>
          </cell>
          <cell r="AP37">
            <v>7814.2814924844142</v>
          </cell>
          <cell r="AQ37">
            <v>838.54897965245289</v>
          </cell>
          <cell r="AR37">
            <v>806.90246665032953</v>
          </cell>
          <cell r="AS37">
            <v>681.45598390947123</v>
          </cell>
          <cell r="AT37">
            <v>601.45792631573659</v>
          </cell>
          <cell r="AU37">
            <v>751.06413781875119</v>
          </cell>
          <cell r="AV37">
            <v>1288.1603655769127</v>
          </cell>
          <cell r="AW37">
            <v>1154.5858904871093</v>
          </cell>
          <cell r="AX37">
            <v>779.8547959653024</v>
          </cell>
          <cell r="AY37">
            <v>3.3130000000000002</v>
          </cell>
          <cell r="AZ37">
            <v>9.4650999999999996</v>
          </cell>
          <cell r="BA37">
            <v>1.0157</v>
          </cell>
          <cell r="BB37">
            <v>0.97740000000000005</v>
          </cell>
          <cell r="BC37">
            <v>0.82540000000000002</v>
          </cell>
          <cell r="BD37">
            <v>0.72850000000000004</v>
          </cell>
          <cell r="BE37">
            <v>0.90969999999999995</v>
          </cell>
          <cell r="BF37">
            <v>1.5603</v>
          </cell>
          <cell r="BG37">
            <v>1.6</v>
          </cell>
          <cell r="BH37">
            <v>1.6</v>
          </cell>
          <cell r="BI37">
            <v>1.28484937355553</v>
          </cell>
          <cell r="BJ37">
            <v>1.05</v>
          </cell>
          <cell r="BK37">
            <v>1</v>
          </cell>
          <cell r="BL37">
            <v>1.0900000000000001</v>
          </cell>
          <cell r="BM37">
            <v>12</v>
          </cell>
          <cell r="BN37">
            <v>0</v>
          </cell>
          <cell r="BO37">
            <v>0</v>
          </cell>
          <cell r="BP37">
            <v>40557</v>
          </cell>
          <cell r="BQ37">
            <v>178</v>
          </cell>
          <cell r="BR37">
            <v>169</v>
          </cell>
          <cell r="BS37">
            <v>920</v>
          </cell>
          <cell r="BT37">
            <v>814</v>
          </cell>
          <cell r="BU37">
            <v>3843</v>
          </cell>
          <cell r="BV37">
            <v>3584</v>
          </cell>
          <cell r="BW37">
            <v>11334</v>
          </cell>
          <cell r="BX37">
            <v>13200</v>
          </cell>
          <cell r="BY37">
            <v>2308</v>
          </cell>
          <cell r="BZ37">
            <v>4207</v>
          </cell>
          <cell r="CA37">
            <v>0</v>
          </cell>
          <cell r="CB37">
            <v>1.0900000000000001</v>
          </cell>
          <cell r="CC37">
            <v>1226.5107788767029</v>
          </cell>
          <cell r="CD37">
            <v>1230.3399999999999</v>
          </cell>
        </row>
        <row r="38">
          <cell r="C38" t="str">
            <v>Баяндаевская РБ</v>
          </cell>
          <cell r="D38">
            <v>380246</v>
          </cell>
          <cell r="E38">
            <v>1.276</v>
          </cell>
          <cell r="F38">
            <v>0.98</v>
          </cell>
          <cell r="G38">
            <v>122628011.98451999</v>
          </cell>
          <cell r="H38">
            <v>5073907.7813060004</v>
          </cell>
          <cell r="I38">
            <v>3394324.2380739995</v>
          </cell>
          <cell r="J38">
            <v>4638630.5024780007</v>
          </cell>
          <cell r="K38">
            <v>3065240.8888920001</v>
          </cell>
          <cell r="L38">
            <v>7988016.0884020003</v>
          </cell>
          <cell r="M38">
            <v>8127796.4857319975</v>
          </cell>
          <cell r="N38">
            <v>25527087.827234</v>
          </cell>
          <cell r="O38">
            <v>36936288.623555996</v>
          </cell>
          <cell r="P38">
            <v>10475068.563736001</v>
          </cell>
          <cell r="Q38">
            <v>17401650.985109996</v>
          </cell>
          <cell r="R38">
            <v>96103457.668119103</v>
          </cell>
          <cell r="S38">
            <v>3976416.7565094046</v>
          </cell>
          <cell r="T38">
            <v>2660128.7132241377</v>
          </cell>
          <cell r="U38">
            <v>3635290.3624435742</v>
          </cell>
          <cell r="V38">
            <v>2402226.4019529782</v>
          </cell>
          <cell r="W38">
            <v>6260200.6962398123</v>
          </cell>
          <cell r="X38">
            <v>6369746.4621724114</v>
          </cell>
          <cell r="Y38">
            <v>20005554.723537616</v>
          </cell>
          <cell r="Z38">
            <v>28946934.657959245</v>
          </cell>
          <cell r="AA38">
            <v>8209301.3822382456</v>
          </cell>
          <cell r="AB38">
            <v>13637657.51184169</v>
          </cell>
          <cell r="AC38">
            <v>10895</v>
          </cell>
          <cell r="AD38">
            <v>60</v>
          </cell>
          <cell r="AE38">
            <v>51</v>
          </cell>
          <cell r="AF38">
            <v>352</v>
          </cell>
          <cell r="AG38">
            <v>342</v>
          </cell>
          <cell r="AH38">
            <v>1168</v>
          </cell>
          <cell r="AI38">
            <v>1075</v>
          </cell>
          <cell r="AJ38">
            <v>3121</v>
          </cell>
          <cell r="AK38">
            <v>2316</v>
          </cell>
          <cell r="AL38">
            <v>803</v>
          </cell>
          <cell r="AM38">
            <v>1607</v>
          </cell>
          <cell r="AN38">
            <v>742.64811516599741</v>
          </cell>
          <cell r="AO38">
            <v>5522.801050707506</v>
          </cell>
          <cell r="AP38">
            <v>4346.6155444838851</v>
          </cell>
          <cell r="AQ38">
            <v>860.62745323001275</v>
          </cell>
          <cell r="AR38">
            <v>585.33781724000448</v>
          </cell>
          <cell r="AS38">
            <v>446.64673917236104</v>
          </cell>
          <cell r="AT38">
            <v>493.77879551724118</v>
          </cell>
          <cell r="AU38">
            <v>534.16519073848167</v>
          </cell>
          <cell r="AV38">
            <v>1041.5563708246707</v>
          </cell>
          <cell r="AW38">
            <v>851.94078271463741</v>
          </cell>
          <cell r="AX38">
            <v>707.20065919112687</v>
          </cell>
          <cell r="AY38">
            <v>6.6894999999999998</v>
          </cell>
          <cell r="AZ38">
            <v>5.2648999999999999</v>
          </cell>
          <cell r="BA38">
            <v>1.0424</v>
          </cell>
          <cell r="BB38">
            <v>0.70899999999999996</v>
          </cell>
          <cell r="BC38">
            <v>0.54100000000000004</v>
          </cell>
          <cell r="BD38">
            <v>0.59809999999999997</v>
          </cell>
          <cell r="BE38">
            <v>0.64700000000000002</v>
          </cell>
          <cell r="BF38">
            <v>1.2616000000000001</v>
          </cell>
          <cell r="BG38">
            <v>1.6</v>
          </cell>
          <cell r="BH38">
            <v>1.6</v>
          </cell>
          <cell r="BI38">
            <v>1.0418798347866001</v>
          </cell>
          <cell r="BJ38">
            <v>1.115</v>
          </cell>
          <cell r="BK38">
            <v>1</v>
          </cell>
          <cell r="BL38">
            <v>1.0900000000000001</v>
          </cell>
          <cell r="BM38">
            <v>12</v>
          </cell>
          <cell r="BN38">
            <v>1</v>
          </cell>
          <cell r="BO38">
            <v>4.0000000000000036E-2</v>
          </cell>
          <cell r="BP38">
            <v>10369</v>
          </cell>
          <cell r="BQ38">
            <v>52</v>
          </cell>
          <cell r="BR38">
            <v>43</v>
          </cell>
          <cell r="BS38">
            <v>311</v>
          </cell>
          <cell r="BT38">
            <v>317</v>
          </cell>
          <cell r="BU38">
            <v>1148</v>
          </cell>
          <cell r="BV38">
            <v>1074</v>
          </cell>
          <cell r="BW38">
            <v>3226</v>
          </cell>
          <cell r="BX38">
            <v>2977</v>
          </cell>
          <cell r="BY38">
            <v>465</v>
          </cell>
          <cell r="BZ38">
            <v>756</v>
          </cell>
          <cell r="CA38">
            <v>0</v>
          </cell>
          <cell r="CB38">
            <v>1.0900000000000001</v>
          </cell>
          <cell r="CC38">
            <v>1056.3609712363216</v>
          </cell>
          <cell r="CD38">
            <v>1059.44</v>
          </cell>
        </row>
        <row r="39">
          <cell r="C39" t="str">
            <v>Ангарск ГДБ1</v>
          </cell>
          <cell r="D39">
            <v>380137</v>
          </cell>
          <cell r="E39">
            <v>1.276</v>
          </cell>
          <cell r="F39">
            <v>1</v>
          </cell>
          <cell r="G39">
            <v>591335743.60936701</v>
          </cell>
          <cell r="H39">
            <v>40868699.110755004</v>
          </cell>
          <cell r="I39">
            <v>34029792.257311001</v>
          </cell>
          <cell r="J39">
            <v>99342255.756760985</v>
          </cell>
          <cell r="K39">
            <v>75992497.208560988</v>
          </cell>
          <cell r="L39">
            <v>182274548.02247199</v>
          </cell>
          <cell r="M39">
            <v>158411680.32789397</v>
          </cell>
          <cell r="N39">
            <v>337144.81345999998</v>
          </cell>
          <cell r="O39">
            <v>79126.11215299998</v>
          </cell>
          <cell r="P39">
            <v>0</v>
          </cell>
          <cell r="Q39">
            <v>0</v>
          </cell>
          <cell r="R39">
            <v>463429266.15154153</v>
          </cell>
          <cell r="S39">
            <v>32028761.058585424</v>
          </cell>
          <cell r="T39">
            <v>26669116.189115204</v>
          </cell>
          <cell r="U39">
            <v>77854432.411254689</v>
          </cell>
          <cell r="V39">
            <v>59555248.596050933</v>
          </cell>
          <cell r="W39">
            <v>142848391.86714107</v>
          </cell>
          <cell r="X39">
            <v>124147084.89646862</v>
          </cell>
          <cell r="Y39">
            <v>264220.07324451406</v>
          </cell>
          <cell r="Z39">
            <v>62011.059681034465</v>
          </cell>
          <cell r="AA39">
            <v>0</v>
          </cell>
          <cell r="AB39">
            <v>0</v>
          </cell>
          <cell r="AC39">
            <v>45804</v>
          </cell>
          <cell r="AD39">
            <v>1152</v>
          </cell>
          <cell r="AE39">
            <v>1054</v>
          </cell>
          <cell r="AF39">
            <v>5711</v>
          </cell>
          <cell r="AG39">
            <v>5389</v>
          </cell>
          <cell r="AH39">
            <v>16389</v>
          </cell>
          <cell r="AI39">
            <v>15906</v>
          </cell>
          <cell r="AJ39">
            <v>161</v>
          </cell>
          <cell r="AK39">
            <v>42</v>
          </cell>
          <cell r="AL39">
            <v>0</v>
          </cell>
          <cell r="AM39">
            <v>0</v>
          </cell>
          <cell r="AN39">
            <v>843.13827422557995</v>
          </cell>
          <cell r="AO39">
            <v>2316.8953312055428</v>
          </cell>
          <cell r="AP39">
            <v>2108.5638985701457</v>
          </cell>
          <cell r="AQ39">
            <v>1136.0303567859494</v>
          </cell>
          <cell r="AR39">
            <v>920.93846409431137</v>
          </cell>
          <cell r="AS39">
            <v>726.34283089847395</v>
          </cell>
          <cell r="AT39">
            <v>650.42062165466189</v>
          </cell>
          <cell r="AU39">
            <v>136.75987227976918</v>
          </cell>
          <cell r="AV39">
            <v>123.03781682744933</v>
          </cell>
          <cell r="AW39">
            <v>0</v>
          </cell>
          <cell r="AX39">
            <v>0</v>
          </cell>
          <cell r="AY39">
            <v>2.8062999999999998</v>
          </cell>
          <cell r="AZ39">
            <v>2.5539999999999998</v>
          </cell>
          <cell r="BA39">
            <v>1.3759999999999999</v>
          </cell>
          <cell r="BB39">
            <v>1.1154999999999999</v>
          </cell>
          <cell r="BC39">
            <v>0.87980000000000003</v>
          </cell>
          <cell r="BD39">
            <v>0.78779999999999994</v>
          </cell>
          <cell r="BE39">
            <v>0.16569999999999999</v>
          </cell>
          <cell r="BF39">
            <v>0.14899999999999999</v>
          </cell>
          <cell r="BG39">
            <v>1.6</v>
          </cell>
          <cell r="BH39">
            <v>1.6</v>
          </cell>
          <cell r="BI39">
            <v>1.0212484455506099</v>
          </cell>
          <cell r="BJ39">
            <v>1</v>
          </cell>
          <cell r="BK39">
            <v>1</v>
          </cell>
          <cell r="BL39">
            <v>1.05</v>
          </cell>
          <cell r="BM39">
            <v>13</v>
          </cell>
          <cell r="BN39">
            <v>0</v>
          </cell>
          <cell r="BO39">
            <v>0</v>
          </cell>
          <cell r="BP39">
            <v>45423</v>
          </cell>
          <cell r="BQ39">
            <v>992</v>
          </cell>
          <cell r="BR39">
            <v>934</v>
          </cell>
          <cell r="BS39">
            <v>5010</v>
          </cell>
          <cell r="BT39">
            <v>4700</v>
          </cell>
          <cell r="BU39">
            <v>17050</v>
          </cell>
          <cell r="BV39">
            <v>16543</v>
          </cell>
          <cell r="BW39">
            <v>171</v>
          </cell>
          <cell r="BX39">
            <v>23</v>
          </cell>
          <cell r="BY39">
            <v>0</v>
          </cell>
          <cell r="BZ39">
            <v>0</v>
          </cell>
          <cell r="CA39">
            <v>0</v>
          </cell>
          <cell r="CB39">
            <v>1.05</v>
          </cell>
          <cell r="CC39">
            <v>899.44030695565198</v>
          </cell>
          <cell r="CD39">
            <v>897.17</v>
          </cell>
        </row>
        <row r="40">
          <cell r="C40" t="str">
            <v>Усть-Орда областная больница №2</v>
          </cell>
          <cell r="D40">
            <v>380251</v>
          </cell>
          <cell r="E40">
            <v>1.276</v>
          </cell>
          <cell r="F40">
            <v>1</v>
          </cell>
          <cell r="G40">
            <v>375585783.27590007</v>
          </cell>
          <cell r="H40">
            <v>9646503.8413000014</v>
          </cell>
          <cell r="I40">
            <v>14843985.7289</v>
          </cell>
          <cell r="J40">
            <v>10669761.111100001</v>
          </cell>
          <cell r="K40">
            <v>8602170.7527000029</v>
          </cell>
          <cell r="L40">
            <v>22696473.762600001</v>
          </cell>
          <cell r="M40">
            <v>23116388.395900004</v>
          </cell>
          <cell r="N40">
            <v>73778657.867600009</v>
          </cell>
          <cell r="O40">
            <v>127565472.45780002</v>
          </cell>
          <cell r="P40">
            <v>27469454.025200002</v>
          </cell>
          <cell r="Q40">
            <v>57196915.332800008</v>
          </cell>
          <cell r="R40">
            <v>294346225.13785267</v>
          </cell>
          <cell r="S40">
            <v>7559955.9884796245</v>
          </cell>
          <cell r="T40">
            <v>11633217.655877743</v>
          </cell>
          <cell r="U40">
            <v>8361881.7485109726</v>
          </cell>
          <cell r="V40">
            <v>6741513.1290752375</v>
          </cell>
          <cell r="W40">
            <v>17787205.143103451</v>
          </cell>
          <cell r="X40">
            <v>18116291.846316617</v>
          </cell>
          <cell r="Y40">
            <v>57820264.786520384</v>
          </cell>
          <cell r="Z40">
            <v>99972940.797648907</v>
          </cell>
          <cell r="AA40">
            <v>21527785.286206897</v>
          </cell>
          <cell r="AB40">
            <v>44825168.756112859</v>
          </cell>
          <cell r="AC40">
            <v>30700</v>
          </cell>
          <cell r="AD40">
            <v>260</v>
          </cell>
          <cell r="AE40">
            <v>179</v>
          </cell>
          <cell r="AF40">
            <v>1066</v>
          </cell>
          <cell r="AG40">
            <v>977</v>
          </cell>
          <cell r="AH40">
            <v>3348</v>
          </cell>
          <cell r="AI40">
            <v>3120</v>
          </cell>
          <cell r="AJ40">
            <v>7697</v>
          </cell>
          <cell r="AK40">
            <v>7921</v>
          </cell>
          <cell r="AL40">
            <v>1940</v>
          </cell>
          <cell r="AM40">
            <v>4192</v>
          </cell>
          <cell r="AN40">
            <v>798.98541025475754</v>
          </cell>
          <cell r="AO40">
            <v>2423.0628168203925</v>
          </cell>
          <cell r="AP40">
            <v>5415.8368975222265</v>
          </cell>
          <cell r="AQ40">
            <v>653.68056195364079</v>
          </cell>
          <cell r="AR40">
            <v>575.01817887028642</v>
          </cell>
          <cell r="AS40">
            <v>442.7321073054423</v>
          </cell>
          <cell r="AT40">
            <v>483.87531640802928</v>
          </cell>
          <cell r="AU40">
            <v>626.0043392070545</v>
          </cell>
          <cell r="AV40">
            <v>1051.7710389854913</v>
          </cell>
          <cell r="AW40">
            <v>924.73304494015883</v>
          </cell>
          <cell r="AX40">
            <v>891.08557482730714</v>
          </cell>
          <cell r="AY40">
            <v>2.9348999999999998</v>
          </cell>
          <cell r="AZ40">
            <v>6.56</v>
          </cell>
          <cell r="BA40">
            <v>0.79179999999999995</v>
          </cell>
          <cell r="BB40">
            <v>0.69650000000000001</v>
          </cell>
          <cell r="BC40">
            <v>0.5363</v>
          </cell>
          <cell r="BD40">
            <v>0.58609999999999995</v>
          </cell>
          <cell r="BE40">
            <v>0.75829999999999997</v>
          </cell>
          <cell r="BF40">
            <v>1.274</v>
          </cell>
          <cell r="BG40">
            <v>1.6</v>
          </cell>
          <cell r="BH40">
            <v>1.6</v>
          </cell>
          <cell r="BI40">
            <v>1.0692249771986999</v>
          </cell>
          <cell r="BJ40">
            <v>1.05</v>
          </cell>
          <cell r="BK40">
            <v>1</v>
          </cell>
          <cell r="BL40">
            <v>1.05</v>
          </cell>
          <cell r="BM40">
            <v>13</v>
          </cell>
          <cell r="BN40">
            <v>0</v>
          </cell>
          <cell r="BO40">
            <v>0</v>
          </cell>
          <cell r="BP40">
            <v>30075</v>
          </cell>
          <cell r="BQ40">
            <v>195</v>
          </cell>
          <cell r="BR40">
            <v>160</v>
          </cell>
          <cell r="BS40">
            <v>1025</v>
          </cell>
          <cell r="BT40">
            <v>816</v>
          </cell>
          <cell r="BU40">
            <v>3431</v>
          </cell>
          <cell r="BV40">
            <v>3270</v>
          </cell>
          <cell r="BW40">
            <v>8259</v>
          </cell>
          <cell r="BX40">
            <v>9618</v>
          </cell>
          <cell r="BY40">
            <v>1174</v>
          </cell>
          <cell r="BZ40">
            <v>2127</v>
          </cell>
          <cell r="CA40">
            <v>0</v>
          </cell>
          <cell r="CB40">
            <v>1.05</v>
          </cell>
          <cell r="CC40">
            <v>989.56585436633759</v>
          </cell>
          <cell r="CD40">
            <v>986.29</v>
          </cell>
        </row>
        <row r="41">
          <cell r="C41" t="str">
            <v>Нукутская РБ</v>
          </cell>
          <cell r="D41">
            <v>380248</v>
          </cell>
          <cell r="E41">
            <v>1.276</v>
          </cell>
          <cell r="F41">
            <v>1</v>
          </cell>
          <cell r="G41">
            <v>178236868.66199997</v>
          </cell>
          <cell r="H41">
            <v>4282914.7505999999</v>
          </cell>
          <cell r="I41">
            <v>7546626.5597999999</v>
          </cell>
          <cell r="J41">
            <v>5936268.216</v>
          </cell>
          <cell r="K41">
            <v>5315107.8918000003</v>
          </cell>
          <cell r="L41">
            <v>13147211.307</v>
          </cell>
          <cell r="M41">
            <v>11605227.8166</v>
          </cell>
          <cell r="N41">
            <v>34545564.550800003</v>
          </cell>
          <cell r="O41">
            <v>59066955.181800008</v>
          </cell>
          <cell r="P41">
            <v>12168568.1964</v>
          </cell>
          <cell r="Q41">
            <v>24622424.191199999</v>
          </cell>
          <cell r="R41">
            <v>139684066.3495298</v>
          </cell>
          <cell r="S41">
            <v>3356516.2622257052</v>
          </cell>
          <cell r="T41">
            <v>5914284.1377742942</v>
          </cell>
          <cell r="U41">
            <v>4652247.8181818184</v>
          </cell>
          <cell r="V41">
            <v>4165445.0562695926</v>
          </cell>
          <cell r="W41">
            <v>10303457.137147335</v>
          </cell>
          <cell r="X41">
            <v>9095006.1258620694</v>
          </cell>
          <cell r="Y41">
            <v>27073326.45047022</v>
          </cell>
          <cell r="Z41">
            <v>46290717.227115996</v>
          </cell>
          <cell r="AA41">
            <v>9536495.4517241381</v>
          </cell>
          <cell r="AB41">
            <v>19296570.682758618</v>
          </cell>
          <cell r="AC41">
            <v>15420</v>
          </cell>
          <cell r="AD41">
            <v>128</v>
          </cell>
          <cell r="AE41">
            <v>91</v>
          </cell>
          <cell r="AF41">
            <v>537</v>
          </cell>
          <cell r="AG41">
            <v>541</v>
          </cell>
          <cell r="AH41">
            <v>1810</v>
          </cell>
          <cell r="AI41">
            <v>1698</v>
          </cell>
          <cell r="AJ41">
            <v>4286</v>
          </cell>
          <cell r="AK41">
            <v>3503</v>
          </cell>
          <cell r="AL41">
            <v>868</v>
          </cell>
          <cell r="AM41">
            <v>1958</v>
          </cell>
          <cell r="AN41">
            <v>754.88578874583766</v>
          </cell>
          <cell r="AO41">
            <v>2185.2319415531933</v>
          </cell>
          <cell r="AP41">
            <v>5416.0111151779247</v>
          </cell>
          <cell r="AQ41">
            <v>721.95031318774329</v>
          </cell>
          <cell r="AR41">
            <v>641.62739622144056</v>
          </cell>
          <cell r="AS41">
            <v>474.37647961083491</v>
          </cell>
          <cell r="AT41">
            <v>446.35876157548438</v>
          </cell>
          <cell r="AU41">
            <v>526.39069937918453</v>
          </cell>
          <cell r="AV41">
            <v>1101.2160345207915</v>
          </cell>
          <cell r="AW41">
            <v>915.56215934371528</v>
          </cell>
          <cell r="AX41">
            <v>821.2704580676974</v>
          </cell>
          <cell r="AY41">
            <v>2.6469</v>
          </cell>
          <cell r="AZ41">
            <v>6.5602</v>
          </cell>
          <cell r="BA41">
            <v>0.87450000000000006</v>
          </cell>
          <cell r="BB41">
            <v>0.7772</v>
          </cell>
          <cell r="BC41">
            <v>0.5746</v>
          </cell>
          <cell r="BD41">
            <v>0.54069999999999996</v>
          </cell>
          <cell r="BE41">
            <v>0.63759999999999994</v>
          </cell>
          <cell r="BF41">
            <v>1.3339000000000001</v>
          </cell>
          <cell r="BG41">
            <v>1.6</v>
          </cell>
          <cell r="BH41">
            <v>1.6</v>
          </cell>
          <cell r="BI41">
            <v>1.0188711413748399</v>
          </cell>
          <cell r="BJ41">
            <v>1.115</v>
          </cell>
          <cell r="BK41">
            <v>1</v>
          </cell>
          <cell r="BL41">
            <v>1.05</v>
          </cell>
          <cell r="BM41">
            <v>13</v>
          </cell>
          <cell r="BN41">
            <v>0</v>
          </cell>
          <cell r="BO41">
            <v>0</v>
          </cell>
          <cell r="BP41">
            <v>14851</v>
          </cell>
          <cell r="BQ41">
            <v>83</v>
          </cell>
          <cell r="BR41">
            <v>79</v>
          </cell>
          <cell r="BS41">
            <v>514</v>
          </cell>
          <cell r="BT41">
            <v>454</v>
          </cell>
          <cell r="BU41">
            <v>1797</v>
          </cell>
          <cell r="BV41">
            <v>1728</v>
          </cell>
          <cell r="BW41">
            <v>4385</v>
          </cell>
          <cell r="BX41">
            <v>4276</v>
          </cell>
          <cell r="BY41">
            <v>552</v>
          </cell>
          <cell r="BZ41">
            <v>983</v>
          </cell>
          <cell r="CA41">
            <v>0</v>
          </cell>
          <cell r="CB41">
            <v>1.05</v>
          </cell>
          <cell r="CC41">
            <v>1000.2658441918735</v>
          </cell>
          <cell r="CD41">
            <v>998.02</v>
          </cell>
        </row>
        <row r="42">
          <cell r="C42" t="str">
            <v>Железногорск РБ</v>
          </cell>
          <cell r="D42">
            <v>380129</v>
          </cell>
          <cell r="E42">
            <v>1.629</v>
          </cell>
          <cell r="F42">
            <v>0.96</v>
          </cell>
          <cell r="G42">
            <v>536256818.83200002</v>
          </cell>
          <cell r="H42">
            <v>6312894.5663999999</v>
          </cell>
          <cell r="I42">
            <v>12218197.872</v>
          </cell>
          <cell r="J42">
            <v>12889163.5584</v>
          </cell>
          <cell r="K42">
            <v>10136963.980800001</v>
          </cell>
          <cell r="L42">
            <v>34575890.044799998</v>
          </cell>
          <cell r="M42">
            <v>29728318.5024</v>
          </cell>
          <cell r="N42">
            <v>103492783.9296</v>
          </cell>
          <cell r="O42">
            <v>183848016.528</v>
          </cell>
          <cell r="P42">
            <v>54356343.091199994</v>
          </cell>
          <cell r="Q42">
            <v>88698246.758399993</v>
          </cell>
          <cell r="R42">
            <v>329193872.82504606</v>
          </cell>
          <cell r="S42">
            <v>3875318.9480662984</v>
          </cell>
          <cell r="T42">
            <v>7500428.4051565379</v>
          </cell>
          <cell r="U42">
            <v>7912316.4876611419</v>
          </cell>
          <cell r="V42">
            <v>6222813.9845303874</v>
          </cell>
          <cell r="W42">
            <v>21225224.091344383</v>
          </cell>
          <cell r="X42">
            <v>18249428.178268876</v>
          </cell>
          <cell r="Y42">
            <v>63531481.84751381</v>
          </cell>
          <cell r="Z42">
            <v>112859433.10497238</v>
          </cell>
          <cell r="AA42">
            <v>33367920.86629834</v>
          </cell>
          <cell r="AB42">
            <v>54449506.91123388</v>
          </cell>
          <cell r="AC42">
            <v>45432</v>
          </cell>
          <cell r="AD42">
            <v>174</v>
          </cell>
          <cell r="AE42">
            <v>195</v>
          </cell>
          <cell r="AF42">
            <v>1118</v>
          </cell>
          <cell r="AG42">
            <v>1019</v>
          </cell>
          <cell r="AH42">
            <v>4298</v>
          </cell>
          <cell r="AI42">
            <v>4015</v>
          </cell>
          <cell r="AJ42">
            <v>11848</v>
          </cell>
          <cell r="AK42">
            <v>10768</v>
          </cell>
          <cell r="AL42">
            <v>3645</v>
          </cell>
          <cell r="AM42">
            <v>8352</v>
          </cell>
          <cell r="AN42">
            <v>628.98082884449343</v>
          </cell>
          <cell r="AO42">
            <v>1855.99566478271</v>
          </cell>
          <cell r="AP42">
            <v>3205.3112842549308</v>
          </cell>
          <cell r="AQ42">
            <v>589.76718005822465</v>
          </cell>
          <cell r="AR42">
            <v>508.89875568616185</v>
          </cell>
          <cell r="AS42">
            <v>411.53296283822675</v>
          </cell>
          <cell r="AT42">
            <v>378.77601034181976</v>
          </cell>
          <cell r="AU42">
            <v>446.8509583017796</v>
          </cell>
          <cell r="AV42">
            <v>873.41686095353816</v>
          </cell>
          <cell r="AW42">
            <v>762.86970430494603</v>
          </cell>
          <cell r="AX42">
            <v>543.27812610985268</v>
          </cell>
          <cell r="AY42">
            <v>2.2481</v>
          </cell>
          <cell r="AZ42">
            <v>3.8824000000000001</v>
          </cell>
          <cell r="BA42">
            <v>0.71440000000000003</v>
          </cell>
          <cell r="BB42">
            <v>0.61639999999999995</v>
          </cell>
          <cell r="BC42">
            <v>0.4985</v>
          </cell>
          <cell r="BD42">
            <v>0.45879999999999999</v>
          </cell>
          <cell r="BE42">
            <v>0.5413</v>
          </cell>
          <cell r="BF42">
            <v>1.0579000000000001</v>
          </cell>
          <cell r="BG42">
            <v>1.6</v>
          </cell>
          <cell r="BH42">
            <v>1.6</v>
          </cell>
          <cell r="BI42">
            <v>0.95878836062687101</v>
          </cell>
          <cell r="BJ42">
            <v>1.05</v>
          </cell>
          <cell r="BK42">
            <v>1</v>
          </cell>
          <cell r="BL42">
            <v>1.05</v>
          </cell>
          <cell r="BM42">
            <v>13</v>
          </cell>
          <cell r="BN42">
            <v>1</v>
          </cell>
          <cell r="BO42">
            <v>9.000000000000008E-2</v>
          </cell>
          <cell r="BP42">
            <v>42448</v>
          </cell>
          <cell r="BQ42">
            <v>152</v>
          </cell>
          <cell r="BR42">
            <v>135</v>
          </cell>
          <cell r="BS42">
            <v>903</v>
          </cell>
          <cell r="BT42">
            <v>877</v>
          </cell>
          <cell r="BU42">
            <v>4113</v>
          </cell>
          <cell r="BV42">
            <v>3794</v>
          </cell>
          <cell r="BW42">
            <v>12183</v>
          </cell>
          <cell r="BX42">
            <v>13453</v>
          </cell>
          <cell r="BY42">
            <v>2277</v>
          </cell>
          <cell r="BZ42">
            <v>4561</v>
          </cell>
          <cell r="CA42">
            <v>0</v>
          </cell>
          <cell r="CB42">
            <v>1.05</v>
          </cell>
          <cell r="CC42">
            <v>1125.1993192294472</v>
          </cell>
          <cell r="CD42">
            <v>1129.0899999999999</v>
          </cell>
        </row>
        <row r="43">
          <cell r="C43" t="str">
            <v>Иркутск ГКБ10</v>
          </cell>
          <cell r="D43">
            <v>380006</v>
          </cell>
          <cell r="E43">
            <v>1.276</v>
          </cell>
          <cell r="F43">
            <v>1</v>
          </cell>
          <cell r="G43">
            <v>638062835.28960013</v>
          </cell>
          <cell r="H43">
            <v>18809910.548800003</v>
          </cell>
          <cell r="I43">
            <v>14307405.1456</v>
          </cell>
          <cell r="J43">
            <v>16354042.185600003</v>
          </cell>
          <cell r="K43">
            <v>13924329.988800002</v>
          </cell>
          <cell r="L43">
            <v>32878506.696000002</v>
          </cell>
          <cell r="M43">
            <v>30126381.499200001</v>
          </cell>
          <cell r="N43">
            <v>118978684.1488</v>
          </cell>
          <cell r="O43">
            <v>214322057.45440003</v>
          </cell>
          <cell r="P43">
            <v>67863497.576000005</v>
          </cell>
          <cell r="Q43">
            <v>110498020.04640001</v>
          </cell>
          <cell r="R43">
            <v>500049243.95736682</v>
          </cell>
          <cell r="S43">
            <v>14741309.207523514</v>
          </cell>
          <cell r="T43">
            <v>11212699.957366772</v>
          </cell>
          <cell r="U43">
            <v>12816647.480877746</v>
          </cell>
          <cell r="V43">
            <v>10912484.31724138</v>
          </cell>
          <cell r="W43">
            <v>25766854.777429469</v>
          </cell>
          <cell r="X43">
            <v>23610016.848902822</v>
          </cell>
          <cell r="Y43">
            <v>93243482.875235111</v>
          </cell>
          <cell r="Z43">
            <v>167963994.87021947</v>
          </cell>
          <cell r="AA43">
            <v>53184559.228840128</v>
          </cell>
          <cell r="AB43">
            <v>86597194.393730417</v>
          </cell>
          <cell r="AC43">
            <v>41063</v>
          </cell>
          <cell r="AD43">
            <v>227</v>
          </cell>
          <cell r="AE43">
            <v>215</v>
          </cell>
          <cell r="AF43">
            <v>1092</v>
          </cell>
          <cell r="AG43">
            <v>1065</v>
          </cell>
          <cell r="AH43">
            <v>3130</v>
          </cell>
          <cell r="AI43">
            <v>3055</v>
          </cell>
          <cell r="AJ43">
            <v>11810</v>
          </cell>
          <cell r="AK43">
            <v>11694</v>
          </cell>
          <cell r="AL43">
            <v>2410</v>
          </cell>
          <cell r="AM43">
            <v>6365</v>
          </cell>
          <cell r="AN43">
            <v>1014.8009236972595</v>
          </cell>
          <cell r="AO43">
            <v>5411.640678239175</v>
          </cell>
          <cell r="AP43">
            <v>4346.0077354134773</v>
          </cell>
          <cell r="AQ43">
            <v>978.07138895587195</v>
          </cell>
          <cell r="AR43">
            <v>853.87201230370738</v>
          </cell>
          <cell r="AS43">
            <v>686.0184978016365</v>
          </cell>
          <cell r="AT43">
            <v>644.02664617847302</v>
          </cell>
          <cell r="AU43">
            <v>657.94159522463383</v>
          </cell>
          <cell r="AV43">
            <v>1196.9385644363167</v>
          </cell>
          <cell r="AW43">
            <v>1839.0234864744164</v>
          </cell>
          <cell r="AX43">
            <v>1133.7679286950827</v>
          </cell>
          <cell r="AY43">
            <v>6.5548999999999999</v>
          </cell>
          <cell r="AZ43">
            <v>5.2641</v>
          </cell>
          <cell r="BA43">
            <v>1.1847000000000001</v>
          </cell>
          <cell r="BB43">
            <v>1.0343</v>
          </cell>
          <cell r="BC43">
            <v>0.83089999999999997</v>
          </cell>
          <cell r="BD43">
            <v>0.78010000000000002</v>
          </cell>
          <cell r="BE43">
            <v>0.79690000000000005</v>
          </cell>
          <cell r="BF43">
            <v>1.4498</v>
          </cell>
          <cell r="BG43">
            <v>2.2275</v>
          </cell>
          <cell r="BH43">
            <v>1.6</v>
          </cell>
          <cell r="BI43">
            <v>1.2643136984633401</v>
          </cell>
          <cell r="BJ43">
            <v>1</v>
          </cell>
          <cell r="BK43">
            <v>1</v>
          </cell>
          <cell r="BL43">
            <v>0.96</v>
          </cell>
          <cell r="BM43">
            <v>14</v>
          </cell>
          <cell r="BN43">
            <v>0</v>
          </cell>
          <cell r="BO43">
            <v>0</v>
          </cell>
          <cell r="BP43">
            <v>41115</v>
          </cell>
          <cell r="BQ43">
            <v>214</v>
          </cell>
          <cell r="BR43">
            <v>171</v>
          </cell>
          <cell r="BS43">
            <v>1048</v>
          </cell>
          <cell r="BT43">
            <v>991</v>
          </cell>
          <cell r="BU43">
            <v>3376</v>
          </cell>
          <cell r="BV43">
            <v>3239</v>
          </cell>
          <cell r="BW43">
            <v>12453</v>
          </cell>
          <cell r="BX43">
            <v>14096</v>
          </cell>
          <cell r="BY43">
            <v>1641</v>
          </cell>
          <cell r="BZ43">
            <v>3886</v>
          </cell>
          <cell r="CA43">
            <v>0</v>
          </cell>
          <cell r="CB43">
            <v>0.96</v>
          </cell>
          <cell r="CC43">
            <v>1016.4563030580391</v>
          </cell>
          <cell r="CD43">
            <v>1015.5</v>
          </cell>
        </row>
        <row r="44">
          <cell r="C44" t="str">
            <v>Балаганск РБ</v>
          </cell>
          <cell r="D44">
            <v>380114</v>
          </cell>
          <cell r="E44">
            <v>1.276</v>
          </cell>
          <cell r="F44">
            <v>0.95</v>
          </cell>
          <cell r="G44">
            <v>94900365.99499999</v>
          </cell>
          <cell r="H44">
            <v>1663773.8359999999</v>
          </cell>
          <cell r="I44">
            <v>3989430.2469999995</v>
          </cell>
          <cell r="J44">
            <v>3399184.9205</v>
          </cell>
          <cell r="K44">
            <v>1983955.5374999999</v>
          </cell>
          <cell r="L44">
            <v>8715978.4140000008</v>
          </cell>
          <cell r="M44">
            <v>7011975.9919999996</v>
          </cell>
          <cell r="N44">
            <v>12475355.463999998</v>
          </cell>
          <cell r="O44">
            <v>37556212.506499998</v>
          </cell>
          <cell r="P44">
            <v>7001097.0290000001</v>
          </cell>
          <cell r="Q44">
            <v>11103402.048499998</v>
          </cell>
          <cell r="R44">
            <v>74373327.582288399</v>
          </cell>
          <cell r="S44">
            <v>1303897.9905956113</v>
          </cell>
          <cell r="T44">
            <v>3126512.7327586203</v>
          </cell>
          <cell r="U44">
            <v>2663938.0254702196</v>
          </cell>
          <cell r="V44">
            <v>1554824.0889498431</v>
          </cell>
          <cell r="W44">
            <v>6830704.0862068972</v>
          </cell>
          <cell r="X44">
            <v>5495278.9905956108</v>
          </cell>
          <cell r="Y44">
            <v>9776924.3448275849</v>
          </cell>
          <cell r="Z44">
            <v>29432768.42202194</v>
          </cell>
          <cell r="AA44">
            <v>5486753.157523511</v>
          </cell>
          <cell r="AB44">
            <v>8701725.743338557</v>
          </cell>
          <cell r="AC44">
            <v>7874</v>
          </cell>
          <cell r="AD44">
            <v>60</v>
          </cell>
          <cell r="AE44">
            <v>35</v>
          </cell>
          <cell r="AF44">
            <v>231</v>
          </cell>
          <cell r="AG44">
            <v>196</v>
          </cell>
          <cell r="AH44">
            <v>840</v>
          </cell>
          <cell r="AI44">
            <v>820</v>
          </cell>
          <cell r="AJ44">
            <v>2163</v>
          </cell>
          <cell r="AK44">
            <v>1707</v>
          </cell>
          <cell r="AL44">
            <v>545</v>
          </cell>
          <cell r="AM44">
            <v>1277</v>
          </cell>
          <cell r="AN44">
            <v>828.5466222643521</v>
          </cell>
          <cell r="AO44">
            <v>1810.9694313827933</v>
          </cell>
          <cell r="AP44">
            <v>7444.0779351395722</v>
          </cell>
          <cell r="AQ44">
            <v>961.01660370498541</v>
          </cell>
          <cell r="AR44">
            <v>661.06466366915095</v>
          </cell>
          <cell r="AS44">
            <v>677.64921490147788</v>
          </cell>
          <cell r="AT44">
            <v>558.46331205239949</v>
          </cell>
          <cell r="AU44">
            <v>376.67299833670768</v>
          </cell>
          <cell r="AV44">
            <v>1436.8662576655897</v>
          </cell>
          <cell r="AW44">
            <v>838.9530821901393</v>
          </cell>
          <cell r="AX44">
            <v>567.8495003483788</v>
          </cell>
          <cell r="AY44">
            <v>2.1934999999999998</v>
          </cell>
          <cell r="AZ44">
            <v>9.0167000000000002</v>
          </cell>
          <cell r="BA44">
            <v>1.1639999999999999</v>
          </cell>
          <cell r="BB44">
            <v>0.80069999999999997</v>
          </cell>
          <cell r="BC44">
            <v>0.82079999999999997</v>
          </cell>
          <cell r="BD44">
            <v>0.6764</v>
          </cell>
          <cell r="BE44">
            <v>0.45619999999999999</v>
          </cell>
          <cell r="BF44">
            <v>1.7403999999999999</v>
          </cell>
          <cell r="BG44">
            <v>1.6</v>
          </cell>
          <cell r="BH44">
            <v>1.6</v>
          </cell>
          <cell r="BI44">
            <v>1.14172708915418</v>
          </cell>
          <cell r="BJ44">
            <v>1.115</v>
          </cell>
          <cell r="BK44">
            <v>1</v>
          </cell>
          <cell r="BL44">
            <v>0.96</v>
          </cell>
          <cell r="BM44">
            <v>14</v>
          </cell>
          <cell r="BN44">
            <v>1</v>
          </cell>
          <cell r="BO44">
            <v>8.9999999999999969E-2</v>
          </cell>
          <cell r="BP44">
            <v>7746</v>
          </cell>
          <cell r="BQ44">
            <v>33</v>
          </cell>
          <cell r="BR44">
            <v>36</v>
          </cell>
          <cell r="BS44">
            <v>232</v>
          </cell>
          <cell r="BT44">
            <v>172</v>
          </cell>
          <cell r="BU44">
            <v>877</v>
          </cell>
          <cell r="BV44">
            <v>816</v>
          </cell>
          <cell r="BW44">
            <v>2302</v>
          </cell>
          <cell r="BX44">
            <v>2304</v>
          </cell>
          <cell r="BY44">
            <v>316</v>
          </cell>
          <cell r="BZ44">
            <v>658</v>
          </cell>
          <cell r="CA44">
            <v>0</v>
          </cell>
          <cell r="CB44">
            <v>0.96</v>
          </cell>
          <cell r="CC44">
            <v>1020.7175344398155</v>
          </cell>
          <cell r="CD44">
            <v>1022.5</v>
          </cell>
        </row>
        <row r="45">
          <cell r="C45" t="str">
            <v>Зима ГБ</v>
          </cell>
          <cell r="D45">
            <v>380133</v>
          </cell>
          <cell r="E45">
            <v>1.276</v>
          </cell>
          <cell r="F45">
            <v>1.05</v>
          </cell>
          <cell r="G45">
            <v>513251236.63800001</v>
          </cell>
          <cell r="H45">
            <v>10125210.99492</v>
          </cell>
          <cell r="I45">
            <v>29764977.573240004</v>
          </cell>
          <cell r="J45">
            <v>14331754.057950001</v>
          </cell>
          <cell r="K45">
            <v>11653956.919709999</v>
          </cell>
          <cell r="L45">
            <v>33060977.063730005</v>
          </cell>
          <cell r="M45">
            <v>31639639.69404</v>
          </cell>
          <cell r="N45">
            <v>94385799.786599994</v>
          </cell>
          <cell r="O45">
            <v>166782880.73034</v>
          </cell>
          <cell r="P45">
            <v>39403703.718540005</v>
          </cell>
          <cell r="Q45">
            <v>82102336.098930016</v>
          </cell>
          <cell r="R45">
            <v>402234511.4717868</v>
          </cell>
          <cell r="S45">
            <v>7935118.3345768023</v>
          </cell>
          <cell r="T45">
            <v>23326784.932006273</v>
          </cell>
          <cell r="U45">
            <v>11231782.177076804</v>
          </cell>
          <cell r="V45">
            <v>9133195.0781426318</v>
          </cell>
          <cell r="W45">
            <v>25909856.633017246</v>
          </cell>
          <cell r="X45">
            <v>24795955.873072099</v>
          </cell>
          <cell r="Y45">
            <v>73970062.528683379</v>
          </cell>
          <cell r="Z45">
            <v>130707586.77926332</v>
          </cell>
          <cell r="AA45">
            <v>30880645.547445145</v>
          </cell>
          <cell r="AB45">
            <v>64343523.588503145</v>
          </cell>
          <cell r="AC45">
            <v>40582</v>
          </cell>
          <cell r="AD45">
            <v>250</v>
          </cell>
          <cell r="AE45">
            <v>247</v>
          </cell>
          <cell r="AF45">
            <v>1322</v>
          </cell>
          <cell r="AG45">
            <v>1275</v>
          </cell>
          <cell r="AH45">
            <v>4329</v>
          </cell>
          <cell r="AI45">
            <v>4176</v>
          </cell>
          <cell r="AJ45">
            <v>11061</v>
          </cell>
          <cell r="AK45">
            <v>9769</v>
          </cell>
          <cell r="AL45">
            <v>2393</v>
          </cell>
          <cell r="AM45">
            <v>5760</v>
          </cell>
          <cell r="AN45">
            <v>825.97069199765656</v>
          </cell>
          <cell r="AO45">
            <v>2645.0394448589341</v>
          </cell>
          <cell r="AP45">
            <v>7870.0354021613603</v>
          </cell>
          <cell r="AQ45">
            <v>708.00442366848222</v>
          </cell>
          <cell r="AR45">
            <v>596.94085478056411</v>
          </cell>
          <cell r="AS45">
            <v>498.76523895082096</v>
          </cell>
          <cell r="AT45">
            <v>494.81074140070444</v>
          </cell>
          <cell r="AU45">
            <v>557.28884164092585</v>
          </cell>
          <cell r="AV45">
            <v>1114.9860679979467</v>
          </cell>
          <cell r="AW45">
            <v>1075.3811654633357</v>
          </cell>
          <cell r="AX45">
            <v>930.8958852503348</v>
          </cell>
          <cell r="AY45">
            <v>3.2038000000000002</v>
          </cell>
          <cell r="AZ45">
            <v>9.5326000000000004</v>
          </cell>
          <cell r="BA45">
            <v>0.85760000000000003</v>
          </cell>
          <cell r="BB45">
            <v>0.72299999999999998</v>
          </cell>
          <cell r="BC45">
            <v>0.60409999999999997</v>
          </cell>
          <cell r="BD45">
            <v>0.59930000000000005</v>
          </cell>
          <cell r="BE45">
            <v>0.67500000000000004</v>
          </cell>
          <cell r="BF45">
            <v>1.3505</v>
          </cell>
          <cell r="BG45">
            <v>1.6</v>
          </cell>
          <cell r="BH45">
            <v>1.6</v>
          </cell>
          <cell r="BI45">
            <v>1.0850354738554</v>
          </cell>
          <cell r="BJ45">
            <v>1.05</v>
          </cell>
          <cell r="BK45">
            <v>1</v>
          </cell>
          <cell r="BL45">
            <v>0.87</v>
          </cell>
          <cell r="BM45">
            <v>15</v>
          </cell>
          <cell r="BN45">
            <v>0</v>
          </cell>
          <cell r="BO45">
            <v>0</v>
          </cell>
          <cell r="BP45">
            <v>39401</v>
          </cell>
          <cell r="BQ45">
            <v>210</v>
          </cell>
          <cell r="BR45">
            <v>220</v>
          </cell>
          <cell r="BS45">
            <v>1114</v>
          </cell>
          <cell r="BT45">
            <v>1042</v>
          </cell>
          <cell r="BU45">
            <v>4455</v>
          </cell>
          <cell r="BV45">
            <v>4273</v>
          </cell>
          <cell r="BW45">
            <v>11451</v>
          </cell>
          <cell r="BX45">
            <v>12060</v>
          </cell>
          <cell r="BY45">
            <v>1492</v>
          </cell>
          <cell r="BZ45">
            <v>3084</v>
          </cell>
          <cell r="CA45">
            <v>0</v>
          </cell>
          <cell r="CB45">
            <v>0.87</v>
          </cell>
          <cell r="CC45">
            <v>828.29009470518133</v>
          </cell>
          <cell r="CD45">
            <v>829.29</v>
          </cell>
        </row>
        <row r="46">
          <cell r="C46" t="str">
            <v>Братск ГБ5</v>
          </cell>
          <cell r="D46">
            <v>380121</v>
          </cell>
          <cell r="E46">
            <v>1.5780000000000001</v>
          </cell>
          <cell r="F46">
            <v>1</v>
          </cell>
          <cell r="G46">
            <v>742445621.57700002</v>
          </cell>
          <cell r="H46">
            <v>875860.84080000001</v>
          </cell>
          <cell r="I46">
            <v>16017098.3478</v>
          </cell>
          <cell r="J46">
            <v>0</v>
          </cell>
          <cell r="K46">
            <v>0</v>
          </cell>
          <cell r="L46">
            <v>2833277.2973999996</v>
          </cell>
          <cell r="M46">
            <v>2529355.7420999999</v>
          </cell>
          <cell r="N46">
            <v>183379436.69760001</v>
          </cell>
          <cell r="O46">
            <v>257770877.83919999</v>
          </cell>
          <cell r="P46">
            <v>105434202.5748</v>
          </cell>
          <cell r="Q46">
            <v>173605512.23730001</v>
          </cell>
          <cell r="R46">
            <v>470497859.04752851</v>
          </cell>
          <cell r="S46">
            <v>555044.89277566539</v>
          </cell>
          <cell r="T46">
            <v>10150252.438403042</v>
          </cell>
          <cell r="U46">
            <v>0</v>
          </cell>
          <cell r="V46">
            <v>0</v>
          </cell>
          <cell r="W46">
            <v>1795486.2467680604</v>
          </cell>
          <cell r="X46">
            <v>1602887.0355513308</v>
          </cell>
          <cell r="Y46">
            <v>116210035.93003802</v>
          </cell>
          <cell r="Z46">
            <v>163352901.03878325</v>
          </cell>
          <cell r="AA46">
            <v>66815084.014448665</v>
          </cell>
          <cell r="AB46">
            <v>110016167.45076045</v>
          </cell>
          <cell r="AC46">
            <v>46323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16001</v>
          </cell>
          <cell r="AK46">
            <v>15080</v>
          </cell>
          <cell r="AL46">
            <v>4373</v>
          </cell>
          <cell r="AM46">
            <v>10869</v>
          </cell>
          <cell r="AN46">
            <v>846.40793818680515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605.22277737869524</v>
          </cell>
          <cell r="AV46">
            <v>902.70170777400119</v>
          </cell>
          <cell r="AW46">
            <v>1273.2503242329574</v>
          </cell>
          <cell r="AX46">
            <v>843.50114584874757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0.73309999999999997</v>
          </cell>
          <cell r="BF46">
            <v>1.0933999999999999</v>
          </cell>
          <cell r="BG46">
            <v>1.6</v>
          </cell>
          <cell r="BH46">
            <v>1.6</v>
          </cell>
          <cell r="BI46">
            <v>1.1356346760788401</v>
          </cell>
          <cell r="BJ46">
            <v>1</v>
          </cell>
          <cell r="BK46">
            <v>1</v>
          </cell>
          <cell r="BL46">
            <v>0.87</v>
          </cell>
          <cell r="BM46">
            <v>15</v>
          </cell>
          <cell r="BN46">
            <v>0</v>
          </cell>
          <cell r="BO46">
            <v>0</v>
          </cell>
          <cell r="BP46">
            <v>45368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16942</v>
          </cell>
          <cell r="BX46">
            <v>18967</v>
          </cell>
          <cell r="BY46">
            <v>2946</v>
          </cell>
          <cell r="BZ46">
            <v>6513</v>
          </cell>
          <cell r="CA46">
            <v>0</v>
          </cell>
          <cell r="CB46">
            <v>0.87</v>
          </cell>
          <cell r="CC46">
            <v>1026.0882584079791</v>
          </cell>
          <cell r="CD46">
            <v>1022.28</v>
          </cell>
        </row>
        <row r="47">
          <cell r="C47" t="str">
            <v>Братск ГБ3</v>
          </cell>
          <cell r="D47">
            <v>380120</v>
          </cell>
          <cell r="E47">
            <v>1.5780000000000001</v>
          </cell>
          <cell r="F47">
            <v>0.99</v>
          </cell>
          <cell r="G47">
            <v>503355167.58997798</v>
          </cell>
          <cell r="H47">
            <v>4161181.1883840002</v>
          </cell>
          <cell r="I47">
            <v>12214208.354238</v>
          </cell>
          <cell r="J47">
            <v>13559072.509223999</v>
          </cell>
          <cell r="K47">
            <v>10614291.013259999</v>
          </cell>
          <cell r="L47">
            <v>29568134.21146201</v>
          </cell>
          <cell r="M47">
            <v>24667984.487025</v>
          </cell>
          <cell r="N47">
            <v>101706076.19254501</v>
          </cell>
          <cell r="O47">
            <v>153970754.27916598</v>
          </cell>
          <cell r="P47">
            <v>47952213.179310001</v>
          </cell>
          <cell r="Q47">
            <v>104941252.17536399</v>
          </cell>
          <cell r="R47">
            <v>318982995.93788213</v>
          </cell>
          <cell r="S47">
            <v>2636996.9508136883</v>
          </cell>
          <cell r="T47">
            <v>7740309.4767034212</v>
          </cell>
          <cell r="U47">
            <v>8592568.1300532315</v>
          </cell>
          <cell r="V47">
            <v>6726420.1604942959</v>
          </cell>
          <cell r="W47">
            <v>18737727.637174912</v>
          </cell>
          <cell r="X47">
            <v>15632436.303564638</v>
          </cell>
          <cell r="Y47">
            <v>64452519.767138787</v>
          </cell>
          <cell r="Z47">
            <v>97573355.056505695</v>
          </cell>
          <cell r="AA47">
            <v>30387967.794239543</v>
          </cell>
          <cell r="AB47">
            <v>66502694.661193907</v>
          </cell>
          <cell r="AC47">
            <v>35507</v>
          </cell>
          <cell r="AD47">
            <v>146</v>
          </cell>
          <cell r="AE47">
            <v>145</v>
          </cell>
          <cell r="AF47">
            <v>908</v>
          </cell>
          <cell r="AG47">
            <v>821</v>
          </cell>
          <cell r="AH47">
            <v>2801</v>
          </cell>
          <cell r="AI47">
            <v>2772</v>
          </cell>
          <cell r="AJ47">
            <v>9695</v>
          </cell>
          <cell r="AK47">
            <v>8655</v>
          </cell>
          <cell r="AL47">
            <v>2726</v>
          </cell>
          <cell r="AM47">
            <v>6838</v>
          </cell>
          <cell r="AN47">
            <v>748.63875653129935</v>
          </cell>
          <cell r="AO47">
            <v>1505.135245898224</v>
          </cell>
          <cell r="AP47">
            <v>4448.4537222433455</v>
          </cell>
          <cell r="AQ47">
            <v>788.59839666420987</v>
          </cell>
          <cell r="AR47">
            <v>682.74666671683883</v>
          </cell>
          <cell r="AS47">
            <v>557.47136847479806</v>
          </cell>
          <cell r="AT47">
            <v>469.95058632649824</v>
          </cell>
          <cell r="AU47">
            <v>554.00137327779601</v>
          </cell>
          <cell r="AV47">
            <v>939.47000824673307</v>
          </cell>
          <cell r="AW47">
            <v>928.95475037416065</v>
          </cell>
          <cell r="AX47">
            <v>810.45499002137456</v>
          </cell>
          <cell r="AY47">
            <v>1.8230999999999999</v>
          </cell>
          <cell r="AZ47">
            <v>5.3882000000000003</v>
          </cell>
          <cell r="BA47">
            <v>0.95520000000000005</v>
          </cell>
          <cell r="BB47">
            <v>0.82699999999999996</v>
          </cell>
          <cell r="BC47">
            <v>0.67520000000000002</v>
          </cell>
          <cell r="BD47">
            <v>0.56920000000000004</v>
          </cell>
          <cell r="BE47">
            <v>0.67100000000000004</v>
          </cell>
          <cell r="BF47">
            <v>1.1378999999999999</v>
          </cell>
          <cell r="BG47">
            <v>1.6</v>
          </cell>
          <cell r="BH47">
            <v>1.6</v>
          </cell>
          <cell r="BI47">
            <v>1.06229975216155</v>
          </cell>
          <cell r="BJ47">
            <v>1</v>
          </cell>
          <cell r="BK47">
            <v>1</v>
          </cell>
          <cell r="BL47">
            <v>0.87</v>
          </cell>
          <cell r="BM47">
            <v>15</v>
          </cell>
          <cell r="BN47">
            <v>1</v>
          </cell>
          <cell r="BO47">
            <v>3.0000000000000027E-2</v>
          </cell>
          <cell r="BP47">
            <v>34716</v>
          </cell>
          <cell r="BQ47">
            <v>143</v>
          </cell>
          <cell r="BR47">
            <v>128</v>
          </cell>
          <cell r="BS47">
            <v>750</v>
          </cell>
          <cell r="BT47">
            <v>724</v>
          </cell>
          <cell r="BU47">
            <v>2901</v>
          </cell>
          <cell r="BV47">
            <v>2808</v>
          </cell>
          <cell r="BW47">
            <v>10298</v>
          </cell>
          <cell r="BX47">
            <v>11281</v>
          </cell>
          <cell r="BY47">
            <v>1767</v>
          </cell>
          <cell r="BZ47">
            <v>3916</v>
          </cell>
          <cell r="CA47">
            <v>0</v>
          </cell>
          <cell r="CB47">
            <v>0.87</v>
          </cell>
          <cell r="CC47">
            <v>953.93115184168539</v>
          </cell>
          <cell r="CD47">
            <v>956.27</v>
          </cell>
        </row>
        <row r="48">
          <cell r="C48" t="str">
            <v>Качуг РБ</v>
          </cell>
          <cell r="D48">
            <v>380096</v>
          </cell>
          <cell r="E48">
            <v>1.276</v>
          </cell>
          <cell r="F48">
            <v>1</v>
          </cell>
          <cell r="G48">
            <v>148737832.59640002</v>
          </cell>
          <cell r="H48">
            <v>2846643.6864</v>
          </cell>
          <cell r="I48">
            <v>7985581.6091999998</v>
          </cell>
          <cell r="J48">
            <v>3641635.6044000005</v>
          </cell>
          <cell r="K48">
            <v>2938353.7023999998</v>
          </cell>
          <cell r="L48">
            <v>8542523.3983999994</v>
          </cell>
          <cell r="M48">
            <v>7847681.2267999994</v>
          </cell>
          <cell r="N48">
            <v>28498073.916000005</v>
          </cell>
          <cell r="O48">
            <v>49353323.824000008</v>
          </cell>
          <cell r="P48">
            <v>12953352.069200002</v>
          </cell>
          <cell r="Q48">
            <v>24130663.559599996</v>
          </cell>
          <cell r="R48">
            <v>116565699.52695926</v>
          </cell>
          <cell r="S48">
            <v>2230911.9799373038</v>
          </cell>
          <cell r="T48">
            <v>6258292.7971786829</v>
          </cell>
          <cell r="U48">
            <v>2853946.3984326022</v>
          </cell>
          <cell r="V48">
            <v>2302785.0332288397</v>
          </cell>
          <cell r="W48">
            <v>6694767.5536050154</v>
          </cell>
          <cell r="X48">
            <v>6150220.3971786825</v>
          </cell>
          <cell r="Y48">
            <v>22333913.72727273</v>
          </cell>
          <cell r="Z48">
            <v>38678153.467084646</v>
          </cell>
          <cell r="AA48">
            <v>10151529.834796239</v>
          </cell>
          <cell r="AB48">
            <v>18911178.338244509</v>
          </cell>
          <cell r="AC48">
            <v>15805</v>
          </cell>
          <cell r="AD48">
            <v>88</v>
          </cell>
          <cell r="AE48">
            <v>74</v>
          </cell>
          <cell r="AF48">
            <v>498</v>
          </cell>
          <cell r="AG48">
            <v>409</v>
          </cell>
          <cell r="AH48">
            <v>1662</v>
          </cell>
          <cell r="AI48">
            <v>1520</v>
          </cell>
          <cell r="AJ48">
            <v>4144</v>
          </cell>
          <cell r="AK48">
            <v>3227</v>
          </cell>
          <cell r="AL48">
            <v>1423</v>
          </cell>
          <cell r="AM48">
            <v>2760</v>
          </cell>
          <cell r="AN48">
            <v>668.04728098656665</v>
          </cell>
          <cell r="AO48">
            <v>2112.6060416072955</v>
          </cell>
          <cell r="AP48">
            <v>7047.6270238498682</v>
          </cell>
          <cell r="AQ48">
            <v>477.56800509247023</v>
          </cell>
          <cell r="AR48">
            <v>469.19010456985325</v>
          </cell>
          <cell r="AS48">
            <v>335.67827685544603</v>
          </cell>
          <cell r="AT48">
            <v>337.18313581023477</v>
          </cell>
          <cell r="AU48">
            <v>449.12149548087058</v>
          </cell>
          <cell r="AV48">
            <v>998.81606928738358</v>
          </cell>
          <cell r="AW48">
            <v>594.49108894332619</v>
          </cell>
          <cell r="AX48">
            <v>570.98968412574004</v>
          </cell>
          <cell r="AY48">
            <v>2.5589</v>
          </cell>
          <cell r="AZ48">
            <v>8.5365000000000002</v>
          </cell>
          <cell r="BA48">
            <v>0.57850000000000001</v>
          </cell>
          <cell r="BB48">
            <v>0.56830000000000003</v>
          </cell>
          <cell r="BC48">
            <v>0.40660000000000002</v>
          </cell>
          <cell r="BD48">
            <v>0.40839999999999999</v>
          </cell>
          <cell r="BE48">
            <v>0.54400000000000004</v>
          </cell>
          <cell r="BF48">
            <v>1.2098</v>
          </cell>
          <cell r="BG48">
            <v>1.6</v>
          </cell>
          <cell r="BH48">
            <v>1.6</v>
          </cell>
          <cell r="BI48">
            <v>0.98229102815564695</v>
          </cell>
          <cell r="BJ48">
            <v>1.115</v>
          </cell>
          <cell r="BK48">
            <v>1</v>
          </cell>
          <cell r="BL48">
            <v>0.84</v>
          </cell>
          <cell r="BM48">
            <v>16</v>
          </cell>
          <cell r="BN48">
            <v>0</v>
          </cell>
          <cell r="BO48">
            <v>0</v>
          </cell>
          <cell r="BP48">
            <v>15200</v>
          </cell>
          <cell r="BQ48">
            <v>77</v>
          </cell>
          <cell r="BR48">
            <v>70</v>
          </cell>
          <cell r="BS48">
            <v>416</v>
          </cell>
          <cell r="BT48">
            <v>357</v>
          </cell>
          <cell r="BU48">
            <v>1659</v>
          </cell>
          <cell r="BV48">
            <v>1486</v>
          </cell>
          <cell r="BW48">
            <v>4542</v>
          </cell>
          <cell r="BX48">
            <v>4300</v>
          </cell>
          <cell r="BY48">
            <v>849</v>
          </cell>
          <cell r="BZ48">
            <v>1444</v>
          </cell>
          <cell r="CA48">
            <v>0</v>
          </cell>
          <cell r="CB48">
            <v>0.84</v>
          </cell>
          <cell r="CC48">
            <v>766.41970173640163</v>
          </cell>
          <cell r="CD48">
            <v>769.75</v>
          </cell>
        </row>
        <row r="49">
          <cell r="C49" t="str">
            <v>Усть-Уда РБ</v>
          </cell>
          <cell r="D49">
            <v>380183</v>
          </cell>
          <cell r="E49">
            <v>1.276</v>
          </cell>
          <cell r="F49">
            <v>0.99</v>
          </cell>
          <cell r="G49">
            <v>97477623.300939754</v>
          </cell>
          <cell r="H49">
            <v>2883043.6385602499</v>
          </cell>
          <cell r="I49">
            <v>4100895.1522935</v>
          </cell>
          <cell r="J49">
            <v>3914055.8886577501</v>
          </cell>
          <cell r="K49">
            <v>2169532.3283122499</v>
          </cell>
          <cell r="L49">
            <v>6280092.8577980995</v>
          </cell>
          <cell r="M49">
            <v>6481743.3313775985</v>
          </cell>
          <cell r="N49">
            <v>20190839.352977701</v>
          </cell>
          <cell r="O49">
            <v>29389496.66097885</v>
          </cell>
          <cell r="P49">
            <v>6000893.1174554992</v>
          </cell>
          <cell r="Q49">
            <v>16067030.972528247</v>
          </cell>
          <cell r="R49">
            <v>76393121.709200427</v>
          </cell>
          <cell r="S49">
            <v>2259438.5882133618</v>
          </cell>
          <cell r="T49">
            <v>3213867.6742112068</v>
          </cell>
          <cell r="U49">
            <v>3067441.9190107761</v>
          </cell>
          <cell r="V49">
            <v>1700260.4453857758</v>
          </cell>
          <cell r="W49">
            <v>4921702.8666129308</v>
          </cell>
          <cell r="X49">
            <v>5079736.1531172404</v>
          </cell>
          <cell r="Y49">
            <v>15823541.812678449</v>
          </cell>
          <cell r="Z49">
            <v>23032520.894184053</v>
          </cell>
          <cell r="AA49">
            <v>4702894.2926767236</v>
          </cell>
          <cell r="AB49">
            <v>12591717.063109912</v>
          </cell>
          <cell r="AC49">
            <v>12774</v>
          </cell>
          <cell r="AD49">
            <v>102</v>
          </cell>
          <cell r="AE49">
            <v>80</v>
          </cell>
          <cell r="AF49">
            <v>390</v>
          </cell>
          <cell r="AG49">
            <v>367</v>
          </cell>
          <cell r="AH49">
            <v>1407</v>
          </cell>
          <cell r="AI49">
            <v>1384</v>
          </cell>
          <cell r="AJ49">
            <v>3496</v>
          </cell>
          <cell r="AK49">
            <v>2742</v>
          </cell>
          <cell r="AL49">
            <v>925</v>
          </cell>
          <cell r="AM49">
            <v>1881</v>
          </cell>
          <cell r="AN49">
            <v>498.36335335577752</v>
          </cell>
          <cell r="AO49">
            <v>1845.9465589978445</v>
          </cell>
          <cell r="AP49">
            <v>3347.7788273033402</v>
          </cell>
          <cell r="AQ49">
            <v>655.43630748093506</v>
          </cell>
          <cell r="AR49">
            <v>386.07185408396361</v>
          </cell>
          <cell r="AS49">
            <v>291.50099897020436</v>
          </cell>
          <cell r="AT49">
            <v>305.86079920021922</v>
          </cell>
          <cell r="AU49">
            <v>377.18206075225135</v>
          </cell>
          <cell r="AV49">
            <v>699.991517571847</v>
          </cell>
          <cell r="AW49">
            <v>423.68417051141654</v>
          </cell>
          <cell r="AX49">
            <v>557.84675984006344</v>
          </cell>
          <cell r="AY49">
            <v>2.2359</v>
          </cell>
          <cell r="AZ49">
            <v>4.0549999999999997</v>
          </cell>
          <cell r="BA49">
            <v>0.79390000000000005</v>
          </cell>
          <cell r="BB49">
            <v>0.46760000000000002</v>
          </cell>
          <cell r="BC49">
            <v>0.35310000000000002</v>
          </cell>
          <cell r="BD49">
            <v>0.3705</v>
          </cell>
          <cell r="BE49">
            <v>0.45689999999999997</v>
          </cell>
          <cell r="BF49">
            <v>0.84789999999999999</v>
          </cell>
          <cell r="BG49">
            <v>1.6</v>
          </cell>
          <cell r="BH49">
            <v>1.6</v>
          </cell>
          <cell r="BI49">
            <v>0.81847032253013896</v>
          </cell>
          <cell r="BJ49">
            <v>1.115</v>
          </cell>
          <cell r="BK49">
            <v>1</v>
          </cell>
          <cell r="BL49">
            <v>0.84</v>
          </cell>
          <cell r="BM49">
            <v>16</v>
          </cell>
          <cell r="BN49">
            <v>0</v>
          </cell>
          <cell r="BO49">
            <v>0</v>
          </cell>
          <cell r="BP49">
            <v>12570</v>
          </cell>
          <cell r="BQ49">
            <v>90</v>
          </cell>
          <cell r="BR49">
            <v>61</v>
          </cell>
          <cell r="BS49">
            <v>392</v>
          </cell>
          <cell r="BT49">
            <v>353</v>
          </cell>
          <cell r="BU49">
            <v>1375</v>
          </cell>
          <cell r="BV49">
            <v>1379</v>
          </cell>
          <cell r="BW49">
            <v>3842</v>
          </cell>
          <cell r="BX49">
            <v>3576</v>
          </cell>
          <cell r="BY49">
            <v>558</v>
          </cell>
          <cell r="BZ49">
            <v>944</v>
          </cell>
          <cell r="CA49">
            <v>0</v>
          </cell>
          <cell r="CB49">
            <v>0.84</v>
          </cell>
          <cell r="CC49">
            <v>641.08463531712027</v>
          </cell>
          <cell r="CD49">
            <v>641.38</v>
          </cell>
        </row>
        <row r="50">
          <cell r="C50" t="str">
            <v>Братск РБ</v>
          </cell>
          <cell r="D50">
            <v>380117</v>
          </cell>
          <cell r="E50">
            <v>1.59</v>
          </cell>
          <cell r="F50">
            <v>0.95</v>
          </cell>
          <cell r="G50">
            <v>692823622.60164011</v>
          </cell>
          <cell r="H50">
            <v>6654148.5612700004</v>
          </cell>
          <cell r="I50">
            <v>22799151.216039997</v>
          </cell>
          <cell r="J50">
            <v>13559999.798954999</v>
          </cell>
          <cell r="K50">
            <v>12300599.475125</v>
          </cell>
          <cell r="L50">
            <v>37006190.43175</v>
          </cell>
          <cell r="M50">
            <v>32477092.024149995</v>
          </cell>
          <cell r="N50">
            <v>150914696.44589004</v>
          </cell>
          <cell r="O50">
            <v>220734259.42926002</v>
          </cell>
          <cell r="P50">
            <v>74425122.770439997</v>
          </cell>
          <cell r="Q50">
            <v>121952362.44876002</v>
          </cell>
          <cell r="R50">
            <v>435738127.42241508</v>
          </cell>
          <cell r="S50">
            <v>4184999.0951383649</v>
          </cell>
          <cell r="T50">
            <v>14339088.815119494</v>
          </cell>
          <cell r="U50">
            <v>8528301.7603490558</v>
          </cell>
          <cell r="V50">
            <v>7736226.0849842764</v>
          </cell>
          <cell r="W50">
            <v>23274333.604874212</v>
          </cell>
          <cell r="X50">
            <v>20425844.040345907</v>
          </cell>
          <cell r="Y50">
            <v>94914903.425088063</v>
          </cell>
          <cell r="Z50">
            <v>138826578.25739622</v>
          </cell>
          <cell r="AA50">
            <v>46808253.314742133</v>
          </cell>
          <cell r="AB50">
            <v>76699599.024377361</v>
          </cell>
          <cell r="AC50">
            <v>47908</v>
          </cell>
          <cell r="AD50">
            <v>225</v>
          </cell>
          <cell r="AE50">
            <v>205</v>
          </cell>
          <cell r="AF50">
            <v>1195</v>
          </cell>
          <cell r="AG50">
            <v>1073</v>
          </cell>
          <cell r="AH50">
            <v>4516</v>
          </cell>
          <cell r="AI50">
            <v>4137</v>
          </cell>
          <cell r="AJ50">
            <v>13599</v>
          </cell>
          <cell r="AK50">
            <v>11234</v>
          </cell>
          <cell r="AL50">
            <v>3629</v>
          </cell>
          <cell r="AM50">
            <v>8095</v>
          </cell>
          <cell r="AN50">
            <v>774.59634923960664</v>
          </cell>
          <cell r="AO50">
            <v>1549.999664866061</v>
          </cell>
          <cell r="AP50">
            <v>5828.897892324997</v>
          </cell>
          <cell r="AQ50">
            <v>594.7211827300597</v>
          </cell>
          <cell r="AR50">
            <v>600.82526289098143</v>
          </cell>
          <cell r="AS50">
            <v>429.47914092253859</v>
          </cell>
          <cell r="AT50">
            <v>411.44637902558026</v>
          </cell>
          <cell r="AU50">
            <v>581.62918489771346</v>
          </cell>
          <cell r="AV50">
            <v>1029.80964228678</v>
          </cell>
          <cell r="AW50">
            <v>1074.8657415895593</v>
          </cell>
          <cell r="AX50">
            <v>789.57791871914105</v>
          </cell>
          <cell r="AY50">
            <v>1.8774</v>
          </cell>
          <cell r="AZ50">
            <v>7.0602999999999998</v>
          </cell>
          <cell r="BA50">
            <v>0.72040000000000004</v>
          </cell>
          <cell r="BB50">
            <v>0.7278</v>
          </cell>
          <cell r="BC50">
            <v>0.5202</v>
          </cell>
          <cell r="BD50">
            <v>0.49840000000000001</v>
          </cell>
          <cell r="BE50">
            <v>0.70450000000000002</v>
          </cell>
          <cell r="BF50">
            <v>1.2474000000000001</v>
          </cell>
          <cell r="BG50">
            <v>1.6</v>
          </cell>
          <cell r="BH50">
            <v>1.6</v>
          </cell>
          <cell r="BI50">
            <v>1.04940458796026</v>
          </cell>
          <cell r="BJ50">
            <v>1.05</v>
          </cell>
          <cell r="BK50">
            <v>1</v>
          </cell>
          <cell r="BL50">
            <v>0.84</v>
          </cell>
          <cell r="BM50">
            <v>16</v>
          </cell>
          <cell r="BN50">
            <v>1</v>
          </cell>
          <cell r="BO50">
            <v>7.999999999999996E-2</v>
          </cell>
          <cell r="BP50">
            <v>45651</v>
          </cell>
          <cell r="BQ50">
            <v>188</v>
          </cell>
          <cell r="BR50">
            <v>176</v>
          </cell>
          <cell r="BS50">
            <v>1012</v>
          </cell>
          <cell r="BT50">
            <v>963</v>
          </cell>
          <cell r="BU50">
            <v>4271</v>
          </cell>
          <cell r="BV50">
            <v>3827</v>
          </cell>
          <cell r="BW50">
            <v>14258</v>
          </cell>
          <cell r="BX50">
            <v>14419</v>
          </cell>
          <cell r="BY50">
            <v>2264</v>
          </cell>
          <cell r="BZ50">
            <v>4273</v>
          </cell>
          <cell r="CA50">
            <v>0</v>
          </cell>
          <cell r="CB50">
            <v>0.84</v>
          </cell>
          <cell r="CC50">
            <v>960.66220792877004</v>
          </cell>
          <cell r="CD50">
            <v>964.97</v>
          </cell>
        </row>
        <row r="51">
          <cell r="C51" t="str">
            <v>Усолье ГБ</v>
          </cell>
          <cell r="D51">
            <v>380177</v>
          </cell>
          <cell r="E51">
            <v>1.276</v>
          </cell>
          <cell r="F51">
            <v>1.08</v>
          </cell>
          <cell r="G51">
            <v>1631464990.6238561</v>
          </cell>
          <cell r="H51">
            <v>33804342.149707794</v>
          </cell>
          <cell r="I51">
            <v>46876283.916398652</v>
          </cell>
          <cell r="J51">
            <v>52324866.486450359</v>
          </cell>
          <cell r="K51">
            <v>45125652.691029251</v>
          </cell>
          <cell r="L51">
            <v>113553604.43190721</v>
          </cell>
          <cell r="M51">
            <v>100338393.69594613</v>
          </cell>
          <cell r="N51">
            <v>284397771.86935097</v>
          </cell>
          <cell r="O51">
            <v>489590710.58494478</v>
          </cell>
          <cell r="P51">
            <v>166366501.9851701</v>
          </cell>
          <cell r="Q51">
            <v>299086862.81295091</v>
          </cell>
          <cell r="R51">
            <v>1278577578.8588214</v>
          </cell>
          <cell r="S51">
            <v>26492431.151808616</v>
          </cell>
          <cell r="T51">
            <v>36736899.621002078</v>
          </cell>
          <cell r="U51">
            <v>41006948.657092758</v>
          </cell>
          <cell r="V51">
            <v>35364931.576041728</v>
          </cell>
          <cell r="W51">
            <v>88991853.003062069</v>
          </cell>
          <cell r="X51">
            <v>78635104.777387246</v>
          </cell>
          <cell r="Y51">
            <v>222882266.35529071</v>
          </cell>
          <cell r="Z51">
            <v>383691779.45528585</v>
          </cell>
          <cell r="AA51">
            <v>130381271.14825243</v>
          </cell>
          <cell r="AB51">
            <v>234394093.1135979</v>
          </cell>
          <cell r="AC51">
            <v>120085</v>
          </cell>
          <cell r="AD51">
            <v>698</v>
          </cell>
          <cell r="AE51">
            <v>632</v>
          </cell>
          <cell r="AF51">
            <v>3369</v>
          </cell>
          <cell r="AG51">
            <v>3247</v>
          </cell>
          <cell r="AH51">
            <v>11091</v>
          </cell>
          <cell r="AI51">
            <v>10559</v>
          </cell>
          <cell r="AJ51">
            <v>30415</v>
          </cell>
          <cell r="AK51">
            <v>29149</v>
          </cell>
          <cell r="AL51">
            <v>8419</v>
          </cell>
          <cell r="AM51">
            <v>22506</v>
          </cell>
          <cell r="AN51">
            <v>887.27261166314236</v>
          </cell>
          <cell r="AO51">
            <v>3162.8977019828817</v>
          </cell>
          <cell r="AP51">
            <v>4844.0004774528052</v>
          </cell>
          <cell r="AQ51">
            <v>1014.3204872141278</v>
          </cell>
          <cell r="AR51">
            <v>907.63093050101963</v>
          </cell>
          <cell r="AS51">
            <v>668.64915248897057</v>
          </cell>
          <cell r="AT51">
            <v>620.60094688091715</v>
          </cell>
          <cell r="AU51">
            <v>610.66980753819587</v>
          </cell>
          <cell r="AV51">
            <v>1096.9266511580897</v>
          </cell>
          <cell r="AW51">
            <v>1290.5458996342838</v>
          </cell>
          <cell r="AX51">
            <v>867.89483216919155</v>
          </cell>
          <cell r="AY51">
            <v>3.8311000000000002</v>
          </cell>
          <cell r="AZ51">
            <v>5.8673000000000002</v>
          </cell>
          <cell r="BA51">
            <v>1.2285999999999999</v>
          </cell>
          <cell r="BB51">
            <v>1.0993999999999999</v>
          </cell>
          <cell r="BC51">
            <v>0.80989999999999995</v>
          </cell>
          <cell r="BD51">
            <v>0.75170000000000003</v>
          </cell>
          <cell r="BE51">
            <v>0.73970000000000002</v>
          </cell>
          <cell r="BF51">
            <v>1.3287</v>
          </cell>
          <cell r="BG51">
            <v>1.6</v>
          </cell>
          <cell r="BH51">
            <v>1.6</v>
          </cell>
          <cell r="BI51">
            <v>1.1801573851854901</v>
          </cell>
          <cell r="BJ51">
            <v>1</v>
          </cell>
          <cell r="BK51">
            <v>1</v>
          </cell>
          <cell r="BL51">
            <v>0.76</v>
          </cell>
          <cell r="BM51">
            <v>17</v>
          </cell>
          <cell r="BN51">
            <v>0</v>
          </cell>
          <cell r="BO51">
            <v>0</v>
          </cell>
          <cell r="BP51">
            <v>115851</v>
          </cell>
          <cell r="BQ51">
            <v>578</v>
          </cell>
          <cell r="BR51">
            <v>577</v>
          </cell>
          <cell r="BS51">
            <v>3017</v>
          </cell>
          <cell r="BT51">
            <v>2805</v>
          </cell>
          <cell r="BU51">
            <v>11324</v>
          </cell>
          <cell r="BV51">
            <v>10816</v>
          </cell>
          <cell r="BW51">
            <v>31597</v>
          </cell>
          <cell r="BX51">
            <v>36619</v>
          </cell>
          <cell r="BY51">
            <v>5511</v>
          </cell>
          <cell r="BZ51">
            <v>13007</v>
          </cell>
          <cell r="CA51">
            <v>0</v>
          </cell>
          <cell r="CB51">
            <v>0.76</v>
          </cell>
          <cell r="CC51">
            <v>750.22978541500936</v>
          </cell>
          <cell r="CD51">
            <v>750.43</v>
          </cell>
        </row>
        <row r="52">
          <cell r="C52" t="str">
            <v>Иркутск ГБ5</v>
          </cell>
          <cell r="D52">
            <v>380004</v>
          </cell>
          <cell r="E52">
            <v>1.276</v>
          </cell>
          <cell r="F52">
            <v>0.99</v>
          </cell>
          <cell r="G52">
            <v>452958828.27673489</v>
          </cell>
          <cell r="H52">
            <v>10817104.245749999</v>
          </cell>
          <cell r="I52">
            <v>7597357.3244250007</v>
          </cell>
          <cell r="J52">
            <v>13753211.095799999</v>
          </cell>
          <cell r="K52">
            <v>9874512.7722449992</v>
          </cell>
          <cell r="L52">
            <v>27652600.831184998</v>
          </cell>
          <cell r="M52">
            <v>25149087.26055</v>
          </cell>
          <cell r="N52">
            <v>90614067.805304989</v>
          </cell>
          <cell r="O52">
            <v>140010270.15046498</v>
          </cell>
          <cell r="P52">
            <v>44409692.656889997</v>
          </cell>
          <cell r="Q52">
            <v>83080924.134120002</v>
          </cell>
          <cell r="R52">
            <v>354983407.74038792</v>
          </cell>
          <cell r="S52">
            <v>8477354.4245689642</v>
          </cell>
          <cell r="T52">
            <v>5954041.7903017243</v>
          </cell>
          <cell r="U52">
            <v>10778378.601724137</v>
          </cell>
          <cell r="V52">
            <v>7738646.3732327577</v>
          </cell>
          <cell r="W52">
            <v>21671317.265818965</v>
          </cell>
          <cell r="X52">
            <v>19709316.034913793</v>
          </cell>
          <cell r="Y52">
            <v>71014159.722025856</v>
          </cell>
          <cell r="Z52">
            <v>109725917.04581895</v>
          </cell>
          <cell r="AA52">
            <v>34803834.370603442</v>
          </cell>
          <cell r="AB52">
            <v>65110442.11137931</v>
          </cell>
          <cell r="AC52">
            <v>39096</v>
          </cell>
          <cell r="AD52">
            <v>284</v>
          </cell>
          <cell r="AE52">
            <v>242</v>
          </cell>
          <cell r="AF52">
            <v>1297</v>
          </cell>
          <cell r="AG52">
            <v>1220</v>
          </cell>
          <cell r="AH52">
            <v>3537</v>
          </cell>
          <cell r="AI52">
            <v>3399</v>
          </cell>
          <cell r="AJ52">
            <v>9995</v>
          </cell>
          <cell r="AK52">
            <v>11185</v>
          </cell>
          <cell r="AL52">
            <v>2208</v>
          </cell>
          <cell r="AM52">
            <v>5729</v>
          </cell>
          <cell r="AN52">
            <v>899.16700451694726</v>
          </cell>
          <cell r="AO52">
            <v>2487.486626927513</v>
          </cell>
          <cell r="AP52">
            <v>2050.2898726934313</v>
          </cell>
          <cell r="AQ52">
            <v>692.51982791853879</v>
          </cell>
          <cell r="AR52">
            <v>528.59606374540692</v>
          </cell>
          <cell r="AS52">
            <v>510.58611972997278</v>
          </cell>
          <cell r="AT52">
            <v>483.21359308899173</v>
          </cell>
          <cell r="AU52">
            <v>592.08070470256678</v>
          </cell>
          <cell r="AV52">
            <v>817.50794997629976</v>
          </cell>
          <cell r="AW52">
            <v>1313.5505121755525</v>
          </cell>
          <cell r="AX52">
            <v>947.08852783178145</v>
          </cell>
          <cell r="AY52">
            <v>3.0129999999999999</v>
          </cell>
          <cell r="AZ52">
            <v>2.4834000000000001</v>
          </cell>
          <cell r="BA52">
            <v>0.83879999999999999</v>
          </cell>
          <cell r="BB52">
            <v>0.64029999999999998</v>
          </cell>
          <cell r="BC52">
            <v>0.61839999999999995</v>
          </cell>
          <cell r="BD52">
            <v>0.58530000000000004</v>
          </cell>
          <cell r="BE52">
            <v>0.71719999999999995</v>
          </cell>
          <cell r="BF52">
            <v>0.99019999999999997</v>
          </cell>
          <cell r="BG52">
            <v>1.6</v>
          </cell>
          <cell r="BH52">
            <v>1.6</v>
          </cell>
          <cell r="BI52">
            <v>0.98336098066298305</v>
          </cell>
          <cell r="BJ52">
            <v>1</v>
          </cell>
          <cell r="BK52">
            <v>1</v>
          </cell>
          <cell r="BL52">
            <v>0.76</v>
          </cell>
          <cell r="BM52">
            <v>17</v>
          </cell>
          <cell r="BN52">
            <v>1</v>
          </cell>
          <cell r="BO52">
            <v>6.0000000000000053E-2</v>
          </cell>
          <cell r="BP52">
            <v>39398</v>
          </cell>
          <cell r="BQ52">
            <v>236</v>
          </cell>
          <cell r="BR52">
            <v>239</v>
          </cell>
          <cell r="BS52">
            <v>1140</v>
          </cell>
          <cell r="BT52">
            <v>1049</v>
          </cell>
          <cell r="BU52">
            <v>3700</v>
          </cell>
          <cell r="BV52">
            <v>3607</v>
          </cell>
          <cell r="BW52">
            <v>10737</v>
          </cell>
          <cell r="BX52">
            <v>13593</v>
          </cell>
          <cell r="BY52">
            <v>1550</v>
          </cell>
          <cell r="BZ52">
            <v>3547</v>
          </cell>
          <cell r="CA52">
            <v>0</v>
          </cell>
          <cell r="CB52">
            <v>0.76</v>
          </cell>
          <cell r="CC52">
            <v>626.40090846868475</v>
          </cell>
          <cell r="CD52">
            <v>625.29</v>
          </cell>
        </row>
        <row r="53">
          <cell r="C53" t="str">
            <v>Ангарск ГБ1</v>
          </cell>
          <cell r="D53">
            <v>380136</v>
          </cell>
          <cell r="E53">
            <v>1.276</v>
          </cell>
          <cell r="F53">
            <v>1.01</v>
          </cell>
          <cell r="G53">
            <v>1051522850.8898309</v>
          </cell>
          <cell r="H53">
            <v>9284653.8041637614</v>
          </cell>
          <cell r="I53">
            <v>19340352.84394728</v>
          </cell>
          <cell r="J53">
            <v>0</v>
          </cell>
          <cell r="K53">
            <v>0</v>
          </cell>
          <cell r="L53">
            <v>7440258.8010189608</v>
          </cell>
          <cell r="M53">
            <v>7540865.8010582421</v>
          </cell>
          <cell r="N53">
            <v>269544202.12887561</v>
          </cell>
          <cell r="O53">
            <v>387697688.44099128</v>
          </cell>
          <cell r="P53">
            <v>105374996.55696169</v>
          </cell>
          <cell r="Q53">
            <v>245299832.51281419</v>
          </cell>
          <cell r="R53">
            <v>824077469.34939742</v>
          </cell>
          <cell r="S53">
            <v>7276374.4546737941</v>
          </cell>
          <cell r="T53">
            <v>15157016.33538188</v>
          </cell>
          <cell r="U53">
            <v>0</v>
          </cell>
          <cell r="V53">
            <v>0</v>
          </cell>
          <cell r="W53">
            <v>5830923.825249969</v>
          </cell>
          <cell r="X53">
            <v>5909769.4365660204</v>
          </cell>
          <cell r="Y53">
            <v>211241537.71855456</v>
          </cell>
          <cell r="Z53">
            <v>303838313.82522827</v>
          </cell>
          <cell r="AA53">
            <v>82582285.702948034</v>
          </cell>
          <cell r="AB53">
            <v>192241248.05079481</v>
          </cell>
          <cell r="AC53">
            <v>65180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23912</v>
          </cell>
          <cell r="AK53">
            <v>21828</v>
          </cell>
          <cell r="AL53">
            <v>5198</v>
          </cell>
          <cell r="AM53">
            <v>14242</v>
          </cell>
          <cell r="AN53">
            <v>1053.5919368791517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736.17687673746286</v>
          </cell>
          <cell r="AV53">
            <v>1159.9715725414922</v>
          </cell>
          <cell r="AW53">
            <v>1323.9432747041817</v>
          </cell>
          <cell r="AX53">
            <v>1124.8493192130952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0.89170000000000005</v>
          </cell>
          <cell r="BF53">
            <v>1.405</v>
          </cell>
          <cell r="BG53">
            <v>1.6035999999999999</v>
          </cell>
          <cell r="BH53">
            <v>1.6</v>
          </cell>
          <cell r="BI53">
            <v>1.2751362872046601</v>
          </cell>
          <cell r="BJ53">
            <v>1</v>
          </cell>
          <cell r="BK53">
            <v>1</v>
          </cell>
          <cell r="BL53">
            <v>0.7</v>
          </cell>
          <cell r="BM53">
            <v>18</v>
          </cell>
          <cell r="BN53">
            <v>0</v>
          </cell>
          <cell r="BO53">
            <v>0</v>
          </cell>
          <cell r="BP53">
            <v>64152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25380</v>
          </cell>
          <cell r="BX53">
            <v>26975</v>
          </cell>
          <cell r="BY53">
            <v>3439</v>
          </cell>
          <cell r="BZ53">
            <v>8358</v>
          </cell>
          <cell r="CA53">
            <v>0</v>
          </cell>
          <cell r="CB53">
            <v>0.7</v>
          </cell>
          <cell r="CC53">
            <v>747.5079660619283</v>
          </cell>
          <cell r="CD53">
            <v>746.81</v>
          </cell>
        </row>
        <row r="54">
          <cell r="C54" t="str">
            <v>Шелехов РБ</v>
          </cell>
          <cell r="D54">
            <v>380188</v>
          </cell>
          <cell r="E54">
            <v>1.276</v>
          </cell>
          <cell r="F54">
            <v>0.99</v>
          </cell>
          <cell r="G54">
            <v>901928926.4207747</v>
          </cell>
          <cell r="H54">
            <v>20076766.419928681</v>
          </cell>
          <cell r="I54">
            <v>17323985.012906879</v>
          </cell>
          <cell r="J54">
            <v>27875665.10152116</v>
          </cell>
          <cell r="K54">
            <v>25518022.035133321</v>
          </cell>
          <cell r="L54">
            <v>53865460.631283842</v>
          </cell>
          <cell r="M54">
            <v>49817994.100708686</v>
          </cell>
          <cell r="N54">
            <v>181026707.22711039</v>
          </cell>
          <cell r="O54">
            <v>294484907.86032784</v>
          </cell>
          <cell r="P54">
            <v>90550417.000982389</v>
          </cell>
          <cell r="Q54">
            <v>141389001.03087145</v>
          </cell>
          <cell r="R54">
            <v>706840851.42693937</v>
          </cell>
          <cell r="S54">
            <v>15734142.962326553</v>
          </cell>
          <cell r="T54">
            <v>13576790.762466205</v>
          </cell>
          <cell r="U54">
            <v>21846132.524703104</v>
          </cell>
          <cell r="V54">
            <v>19998449.87079414</v>
          </cell>
          <cell r="W54">
            <v>42214310.839564137</v>
          </cell>
          <cell r="X54">
            <v>39042315.125947244</v>
          </cell>
          <cell r="Y54">
            <v>141870460.20933416</v>
          </cell>
          <cell r="Z54">
            <v>230787545.34508452</v>
          </cell>
          <cell r="AA54">
            <v>70964276.646537915</v>
          </cell>
          <cell r="AB54">
            <v>110806427.14018139</v>
          </cell>
          <cell r="AC54">
            <v>68713</v>
          </cell>
          <cell r="AD54">
            <v>513</v>
          </cell>
          <cell r="AE54">
            <v>468</v>
          </cell>
          <cell r="AF54">
            <v>2201</v>
          </cell>
          <cell r="AG54">
            <v>2101</v>
          </cell>
          <cell r="AH54">
            <v>6360</v>
          </cell>
          <cell r="AI54">
            <v>5893</v>
          </cell>
          <cell r="AJ54">
            <v>18356</v>
          </cell>
          <cell r="AK54">
            <v>17378</v>
          </cell>
          <cell r="AL54">
            <v>4668</v>
          </cell>
          <cell r="AM54">
            <v>10775</v>
          </cell>
          <cell r="AN54">
            <v>857.23813958899018</v>
          </cell>
          <cell r="AO54">
            <v>2555.9036650952817</v>
          </cell>
          <cell r="AP54">
            <v>2417.5197226613614</v>
          </cell>
          <cell r="AQ54">
            <v>827.12905212415205</v>
          </cell>
          <cell r="AR54">
            <v>793.21156079621369</v>
          </cell>
          <cell r="AS54">
            <v>553.12252148275854</v>
          </cell>
          <cell r="AT54">
            <v>552.10016298924211</v>
          </cell>
          <cell r="AU54">
            <v>644.06942420886071</v>
          </cell>
          <cell r="AV54">
            <v>1106.7036163783928</v>
          </cell>
          <cell r="AW54">
            <v>1266.8572666120021</v>
          </cell>
          <cell r="AX54">
            <v>856.9715942782783</v>
          </cell>
          <cell r="AY54">
            <v>3.0958000000000001</v>
          </cell>
          <cell r="AZ54">
            <v>2.9281999999999999</v>
          </cell>
          <cell r="BA54">
            <v>1.0019</v>
          </cell>
          <cell r="BB54">
            <v>0.96079999999999999</v>
          </cell>
          <cell r="BC54">
            <v>0.67</v>
          </cell>
          <cell r="BD54">
            <v>0.66869999999999996</v>
          </cell>
          <cell r="BE54">
            <v>0.78010000000000002</v>
          </cell>
          <cell r="BF54">
            <v>1.3405</v>
          </cell>
          <cell r="BG54">
            <v>1.6</v>
          </cell>
          <cell r="BH54">
            <v>1.6</v>
          </cell>
          <cell r="BI54">
            <v>1.13090302271768</v>
          </cell>
          <cell r="BJ54">
            <v>1</v>
          </cell>
          <cell r="BK54">
            <v>1</v>
          </cell>
          <cell r="BL54">
            <v>0.7</v>
          </cell>
          <cell r="BM54">
            <v>18</v>
          </cell>
          <cell r="BN54">
            <v>1</v>
          </cell>
          <cell r="BO54">
            <v>2.9999999999999916E-2</v>
          </cell>
          <cell r="BP54">
            <v>71920</v>
          </cell>
          <cell r="BQ54">
            <v>401</v>
          </cell>
          <cell r="BR54">
            <v>377</v>
          </cell>
          <cell r="BS54">
            <v>2130</v>
          </cell>
          <cell r="BT54">
            <v>1996</v>
          </cell>
          <cell r="BU54">
            <v>6953</v>
          </cell>
          <cell r="BV54">
            <v>6416</v>
          </cell>
          <cell r="BW54">
            <v>21042</v>
          </cell>
          <cell r="BX54">
            <v>22963</v>
          </cell>
          <cell r="BY54">
            <v>3167</v>
          </cell>
          <cell r="BZ54">
            <v>6475</v>
          </cell>
          <cell r="CA54">
            <v>0</v>
          </cell>
          <cell r="CB54">
            <v>0.7</v>
          </cell>
          <cell r="CC54">
            <v>659.75291414694232</v>
          </cell>
          <cell r="CD54">
            <v>662.34</v>
          </cell>
        </row>
        <row r="55">
          <cell r="C55" t="str">
            <v>Залари РБ</v>
          </cell>
          <cell r="D55">
            <v>380132</v>
          </cell>
          <cell r="E55">
            <v>1.276</v>
          </cell>
          <cell r="F55">
            <v>1</v>
          </cell>
          <cell r="G55">
            <v>295551458.00760001</v>
          </cell>
          <cell r="H55">
            <v>8136199.8912000004</v>
          </cell>
          <cell r="I55">
            <v>13491565.632599998</v>
          </cell>
          <cell r="J55">
            <v>8661111.159</v>
          </cell>
          <cell r="K55">
            <v>8984972.1342000011</v>
          </cell>
          <cell r="L55">
            <v>18128257.274999999</v>
          </cell>
          <cell r="M55">
            <v>17038452.228599999</v>
          </cell>
          <cell r="N55">
            <v>61767684.263999999</v>
          </cell>
          <cell r="O55">
            <v>102207284.86919999</v>
          </cell>
          <cell r="P55">
            <v>25122141.887400001</v>
          </cell>
          <cell r="Q55">
            <v>32013788.6664</v>
          </cell>
          <cell r="R55">
            <v>231623399.69247645</v>
          </cell>
          <cell r="S55">
            <v>6376332.2031347966</v>
          </cell>
          <cell r="T55">
            <v>10573327.29827586</v>
          </cell>
          <cell r="U55">
            <v>6787704.6700626956</v>
          </cell>
          <cell r="V55">
            <v>7041514.2117554862</v>
          </cell>
          <cell r="W55">
            <v>14207098.177899685</v>
          </cell>
          <cell r="X55">
            <v>13353018.987931034</v>
          </cell>
          <cell r="Y55">
            <v>48407276.068965517</v>
          </cell>
          <cell r="Z55">
            <v>80099753.032288387</v>
          </cell>
          <cell r="AA55">
            <v>19688198.971316613</v>
          </cell>
          <cell r="AB55">
            <v>25089176.070846394</v>
          </cell>
          <cell r="AC55">
            <v>26959</v>
          </cell>
          <cell r="AD55">
            <v>169</v>
          </cell>
          <cell r="AE55">
            <v>146</v>
          </cell>
          <cell r="AF55">
            <v>833</v>
          </cell>
          <cell r="AG55">
            <v>818</v>
          </cell>
          <cell r="AH55">
            <v>2993</v>
          </cell>
          <cell r="AI55">
            <v>2782</v>
          </cell>
          <cell r="AJ55">
            <v>7028</v>
          </cell>
          <cell r="AK55">
            <v>6066</v>
          </cell>
          <cell r="AL55">
            <v>2053</v>
          </cell>
          <cell r="AM55">
            <v>4071</v>
          </cell>
          <cell r="AN55">
            <v>701.93554534783914</v>
          </cell>
          <cell r="AO55">
            <v>3144.1480291591702</v>
          </cell>
          <cell r="AP55">
            <v>6035.0041656825679</v>
          </cell>
          <cell r="AQ55">
            <v>679.04208383980551</v>
          </cell>
          <cell r="AR55">
            <v>717.35067356922229</v>
          </cell>
          <cell r="AS55">
            <v>395.56460011971507</v>
          </cell>
          <cell r="AT55">
            <v>399.98259609187136</v>
          </cell>
          <cell r="AU55">
            <v>573.98117137361885</v>
          </cell>
          <cell r="AV55">
            <v>1100.3922550869379</v>
          </cell>
          <cell r="AW55">
            <v>799.16378354102187</v>
          </cell>
          <cell r="AX55">
            <v>513.57520819713409</v>
          </cell>
          <cell r="AY55">
            <v>3.8083999999999998</v>
          </cell>
          <cell r="AZ55">
            <v>7.3098999999999998</v>
          </cell>
          <cell r="BA55">
            <v>0.82250000000000001</v>
          </cell>
          <cell r="BB55">
            <v>0.86890000000000001</v>
          </cell>
          <cell r="BC55">
            <v>0.47910000000000003</v>
          </cell>
          <cell r="BD55">
            <v>0.48449999999999999</v>
          </cell>
          <cell r="BE55">
            <v>0.69520000000000004</v>
          </cell>
          <cell r="BF55">
            <v>1.3329</v>
          </cell>
          <cell r="BG55">
            <v>1.6</v>
          </cell>
          <cell r="BH55">
            <v>1.6</v>
          </cell>
          <cell r="BI55">
            <v>1.0630301569049301</v>
          </cell>
          <cell r="BJ55">
            <v>1.05</v>
          </cell>
          <cell r="BK55">
            <v>1</v>
          </cell>
          <cell r="BL55">
            <v>0.67</v>
          </cell>
          <cell r="BM55">
            <v>19</v>
          </cell>
          <cell r="BN55">
            <v>0</v>
          </cell>
          <cell r="BO55">
            <v>0</v>
          </cell>
          <cell r="BP55">
            <v>25643</v>
          </cell>
          <cell r="BQ55">
            <v>117</v>
          </cell>
          <cell r="BR55">
            <v>142</v>
          </cell>
          <cell r="BS55">
            <v>755</v>
          </cell>
          <cell r="BT55">
            <v>712</v>
          </cell>
          <cell r="BU55">
            <v>2950</v>
          </cell>
          <cell r="BV55">
            <v>2727</v>
          </cell>
          <cell r="BW55">
            <v>7359</v>
          </cell>
          <cell r="BX55">
            <v>7595</v>
          </cell>
          <cell r="BY55">
            <v>1270</v>
          </cell>
          <cell r="BZ55">
            <v>2016</v>
          </cell>
          <cell r="CA55">
            <v>0</v>
          </cell>
          <cell r="CB55">
            <v>0.67</v>
          </cell>
          <cell r="CC55">
            <v>624.62796924647</v>
          </cell>
          <cell r="CD55">
            <v>625.70000000000005</v>
          </cell>
        </row>
        <row r="56">
          <cell r="C56" t="str">
            <v>Иркутск ГБ6</v>
          </cell>
          <cell r="D56">
            <v>380003</v>
          </cell>
          <cell r="E56">
            <v>1.276</v>
          </cell>
          <cell r="F56">
            <v>0.99</v>
          </cell>
          <cell r="G56">
            <v>743671980.9302851</v>
          </cell>
          <cell r="H56">
            <v>2381188.1079689995</v>
          </cell>
          <cell r="I56">
            <v>13978987.165341001</v>
          </cell>
          <cell r="J56">
            <v>0</v>
          </cell>
          <cell r="K56">
            <v>0</v>
          </cell>
          <cell r="L56">
            <v>2947520.2475070003</v>
          </cell>
          <cell r="M56">
            <v>3349334.2201110004</v>
          </cell>
          <cell r="N56">
            <v>198652048.12094402</v>
          </cell>
          <cell r="O56">
            <v>272576727.03402901</v>
          </cell>
          <cell r="P56">
            <v>83561178.914631009</v>
          </cell>
          <cell r="Q56">
            <v>166224997.119753</v>
          </cell>
          <cell r="R56">
            <v>582815032.07702589</v>
          </cell>
          <cell r="S56">
            <v>1866134.8808534478</v>
          </cell>
          <cell r="T56">
            <v>10955319.095094828</v>
          </cell>
          <cell r="U56">
            <v>0</v>
          </cell>
          <cell r="V56">
            <v>0</v>
          </cell>
          <cell r="W56">
            <v>2309968.8460086207</v>
          </cell>
          <cell r="X56">
            <v>2624870.0784568968</v>
          </cell>
          <cell r="Y56">
            <v>155683423.29227588</v>
          </cell>
          <cell r="Z56">
            <v>213618124.63481897</v>
          </cell>
          <cell r="AA56">
            <v>65486817.331215523</v>
          </cell>
          <cell r="AB56">
            <v>130270373.91830173</v>
          </cell>
          <cell r="AC56">
            <v>43128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14968</v>
          </cell>
          <cell r="AK56">
            <v>16053</v>
          </cell>
          <cell r="AL56">
            <v>3400</v>
          </cell>
          <cell r="AM56">
            <v>8707</v>
          </cell>
          <cell r="AN56">
            <v>1126.1342825948839</v>
          </cell>
          <cell r="AO56" t="e">
            <v>#DIV/0!</v>
          </cell>
          <cell r="AP56" t="e">
            <v>#DIV/0!</v>
          </cell>
          <cell r="AQ56" t="e">
            <v>#DIV/0!</v>
          </cell>
          <cell r="AR56" t="e">
            <v>#DIV/0!</v>
          </cell>
          <cell r="AS56" t="e">
            <v>#DIV/0!</v>
          </cell>
          <cell r="AT56" t="e">
            <v>#DIV/0!</v>
          </cell>
          <cell r="AU56">
            <v>866.7569887553218</v>
          </cell>
          <cell r="AV56">
            <v>1108.9210980025487</v>
          </cell>
          <cell r="AW56">
            <v>1605.0690522356745</v>
          </cell>
          <cell r="AX56">
            <v>1246.7973461802928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1.0499000000000001</v>
          </cell>
          <cell r="BF56">
            <v>1.3431999999999999</v>
          </cell>
          <cell r="BG56">
            <v>1.9440999999999999</v>
          </cell>
          <cell r="BH56">
            <v>1.6</v>
          </cell>
          <cell r="BI56">
            <v>1.3406240215173399</v>
          </cell>
          <cell r="BJ56">
            <v>1</v>
          </cell>
          <cell r="BK56">
            <v>1</v>
          </cell>
          <cell r="BL56">
            <v>0.67</v>
          </cell>
          <cell r="BM56">
            <v>19</v>
          </cell>
          <cell r="BN56">
            <v>1</v>
          </cell>
          <cell r="BO56">
            <v>1.0000000000000009E-2</v>
          </cell>
          <cell r="BP56">
            <v>45811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17074</v>
          </cell>
          <cell r="BX56">
            <v>20684</v>
          </cell>
          <cell r="BY56">
            <v>2418</v>
          </cell>
          <cell r="BZ56">
            <v>5635</v>
          </cell>
          <cell r="CA56">
            <v>0</v>
          </cell>
          <cell r="CB56">
            <v>0.67</v>
          </cell>
          <cell r="CC56">
            <v>750.61272650908847</v>
          </cell>
          <cell r="CD56">
            <v>751.52</v>
          </cell>
        </row>
        <row r="57">
          <cell r="C57" t="str">
            <v>Братск ГБ1</v>
          </cell>
          <cell r="D57">
            <v>380118</v>
          </cell>
          <cell r="E57">
            <v>1.5780000000000001</v>
          </cell>
          <cell r="F57">
            <v>0.98</v>
          </cell>
          <cell r="G57">
            <v>953075401.76660001</v>
          </cell>
          <cell r="H57">
            <v>1513650.8267999999</v>
          </cell>
          <cell r="I57">
            <v>23525855.392200001</v>
          </cell>
          <cell r="J57">
            <v>0</v>
          </cell>
          <cell r="K57">
            <v>0</v>
          </cell>
          <cell r="L57">
            <v>4752767.3578000003</v>
          </cell>
          <cell r="M57">
            <v>5090039.189199999</v>
          </cell>
          <cell r="N57">
            <v>225964174.69080001</v>
          </cell>
          <cell r="O57">
            <v>338554781.53420001</v>
          </cell>
          <cell r="P57">
            <v>118921302.39500001</v>
          </cell>
          <cell r="Q57">
            <v>234752830.38060001</v>
          </cell>
          <cell r="R57">
            <v>603976807.20316851</v>
          </cell>
          <cell r="S57">
            <v>959221.05627376412</v>
          </cell>
          <cell r="T57">
            <v>14908653.607224334</v>
          </cell>
          <cell r="U57">
            <v>0</v>
          </cell>
          <cell r="V57">
            <v>0</v>
          </cell>
          <cell r="W57">
            <v>3011893.1291508237</v>
          </cell>
          <cell r="X57">
            <v>3225626.8626108989</v>
          </cell>
          <cell r="Y57">
            <v>143196561.90798479</v>
          </cell>
          <cell r="Z57">
            <v>214546756.35880861</v>
          </cell>
          <cell r="AA57">
            <v>75362042.075411916</v>
          </cell>
          <cell r="AB57">
            <v>148766052.20570341</v>
          </cell>
          <cell r="AC57">
            <v>63031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22491</v>
          </cell>
          <cell r="AK57">
            <v>20640</v>
          </cell>
          <cell r="AL57">
            <v>5471</v>
          </cell>
          <cell r="AM57">
            <v>14429</v>
          </cell>
          <cell r="AN57">
            <v>814.81448876085983</v>
          </cell>
          <cell r="AO57" t="e">
            <v>#DIV/0!</v>
          </cell>
          <cell r="AP57" t="e">
            <v>#DIV/0!</v>
          </cell>
          <cell r="AQ57" t="e">
            <v>#DIV/0!</v>
          </cell>
          <cell r="AR57" t="e">
            <v>#DIV/0!</v>
          </cell>
          <cell r="AS57" t="e">
            <v>#DIV/0!</v>
          </cell>
          <cell r="AT57" t="e">
            <v>#DIV/0!</v>
          </cell>
          <cell r="AU57">
            <v>530.56986464209683</v>
          </cell>
          <cell r="AV57">
            <v>866.22559899389773</v>
          </cell>
          <cell r="AW57">
            <v>1147.9016949279826</v>
          </cell>
          <cell r="AX57">
            <v>859.18435214789315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0.64270000000000005</v>
          </cell>
          <cell r="BF57">
            <v>1.0491999999999999</v>
          </cell>
          <cell r="BG57">
            <v>1.6</v>
          </cell>
          <cell r="BH57">
            <v>1.6</v>
          </cell>
          <cell r="BI57">
            <v>1.07804816201552</v>
          </cell>
          <cell r="BJ57">
            <v>1</v>
          </cell>
          <cell r="BK57">
            <v>1</v>
          </cell>
          <cell r="BL57">
            <v>0.66</v>
          </cell>
          <cell r="BM57">
            <v>20</v>
          </cell>
          <cell r="BN57">
            <v>1</v>
          </cell>
          <cell r="BO57">
            <v>9.000000000000008E-2</v>
          </cell>
          <cell r="BP57">
            <v>61125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23686</v>
          </cell>
          <cell r="BX57">
            <v>25519</v>
          </cell>
          <cell r="BY57">
            <v>3521</v>
          </cell>
          <cell r="BZ57">
            <v>8399</v>
          </cell>
          <cell r="CA57">
            <v>0</v>
          </cell>
          <cell r="CB57">
            <v>0.66</v>
          </cell>
          <cell r="CC57">
            <v>732.81473723249735</v>
          </cell>
          <cell r="CD57">
            <v>736.2</v>
          </cell>
        </row>
        <row r="58">
          <cell r="C58" t="str">
            <v>Иркутск ГКБ9</v>
          </cell>
          <cell r="D58">
            <v>380013</v>
          </cell>
          <cell r="E58">
            <v>1.276</v>
          </cell>
          <cell r="F58">
            <v>1.03</v>
          </cell>
          <cell r="G58">
            <v>707004118.34273922</v>
          </cell>
          <cell r="H58">
            <v>19187201.075049005</v>
          </cell>
          <cell r="I58">
            <v>18109162.215773005</v>
          </cell>
          <cell r="J58">
            <v>23271290.223723006</v>
          </cell>
          <cell r="K58">
            <v>21276304.933445003</v>
          </cell>
          <cell r="L58">
            <v>52577487.576496005</v>
          </cell>
          <cell r="M58">
            <v>48149400.049170002</v>
          </cell>
          <cell r="N58">
            <v>141569104.65061501</v>
          </cell>
          <cell r="O58">
            <v>242784872.01373503</v>
          </cell>
          <cell r="P58">
            <v>49807406.069969006</v>
          </cell>
          <cell r="Q58">
            <v>90271889.534764022</v>
          </cell>
          <cell r="R58">
            <v>554078462.65104938</v>
          </cell>
          <cell r="S58">
            <v>15036991.43812618</v>
          </cell>
          <cell r="T58">
            <v>14192133.397941226</v>
          </cell>
          <cell r="U58">
            <v>18237688.263105802</v>
          </cell>
          <cell r="V58">
            <v>16674220.167276647</v>
          </cell>
          <cell r="W58">
            <v>41204927.567786835</v>
          </cell>
          <cell r="X58">
            <v>37734639.536967084</v>
          </cell>
          <cell r="Y58">
            <v>110947574.17759797</v>
          </cell>
          <cell r="Z58">
            <v>190270275.8728331</v>
          </cell>
          <cell r="AA58">
            <v>39034017.296213955</v>
          </cell>
          <cell r="AB58">
            <v>70745994.933200642</v>
          </cell>
          <cell r="AC58">
            <v>45251</v>
          </cell>
          <cell r="AD58">
            <v>355</v>
          </cell>
          <cell r="AE58">
            <v>335</v>
          </cell>
          <cell r="AF58">
            <v>1609</v>
          </cell>
          <cell r="AG58">
            <v>1653</v>
          </cell>
          <cell r="AH58">
            <v>4275</v>
          </cell>
          <cell r="AI58">
            <v>4082</v>
          </cell>
          <cell r="AJ58">
            <v>11747</v>
          </cell>
          <cell r="AK58">
            <v>12787</v>
          </cell>
          <cell r="AL58">
            <v>2399</v>
          </cell>
          <cell r="AM58">
            <v>6009</v>
          </cell>
          <cell r="AN58">
            <v>1020.3797754949234</v>
          </cell>
          <cell r="AO58">
            <v>3529.8101967432344</v>
          </cell>
          <cell r="AP58">
            <v>3530.3814422739365</v>
          </cell>
          <cell r="AQ58">
            <v>944.56641097502597</v>
          </cell>
          <cell r="AR58">
            <v>840.60396084274282</v>
          </cell>
          <cell r="AS58">
            <v>803.21496233502603</v>
          </cell>
          <cell r="AT58">
            <v>770.34622605273319</v>
          </cell>
          <cell r="AU58">
            <v>787.06318051132178</v>
          </cell>
          <cell r="AV58">
            <v>1239.998148333158</v>
          </cell>
          <cell r="AW58">
            <v>1355.9127864462259</v>
          </cell>
          <cell r="AX58">
            <v>981.1115955677684</v>
          </cell>
          <cell r="AY58">
            <v>4.2755000000000001</v>
          </cell>
          <cell r="AZ58">
            <v>4.2762000000000002</v>
          </cell>
          <cell r="BA58">
            <v>1.1440999999999999</v>
          </cell>
          <cell r="BB58">
            <v>1.0182</v>
          </cell>
          <cell r="BC58">
            <v>0.97289999999999999</v>
          </cell>
          <cell r="BD58">
            <v>0.93310000000000004</v>
          </cell>
          <cell r="BE58">
            <v>0.95330000000000004</v>
          </cell>
          <cell r="BF58">
            <v>1.502</v>
          </cell>
          <cell r="BG58">
            <v>1.6424000000000001</v>
          </cell>
          <cell r="BH58">
            <v>1.6</v>
          </cell>
          <cell r="BI58">
            <v>1.2906088130649001</v>
          </cell>
          <cell r="BJ58">
            <v>1</v>
          </cell>
          <cell r="BK58">
            <v>1</v>
          </cell>
          <cell r="BL58">
            <v>0.56999999999999995</v>
          </cell>
          <cell r="BM58">
            <v>21</v>
          </cell>
          <cell r="BN58">
            <v>0</v>
          </cell>
          <cell r="BO58">
            <v>0</v>
          </cell>
          <cell r="BP58">
            <v>47061</v>
          </cell>
          <cell r="BQ58">
            <v>306</v>
          </cell>
          <cell r="BR58">
            <v>284</v>
          </cell>
          <cell r="BS58">
            <v>1514</v>
          </cell>
          <cell r="BT58">
            <v>1477</v>
          </cell>
          <cell r="BU58">
            <v>4622</v>
          </cell>
          <cell r="BV58">
            <v>4488</v>
          </cell>
          <cell r="BW58">
            <v>13273</v>
          </cell>
          <cell r="BX58">
            <v>16360</v>
          </cell>
          <cell r="BY58">
            <v>1562</v>
          </cell>
          <cell r="BZ58">
            <v>3175</v>
          </cell>
          <cell r="CA58">
            <v>0</v>
          </cell>
          <cell r="CB58">
            <v>0.56999999999999995</v>
          </cell>
          <cell r="CC58">
            <v>617.08468927271645</v>
          </cell>
          <cell r="CD58">
            <v>615.5</v>
          </cell>
        </row>
        <row r="59">
          <cell r="C59" t="str">
            <v>Свирск Больница</v>
          </cell>
          <cell r="D59">
            <v>380162</v>
          </cell>
          <cell r="E59">
            <v>1.276</v>
          </cell>
          <cell r="F59">
            <v>1</v>
          </cell>
          <cell r="G59">
            <v>222102245.65410003</v>
          </cell>
          <cell r="H59">
            <v>3517756.0881750006</v>
          </cell>
          <cell r="I59">
            <v>7756047.8541000001</v>
          </cell>
          <cell r="J59">
            <v>5532385.2853500005</v>
          </cell>
          <cell r="K59">
            <v>4320932.3766000001</v>
          </cell>
          <cell r="L59">
            <v>13527351.350100001</v>
          </cell>
          <cell r="M59">
            <v>11735269.352100002</v>
          </cell>
          <cell r="N59">
            <v>44608443.342750005</v>
          </cell>
          <cell r="O59">
            <v>63171825.360525005</v>
          </cell>
          <cell r="P59">
            <v>23955865.554600008</v>
          </cell>
          <cell r="Q59">
            <v>43976369.0898</v>
          </cell>
          <cell r="R59">
            <v>174061321.04553291</v>
          </cell>
          <cell r="S59">
            <v>2756862.1380681824</v>
          </cell>
          <cell r="T59">
            <v>6078407.409169279</v>
          </cell>
          <cell r="U59">
            <v>4335725.1452586213</v>
          </cell>
          <cell r="V59">
            <v>3386310.6399686518</v>
          </cell>
          <cell r="W59">
            <v>10601372.531426333</v>
          </cell>
          <cell r="X59">
            <v>9196919.5549373049</v>
          </cell>
          <cell r="Y59">
            <v>34959595.096199065</v>
          </cell>
          <cell r="Z59">
            <v>49507700.125803292</v>
          </cell>
          <cell r="AA59">
            <v>18774189.306112859</v>
          </cell>
          <cell r="AB59">
            <v>34464239.098589338</v>
          </cell>
          <cell r="AC59">
            <v>14596</v>
          </cell>
          <cell r="AD59">
            <v>91</v>
          </cell>
          <cell r="AE59">
            <v>69</v>
          </cell>
          <cell r="AF59">
            <v>396</v>
          </cell>
          <cell r="AG59">
            <v>360</v>
          </cell>
          <cell r="AH59">
            <v>1361</v>
          </cell>
          <cell r="AI59">
            <v>1319</v>
          </cell>
          <cell r="AJ59">
            <v>3743</v>
          </cell>
          <cell r="AK59">
            <v>3385</v>
          </cell>
          <cell r="AL59">
            <v>1065</v>
          </cell>
          <cell r="AM59">
            <v>2807</v>
          </cell>
          <cell r="AN59">
            <v>993.77295746284892</v>
          </cell>
          <cell r="AO59">
            <v>2524.5990275349654</v>
          </cell>
          <cell r="AP59">
            <v>7341.0717502044436</v>
          </cell>
          <cell r="AQ59">
            <v>912.40007265543375</v>
          </cell>
          <cell r="AR59">
            <v>783.86820369644727</v>
          </cell>
          <cell r="AS59">
            <v>649.11661348434563</v>
          </cell>
          <cell r="AT59">
            <v>581.05380053937995</v>
          </cell>
          <cell r="AU59">
            <v>778.33277888055625</v>
          </cell>
          <cell r="AV59">
            <v>1218.8010863073189</v>
          </cell>
          <cell r="AW59">
            <v>1469.0288971919297</v>
          </cell>
          <cell r="AX59">
            <v>1023.1634930112023</v>
          </cell>
          <cell r="AY59">
            <v>3.0579000000000001</v>
          </cell>
          <cell r="AZ59">
            <v>8.8918999999999997</v>
          </cell>
          <cell r="BA59">
            <v>1.1051</v>
          </cell>
          <cell r="BB59">
            <v>0.94950000000000001</v>
          </cell>
          <cell r="BC59">
            <v>0.78620000000000001</v>
          </cell>
          <cell r="BD59">
            <v>0.70379999999999998</v>
          </cell>
          <cell r="BE59">
            <v>0.94279999999999997</v>
          </cell>
          <cell r="BF59">
            <v>1.4762999999999999</v>
          </cell>
          <cell r="BG59">
            <v>1.7794000000000001</v>
          </cell>
          <cell r="BH59">
            <v>1.6</v>
          </cell>
          <cell r="BI59">
            <v>1.2730896752534899</v>
          </cell>
          <cell r="BJ59">
            <v>1.115</v>
          </cell>
          <cell r="BK59">
            <v>1</v>
          </cell>
          <cell r="BL59">
            <v>0.56999999999999995</v>
          </cell>
          <cell r="BM59">
            <v>21</v>
          </cell>
          <cell r="BN59">
            <v>0</v>
          </cell>
          <cell r="BO59">
            <v>0</v>
          </cell>
          <cell r="BP59">
            <v>14497</v>
          </cell>
          <cell r="BQ59">
            <v>76</v>
          </cell>
          <cell r="BR59">
            <v>80</v>
          </cell>
          <cell r="BS59">
            <v>354</v>
          </cell>
          <cell r="BT59">
            <v>307</v>
          </cell>
          <cell r="BU59">
            <v>1406</v>
          </cell>
          <cell r="BV59">
            <v>1349</v>
          </cell>
          <cell r="BW59">
            <v>4060</v>
          </cell>
          <cell r="BX59">
            <v>4485</v>
          </cell>
          <cell r="BY59">
            <v>714</v>
          </cell>
          <cell r="BZ59">
            <v>1666</v>
          </cell>
          <cell r="CA59">
            <v>0</v>
          </cell>
          <cell r="CB59">
            <v>0.56999999999999995</v>
          </cell>
          <cell r="CC59">
            <v>672.81291265509731</v>
          </cell>
          <cell r="CD59">
            <v>676.96</v>
          </cell>
        </row>
        <row r="60">
          <cell r="C60" t="str">
            <v>Иркутская РБ</v>
          </cell>
          <cell r="D60">
            <v>380098</v>
          </cell>
          <cell r="E60">
            <v>1.276</v>
          </cell>
          <cell r="F60">
            <v>0.93</v>
          </cell>
          <cell r="G60">
            <v>922354044.23353803</v>
          </cell>
          <cell r="H60">
            <v>36107733.899739005</v>
          </cell>
          <cell r="I60">
            <v>28529204.497866005</v>
          </cell>
          <cell r="J60">
            <v>42893474.545386009</v>
          </cell>
          <cell r="K60">
            <v>29706139.075668003</v>
          </cell>
          <cell r="L60">
            <v>60936246.093846001</v>
          </cell>
          <cell r="M60">
            <v>51639390.061518006</v>
          </cell>
          <cell r="N60">
            <v>193377921.222087</v>
          </cell>
          <cell r="O60">
            <v>251869411.65200999</v>
          </cell>
          <cell r="P60">
            <v>94125903.14136301</v>
          </cell>
          <cell r="Q60">
            <v>133168620.044055</v>
          </cell>
          <cell r="R60">
            <v>722847997.04822719</v>
          </cell>
          <cell r="S60">
            <v>28297597.100108936</v>
          </cell>
          <cell r="T60">
            <v>22358310.735004704</v>
          </cell>
          <cell r="U60">
            <v>33615575.662528217</v>
          </cell>
          <cell r="V60">
            <v>23280673.256793104</v>
          </cell>
          <cell r="W60">
            <v>47755678.756932601</v>
          </cell>
          <cell r="X60">
            <v>40469741.427521944</v>
          </cell>
          <cell r="Y60">
            <v>151550095.00163558</v>
          </cell>
          <cell r="Z60">
            <v>197389821.04389498</v>
          </cell>
          <cell r="AA60">
            <v>73766381.772228062</v>
          </cell>
          <cell r="AB60">
            <v>104364122.29157916</v>
          </cell>
          <cell r="AC60">
            <v>67825</v>
          </cell>
          <cell r="AD60">
            <v>734</v>
          </cell>
          <cell r="AE60">
            <v>744</v>
          </cell>
          <cell r="AF60">
            <v>3202</v>
          </cell>
          <cell r="AG60">
            <v>2989</v>
          </cell>
          <cell r="AH60">
            <v>7335</v>
          </cell>
          <cell r="AI60">
            <v>6814</v>
          </cell>
          <cell r="AJ60">
            <v>18905</v>
          </cell>
          <cell r="AK60">
            <v>14585</v>
          </cell>
          <cell r="AL60">
            <v>4249</v>
          </cell>
          <cell r="AM60">
            <v>8268</v>
          </cell>
          <cell r="AN60">
            <v>945.52194093533922</v>
          </cell>
          <cell r="AO60">
            <v>3212.7153837544206</v>
          </cell>
          <cell r="AP60">
            <v>2504.2910769494515</v>
          </cell>
          <cell r="AQ60">
            <v>874.85882944327022</v>
          </cell>
          <cell r="AR60">
            <v>649.06527424983562</v>
          </cell>
          <cell r="AS60">
            <v>542.55485976974103</v>
          </cell>
          <cell r="AT60">
            <v>494.93373235889277</v>
          </cell>
          <cell r="AU60">
            <v>668.03356696480466</v>
          </cell>
          <cell r="AV60">
            <v>1127.812941628928</v>
          </cell>
          <cell r="AW60">
            <v>1446.7400520167112</v>
          </cell>
          <cell r="AX60">
            <v>1051.8880250320428</v>
          </cell>
          <cell r="AY60">
            <v>3.8914</v>
          </cell>
          <cell r="AZ60">
            <v>3.0333000000000001</v>
          </cell>
          <cell r="BA60">
            <v>1.0597000000000001</v>
          </cell>
          <cell r="BB60">
            <v>0.78620000000000001</v>
          </cell>
          <cell r="BC60">
            <v>0.65720000000000001</v>
          </cell>
          <cell r="BD60">
            <v>0.59950000000000003</v>
          </cell>
          <cell r="BE60">
            <v>0.80920000000000003</v>
          </cell>
          <cell r="BF60">
            <v>1.3661000000000001</v>
          </cell>
          <cell r="BG60">
            <v>1.7524</v>
          </cell>
          <cell r="BH60">
            <v>1.6</v>
          </cell>
          <cell r="BI60">
            <v>1.11550270696646</v>
          </cell>
          <cell r="BJ60">
            <v>1</v>
          </cell>
          <cell r="BK60">
            <v>1</v>
          </cell>
          <cell r="BL60">
            <v>0.56999999999999995</v>
          </cell>
          <cell r="BM60">
            <v>21</v>
          </cell>
          <cell r="BN60">
            <v>1</v>
          </cell>
          <cell r="BO60">
            <v>0.11999999999999994</v>
          </cell>
          <cell r="BP60">
            <v>80848</v>
          </cell>
          <cell r="BQ60">
            <v>830</v>
          </cell>
          <cell r="BR60">
            <v>843</v>
          </cell>
          <cell r="BS60">
            <v>3539</v>
          </cell>
          <cell r="BT60">
            <v>3337</v>
          </cell>
          <cell r="BU60">
            <v>9337</v>
          </cell>
          <cell r="BV60">
            <v>8686</v>
          </cell>
          <cell r="BW60">
            <v>23656</v>
          </cell>
          <cell r="BX60">
            <v>22134</v>
          </cell>
          <cell r="BY60">
            <v>3188</v>
          </cell>
          <cell r="BZ60">
            <v>5298</v>
          </cell>
          <cell r="CA60">
            <v>0</v>
          </cell>
          <cell r="CB60">
            <v>0.56999999999999995</v>
          </cell>
          <cell r="CC60">
            <v>531.02647551212385</v>
          </cell>
          <cell r="CD60">
            <v>531.99</v>
          </cell>
        </row>
        <row r="61">
          <cell r="C61" t="str">
            <v>Иркутск ГКБ8</v>
          </cell>
          <cell r="D61">
            <v>380029</v>
          </cell>
          <cell r="E61">
            <v>1.276</v>
          </cell>
          <cell r="F61">
            <v>1</v>
          </cell>
          <cell r="G61">
            <v>1495001914.9681001</v>
          </cell>
          <cell r="H61">
            <v>50841196.624400005</v>
          </cell>
          <cell r="I61">
            <v>47038585.782099992</v>
          </cell>
          <cell r="J61">
            <v>61534119.043400005</v>
          </cell>
          <cell r="K61">
            <v>55629773.961200006</v>
          </cell>
          <cell r="L61">
            <v>105934109.2872</v>
          </cell>
          <cell r="M61">
            <v>88225939.301500008</v>
          </cell>
          <cell r="N61">
            <v>261198976.78299999</v>
          </cell>
          <cell r="O61">
            <v>523267491.81560004</v>
          </cell>
          <cell r="P61">
            <v>106250296.74609999</v>
          </cell>
          <cell r="Q61">
            <v>195081425.62359998</v>
          </cell>
          <cell r="R61">
            <v>1171631594.8025863</v>
          </cell>
          <cell r="S61">
            <v>39844197.981504709</v>
          </cell>
          <cell r="T61">
            <v>36864095.440517232</v>
          </cell>
          <cell r="U61">
            <v>48224231.225235112</v>
          </cell>
          <cell r="V61">
            <v>43597001.536990598</v>
          </cell>
          <cell r="W61">
            <v>83020461.82382445</v>
          </cell>
          <cell r="X61">
            <v>69142585.659482762</v>
          </cell>
          <cell r="Y61">
            <v>204701392.46316615</v>
          </cell>
          <cell r="Z61">
            <v>410084241.23479629</v>
          </cell>
          <cell r="AA61">
            <v>83268257.638009399</v>
          </cell>
          <cell r="AB61">
            <v>152885129.79905954</v>
          </cell>
          <cell r="AC61">
            <v>108954</v>
          </cell>
          <cell r="AD61">
            <v>888</v>
          </cell>
          <cell r="AE61">
            <v>826</v>
          </cell>
          <cell r="AF61">
            <v>3996</v>
          </cell>
          <cell r="AG61">
            <v>4003</v>
          </cell>
          <cell r="AH61">
            <v>10780</v>
          </cell>
          <cell r="AI61">
            <v>10166</v>
          </cell>
          <cell r="AJ61">
            <v>27968</v>
          </cell>
          <cell r="AK61">
            <v>31391</v>
          </cell>
          <cell r="AL61">
            <v>5062</v>
          </cell>
          <cell r="AM61">
            <v>13874</v>
          </cell>
          <cell r="AN61">
            <v>887.24850394261091</v>
          </cell>
          <cell r="AO61">
            <v>3739.1326934595259</v>
          </cell>
          <cell r="AP61">
            <v>3719.1379580828525</v>
          </cell>
          <cell r="AQ61">
            <v>1005.6771610200849</v>
          </cell>
          <cell r="AR61">
            <v>907.59017272442736</v>
          </cell>
          <cell r="AS61">
            <v>641.77846184156192</v>
          </cell>
          <cell r="AT61">
            <v>566.77967128568071</v>
          </cell>
          <cell r="AU61">
            <v>609.92739459133702</v>
          </cell>
          <cell r="AV61">
            <v>1088.6460058477385</v>
          </cell>
          <cell r="AW61">
            <v>1370.8062958976918</v>
          </cell>
          <cell r="AX61">
            <v>918.29519123936586</v>
          </cell>
          <cell r="AY61">
            <v>4.5289999999999999</v>
          </cell>
          <cell r="AZ61">
            <v>4.5048000000000004</v>
          </cell>
          <cell r="BA61">
            <v>1.2181</v>
          </cell>
          <cell r="BB61">
            <v>1.0992999999999999</v>
          </cell>
          <cell r="BC61">
            <v>0.77739999999999998</v>
          </cell>
          <cell r="BD61">
            <v>0.6865</v>
          </cell>
          <cell r="BE61">
            <v>0.73880000000000001</v>
          </cell>
          <cell r="BF61">
            <v>1.3186</v>
          </cell>
          <cell r="BG61">
            <v>1.6604000000000001</v>
          </cell>
          <cell r="BH61">
            <v>1.6</v>
          </cell>
          <cell r="BI61">
            <v>1.1475333544431601</v>
          </cell>
          <cell r="BJ61">
            <v>1</v>
          </cell>
          <cell r="BK61">
            <v>1</v>
          </cell>
          <cell r="BL61">
            <v>0.45</v>
          </cell>
          <cell r="BM61">
            <v>22</v>
          </cell>
          <cell r="BN61">
            <v>0</v>
          </cell>
          <cell r="BO61">
            <v>0</v>
          </cell>
          <cell r="BP61">
            <v>114092</v>
          </cell>
          <cell r="BQ61">
            <v>755</v>
          </cell>
          <cell r="BR61">
            <v>695</v>
          </cell>
          <cell r="BS61">
            <v>3868</v>
          </cell>
          <cell r="BT61">
            <v>3686</v>
          </cell>
          <cell r="BU61">
            <v>11616</v>
          </cell>
          <cell r="BV61">
            <v>11157</v>
          </cell>
          <cell r="BW61">
            <v>31341</v>
          </cell>
          <cell r="BX61">
            <v>39020</v>
          </cell>
          <cell r="BY61">
            <v>3510</v>
          </cell>
          <cell r="BZ61">
            <v>8444</v>
          </cell>
          <cell r="CA61">
            <v>0</v>
          </cell>
          <cell r="CB61">
            <v>0.45</v>
          </cell>
          <cell r="CC61">
            <v>432.23577851149895</v>
          </cell>
          <cell r="CD61">
            <v>432.05</v>
          </cell>
        </row>
        <row r="62">
          <cell r="C62" t="str">
            <v>Иркутск ОГЦ</v>
          </cell>
          <cell r="D62">
            <v>380036</v>
          </cell>
          <cell r="E62">
            <v>1.276</v>
          </cell>
          <cell r="F62">
            <v>0.95</v>
          </cell>
          <cell r="G62">
            <v>100266420.68951002</v>
          </cell>
          <cell r="H62">
            <v>422852.005015</v>
          </cell>
          <cell r="I62">
            <v>375963.50443499995</v>
          </cell>
          <cell r="J62">
            <v>0</v>
          </cell>
          <cell r="K62">
            <v>0</v>
          </cell>
          <cell r="L62">
            <v>39249.470114999996</v>
          </cell>
          <cell r="M62">
            <v>20124.600974999998</v>
          </cell>
          <cell r="N62">
            <v>9764292.4049249999</v>
          </cell>
          <cell r="O62">
            <v>30472789.016340002</v>
          </cell>
          <cell r="P62">
            <v>22979398.801515002</v>
          </cell>
          <cell r="Q62">
            <v>36191750.886190005</v>
          </cell>
          <cell r="R62">
            <v>78578699.599929482</v>
          </cell>
          <cell r="S62">
            <v>331388.71866379312</v>
          </cell>
          <cell r="T62">
            <v>294642.24485501566</v>
          </cell>
          <cell r="U62">
            <v>0</v>
          </cell>
          <cell r="V62">
            <v>0</v>
          </cell>
          <cell r="W62">
            <v>30759.772817398116</v>
          </cell>
          <cell r="X62">
            <v>15771.630858150467</v>
          </cell>
          <cell r="Y62">
            <v>7652266.7750195926</v>
          </cell>
          <cell r="Z62">
            <v>23881496.094310347</v>
          </cell>
          <cell r="AA62">
            <v>18008933.23002743</v>
          </cell>
          <cell r="AB62">
            <v>28363441.133377746</v>
          </cell>
          <cell r="AC62">
            <v>4934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887</v>
          </cell>
          <cell r="AK62">
            <v>1117</v>
          </cell>
          <cell r="AL62">
            <v>859</v>
          </cell>
          <cell r="AM62">
            <v>2071</v>
          </cell>
          <cell r="AN62">
            <v>1383.182441085442</v>
          </cell>
          <cell r="AO62" t="e">
            <v>#DIV/0!</v>
          </cell>
          <cell r="AP62" t="e">
            <v>#DIV/0!</v>
          </cell>
          <cell r="AQ62" t="e">
            <v>#DIV/0!</v>
          </cell>
          <cell r="AR62" t="e">
            <v>#DIV/0!</v>
          </cell>
          <cell r="AS62" t="e">
            <v>#DIV/0!</v>
          </cell>
          <cell r="AT62" t="e">
            <v>#DIV/0!</v>
          </cell>
          <cell r="AU62">
            <v>718.9277315877107</v>
          </cell>
          <cell r="AV62">
            <v>1781.6693594680953</v>
          </cell>
          <cell r="AW62">
            <v>1747.0831616247021</v>
          </cell>
          <cell r="AX62">
            <v>1141.2941064452659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0.87080000000000002</v>
          </cell>
          <cell r="BF62">
            <v>2.1581000000000001</v>
          </cell>
          <cell r="BG62">
            <v>2.1162000000000001</v>
          </cell>
          <cell r="BH62">
            <v>1.6</v>
          </cell>
          <cell r="BI62">
            <v>1.68512628698825</v>
          </cell>
          <cell r="BJ62">
            <v>1</v>
          </cell>
          <cell r="BK62">
            <v>1</v>
          </cell>
          <cell r="BL62">
            <v>0.45</v>
          </cell>
          <cell r="BM62">
            <v>22</v>
          </cell>
          <cell r="BN62">
            <v>1</v>
          </cell>
          <cell r="BO62">
            <v>0.45</v>
          </cell>
          <cell r="BP62">
            <v>4829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1083</v>
          </cell>
          <cell r="BX62">
            <v>1794</v>
          </cell>
          <cell r="BY62">
            <v>640</v>
          </cell>
          <cell r="BZ62">
            <v>1312</v>
          </cell>
          <cell r="CA62">
            <v>0</v>
          </cell>
          <cell r="CB62">
            <v>0.45</v>
          </cell>
          <cell r="CC62">
            <v>635.29594266486731</v>
          </cell>
          <cell r="CD62">
            <v>634.46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(2)"/>
      <sheetName val="расчет без 50 мо (25мо)  (2)"/>
      <sheetName val="расчет без 50 мо (25мо)  (3)"/>
      <sheetName val="числ"/>
      <sheetName val="Лист1"/>
      <sheetName val="Лист2"/>
    </sheetNames>
    <sheetDataSet>
      <sheetData sheetId="0"/>
      <sheetData sheetId="1">
        <row r="13">
          <cell r="C13" t="str">
            <v>Ангарск МСЧ28</v>
          </cell>
        </row>
      </sheetData>
      <sheetData sheetId="2">
        <row r="13">
          <cell r="C13" t="str">
            <v>Ангарск МСЧ28</v>
          </cell>
          <cell r="D13">
            <v>380140</v>
          </cell>
          <cell r="E13">
            <v>1.276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33308</v>
          </cell>
          <cell r="AE13">
            <v>165</v>
          </cell>
          <cell r="AF13">
            <v>188</v>
          </cell>
          <cell r="AG13">
            <v>1059</v>
          </cell>
          <cell r="AH13">
            <v>913</v>
          </cell>
          <cell r="AI13">
            <v>2868</v>
          </cell>
          <cell r="AJ13">
            <v>2871</v>
          </cell>
          <cell r="AK13">
            <v>8123</v>
          </cell>
          <cell r="AL13">
            <v>7487</v>
          </cell>
          <cell r="AM13">
            <v>2786</v>
          </cell>
          <cell r="AN13">
            <v>6848</v>
          </cell>
          <cell r="AP13">
            <v>1654.7280241003173</v>
          </cell>
          <cell r="AQ13">
            <v>1123.2728570406923</v>
          </cell>
          <cell r="AR13">
            <v>944.18778446114663</v>
          </cell>
          <cell r="AS13">
            <v>1130.4012472894331</v>
          </cell>
          <cell r="AT13">
            <v>477.48788627637691</v>
          </cell>
          <cell r="AU13">
            <v>484.59070208586201</v>
          </cell>
          <cell r="AV13">
            <v>111.60199260426542</v>
          </cell>
          <cell r="AW13">
            <v>173.48491469534937</v>
          </cell>
          <cell r="AX13">
            <v>273.5898231902562</v>
          </cell>
          <cell r="AY13">
            <v>345.55427012958944</v>
          </cell>
          <cell r="AZ13">
            <v>8.3439898077501908</v>
          </cell>
          <cell r="BA13">
            <v>5.6641195011886527</v>
          </cell>
          <cell r="BB13">
            <v>4.7610804527405666</v>
          </cell>
          <cell r="BC13">
            <v>5.7000645113141069</v>
          </cell>
          <cell r="BD13">
            <v>2.4077395187529218</v>
          </cell>
          <cell r="BE13">
            <v>2.4435555694014224</v>
          </cell>
          <cell r="BF13">
            <v>0.56275464925476404</v>
          </cell>
          <cell r="BG13">
            <v>0.87480017195179194</v>
          </cell>
          <cell r="BH13">
            <v>1.6</v>
          </cell>
          <cell r="BI13">
            <v>1.7424999999999999</v>
          </cell>
          <cell r="BJ13">
            <v>1.5618005253992999</v>
          </cell>
          <cell r="BK13">
            <v>1</v>
          </cell>
          <cell r="BL13">
            <v>1</v>
          </cell>
          <cell r="BM13">
            <v>1.21</v>
          </cell>
          <cell r="BN13">
            <v>1</v>
          </cell>
          <cell r="BO13">
            <v>0</v>
          </cell>
          <cell r="BP13">
            <v>0</v>
          </cell>
          <cell r="BQ13">
            <v>32509</v>
          </cell>
          <cell r="BR13">
            <v>139</v>
          </cell>
          <cell r="BS13">
            <v>141</v>
          </cell>
          <cell r="BT13">
            <v>894</v>
          </cell>
          <cell r="BU13">
            <v>806</v>
          </cell>
          <cell r="BV13">
            <v>3046</v>
          </cell>
          <cell r="BW13">
            <v>3005</v>
          </cell>
          <cell r="BX13">
            <v>8688</v>
          </cell>
          <cell r="BY13">
            <v>9847</v>
          </cell>
          <cell r="BZ13">
            <v>1851</v>
          </cell>
          <cell r="CA13">
            <v>4092</v>
          </cell>
          <cell r="CC13">
            <v>1.23</v>
          </cell>
          <cell r="CD13">
            <v>607.3128812392988</v>
          </cell>
          <cell r="CE13">
            <v>598.86</v>
          </cell>
        </row>
        <row r="14">
          <cell r="C14" t="str">
            <v>Иркутск ДП1</v>
          </cell>
          <cell r="D14">
            <v>380056</v>
          </cell>
          <cell r="E14">
            <v>1.276</v>
          </cell>
          <cell r="F14">
            <v>0</v>
          </cell>
          <cell r="G14">
            <v>1</v>
          </cell>
          <cell r="I14">
            <v>3205728.4108024091</v>
          </cell>
          <cell r="J14">
            <v>2859833.8078041873</v>
          </cell>
          <cell r="K14">
            <v>12416919.827067884</v>
          </cell>
          <cell r="L14">
            <v>12480642.871207209</v>
          </cell>
          <cell r="M14">
            <v>20075454.42043677</v>
          </cell>
          <cell r="N14">
            <v>19175038.669403862</v>
          </cell>
          <cell r="O14">
            <v>927.639077714</v>
          </cell>
          <cell r="P14">
            <v>0</v>
          </cell>
          <cell r="Q14">
            <v>0</v>
          </cell>
          <cell r="R14">
            <v>0</v>
          </cell>
          <cell r="S14">
            <v>55027073.390125416</v>
          </cell>
          <cell r="T14">
            <v>2512326.3407542389</v>
          </cell>
          <cell r="U14">
            <v>2241249.0656772628</v>
          </cell>
          <cell r="V14">
            <v>9731128.3911190312</v>
          </cell>
          <cell r="W14">
            <v>9781068.0808833931</v>
          </cell>
          <cell r="X14">
            <v>15733114.749558596</v>
          </cell>
          <cell r="Y14">
            <v>15027459.772260079</v>
          </cell>
          <cell r="Z14">
            <v>726.98987281661437</v>
          </cell>
          <cell r="AA14">
            <v>0</v>
          </cell>
          <cell r="AB14">
            <v>0</v>
          </cell>
          <cell r="AC14">
            <v>0</v>
          </cell>
          <cell r="AD14">
            <v>18327</v>
          </cell>
          <cell r="AE14">
            <v>517</v>
          </cell>
          <cell r="AF14">
            <v>512</v>
          </cell>
          <cell r="AG14">
            <v>2362</v>
          </cell>
          <cell r="AH14">
            <v>2383</v>
          </cell>
          <cell r="AI14">
            <v>6435</v>
          </cell>
          <cell r="AJ14">
            <v>6047</v>
          </cell>
          <cell r="AK14">
            <v>40</v>
          </cell>
          <cell r="AL14">
            <v>31</v>
          </cell>
          <cell r="AM14">
            <v>0</v>
          </cell>
          <cell r="AN14">
            <v>0</v>
          </cell>
          <cell r="AP14">
            <v>404.9526661434943</v>
          </cell>
          <cell r="AQ14">
            <v>364.78663178340867</v>
          </cell>
          <cell r="AR14">
            <v>343.32233951167905</v>
          </cell>
          <cell r="AS14">
            <v>342.04322565685385</v>
          </cell>
          <cell r="AT14">
            <v>203.74403975082359</v>
          </cell>
          <cell r="AU14">
            <v>207.09249451877074</v>
          </cell>
          <cell r="AV14">
            <v>1.5145622350346133</v>
          </cell>
          <cell r="AW14">
            <v>0</v>
          </cell>
          <cell r="AX14" t="e">
            <v>#DIV/0!</v>
          </cell>
          <cell r="AY14" t="e">
            <v>#DIV/0!</v>
          </cell>
          <cell r="AZ14">
            <v>2.0419796303140005</v>
          </cell>
          <cell r="BA14">
            <v>1.839441825649383</v>
          </cell>
          <cell r="BB14">
            <v>1.7312078238452138</v>
          </cell>
          <cell r="BC14">
            <v>1.7247578738762956</v>
          </cell>
          <cell r="BD14">
            <v>1.0273822442785061</v>
          </cell>
          <cell r="BE14">
            <v>1.0442668754979805</v>
          </cell>
          <cell r="BF14">
            <v>7.637201804933001E-3</v>
          </cell>
          <cell r="BG14">
            <v>0</v>
          </cell>
          <cell r="BJ14">
            <v>1.2083515796366</v>
          </cell>
          <cell r="BK14">
            <v>1</v>
          </cell>
          <cell r="BL14">
            <v>1</v>
          </cell>
          <cell r="BM14">
            <v>1.21</v>
          </cell>
          <cell r="BN14">
            <v>1</v>
          </cell>
          <cell r="BO14">
            <v>0</v>
          </cell>
          <cell r="BP14">
            <v>0</v>
          </cell>
          <cell r="BQ14">
            <v>19592</v>
          </cell>
          <cell r="BR14">
            <v>426</v>
          </cell>
          <cell r="BS14">
            <v>360</v>
          </cell>
          <cell r="BT14">
            <v>2340</v>
          </cell>
          <cell r="BU14">
            <v>2285</v>
          </cell>
          <cell r="BV14">
            <v>7267</v>
          </cell>
          <cell r="BW14">
            <v>6889</v>
          </cell>
          <cell r="BX14">
            <v>15</v>
          </cell>
          <cell r="BY14">
            <v>10</v>
          </cell>
          <cell r="BZ14">
            <v>0</v>
          </cell>
          <cell r="CA14">
            <v>0</v>
          </cell>
          <cell r="CC14">
            <v>1.22</v>
          </cell>
          <cell r="CD14">
            <v>467.67304048630729</v>
          </cell>
          <cell r="CE14">
            <v>463.33</v>
          </cell>
        </row>
        <row r="15">
          <cell r="C15" t="str">
            <v>Иркутск МСЧ  2</v>
          </cell>
          <cell r="D15">
            <v>380019</v>
          </cell>
          <cell r="E15">
            <v>1.276</v>
          </cell>
          <cell r="F15">
            <v>0</v>
          </cell>
          <cell r="G15">
            <v>1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106015.76288967239</v>
          </cell>
          <cell r="N15">
            <v>103799.69869802902</v>
          </cell>
          <cell r="O15">
            <v>10602684.825672073</v>
          </cell>
          <cell r="P15">
            <v>29940383.048965804</v>
          </cell>
          <cell r="Q15">
            <v>9017127.1545203384</v>
          </cell>
          <cell r="R15">
            <v>26337548.099221937</v>
          </cell>
          <cell r="S15">
            <v>59645422.092451297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83084.453675291836</v>
          </cell>
          <cell r="Y15">
            <v>81347.726252373846</v>
          </cell>
          <cell r="Z15">
            <v>8309314.1267022518</v>
          </cell>
          <cell r="AA15">
            <v>23464250.038374454</v>
          </cell>
          <cell r="AB15">
            <v>7066714.0709407041</v>
          </cell>
          <cell r="AC15">
            <v>20640711.676506221</v>
          </cell>
          <cell r="AD15">
            <v>28803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8885</v>
          </cell>
          <cell r="AL15">
            <v>10814</v>
          </cell>
          <cell r="AM15">
            <v>2592</v>
          </cell>
          <cell r="AN15">
            <v>6512</v>
          </cell>
          <cell r="AV15">
            <v>77.933916026095019</v>
          </cell>
          <cell r="AW15">
            <v>180.816919721152</v>
          </cell>
          <cell r="AX15">
            <v>227.19631143713684</v>
          </cell>
          <cell r="AY15">
            <v>264.13687137216192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0.39298288995459302</v>
          </cell>
          <cell r="BG15">
            <v>0.91177191251256062</v>
          </cell>
          <cell r="BH15">
            <v>1.6</v>
          </cell>
          <cell r="BI15">
            <v>1.6</v>
          </cell>
          <cell r="BJ15">
            <v>0.94967533937437099</v>
          </cell>
          <cell r="BK15">
            <v>1</v>
          </cell>
          <cell r="BL15">
            <v>1</v>
          </cell>
          <cell r="BM15">
            <v>1.21</v>
          </cell>
          <cell r="BN15">
            <v>1</v>
          </cell>
          <cell r="BO15">
            <v>1</v>
          </cell>
          <cell r="BP15">
            <v>0.11999999999999988</v>
          </cell>
          <cell r="BQ15">
            <v>30271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10103</v>
          </cell>
          <cell r="BY15">
            <v>14025</v>
          </cell>
          <cell r="BZ15">
            <v>1917</v>
          </cell>
          <cell r="CA15">
            <v>4226</v>
          </cell>
          <cell r="CC15">
            <v>1.21</v>
          </cell>
          <cell r="CD15">
            <v>364.32525072978592</v>
          </cell>
          <cell r="CE15">
            <v>364.15</v>
          </cell>
        </row>
        <row r="16">
          <cell r="C16" t="str">
            <v>Иркутск ДП3</v>
          </cell>
          <cell r="D16">
            <v>380051</v>
          </cell>
          <cell r="E16">
            <v>1.276</v>
          </cell>
          <cell r="F16">
            <v>0</v>
          </cell>
          <cell r="G16">
            <v>1</v>
          </cell>
          <cell r="I16">
            <v>1917706.5748393901</v>
          </cell>
          <cell r="J16">
            <v>1800009.4586906442</v>
          </cell>
          <cell r="K16">
            <v>8954985.7094081659</v>
          </cell>
          <cell r="L16">
            <v>8613257.1428141687</v>
          </cell>
          <cell r="M16">
            <v>14786289.20795323</v>
          </cell>
          <cell r="N16">
            <v>14253697.597905094</v>
          </cell>
          <cell r="O16">
            <v>2561.7427999240849</v>
          </cell>
          <cell r="P16">
            <v>422.55551338953973</v>
          </cell>
          <cell r="Q16">
            <v>0</v>
          </cell>
          <cell r="R16">
            <v>0</v>
          </cell>
          <cell r="S16">
            <v>39442735.101821326</v>
          </cell>
          <cell r="T16">
            <v>1502904.839215823</v>
          </cell>
          <cell r="U16">
            <v>1410665.719976994</v>
          </cell>
          <cell r="V16">
            <v>7018013.8788465252</v>
          </cell>
          <cell r="W16">
            <v>6750201.5225816369</v>
          </cell>
          <cell r="X16">
            <v>11588000.94667181</v>
          </cell>
          <cell r="Y16">
            <v>11170609.402746938</v>
          </cell>
          <cell r="Z16">
            <v>2007.6354231379976</v>
          </cell>
          <cell r="AA16">
            <v>331.15635845575213</v>
          </cell>
          <cell r="AB16">
            <v>0</v>
          </cell>
          <cell r="AC16">
            <v>0</v>
          </cell>
          <cell r="AD16">
            <v>9560</v>
          </cell>
          <cell r="AE16">
            <v>240</v>
          </cell>
          <cell r="AF16">
            <v>221</v>
          </cell>
          <cell r="AG16">
            <v>1216</v>
          </cell>
          <cell r="AH16">
            <v>1094</v>
          </cell>
          <cell r="AI16">
            <v>3471</v>
          </cell>
          <cell r="AJ16">
            <v>3294</v>
          </cell>
          <cell r="AK16">
            <v>11</v>
          </cell>
          <cell r="AL16">
            <v>13</v>
          </cell>
          <cell r="AM16">
            <v>0</v>
          </cell>
          <cell r="AN16">
            <v>0</v>
          </cell>
          <cell r="AP16">
            <v>521.84195806104958</v>
          </cell>
          <cell r="AQ16">
            <v>531.92523377714701</v>
          </cell>
          <cell r="AR16">
            <v>480.94941603937264</v>
          </cell>
          <cell r="AS16">
            <v>514.18354072072191</v>
          </cell>
          <cell r="AT16">
            <v>278.2099526234469</v>
          </cell>
          <cell r="AU16">
            <v>282.59991405451677</v>
          </cell>
          <cell r="AV16">
            <v>15.209359266196952</v>
          </cell>
          <cell r="AW16">
            <v>2.1227971695881545</v>
          </cell>
          <cell r="AX16" t="e">
            <v>#DIV/0!</v>
          </cell>
          <cell r="AY16" t="e">
            <v>#DIV/0!</v>
          </cell>
          <cell r="AZ16">
            <v>2.6313955622315768</v>
          </cell>
          <cell r="BA16">
            <v>2.6822406247303499</v>
          </cell>
          <cell r="BB16">
            <v>2.425194332257615</v>
          </cell>
          <cell r="BC16">
            <v>2.5927778828906254</v>
          </cell>
          <cell r="BD16">
            <v>1.4028776785640342</v>
          </cell>
          <cell r="BE16">
            <v>1.4250141220784778</v>
          </cell>
          <cell r="BF16">
            <v>7.6693412362166299E-2</v>
          </cell>
          <cell r="BG16">
            <v>1.0704235190912978E-2</v>
          </cell>
          <cell r="BJ16">
            <v>1.6604422698744801</v>
          </cell>
          <cell r="BK16">
            <v>1</v>
          </cell>
          <cell r="BL16">
            <v>1</v>
          </cell>
          <cell r="BM16">
            <v>1.0900000000000001</v>
          </cell>
          <cell r="BN16">
            <v>2</v>
          </cell>
          <cell r="BO16">
            <v>0</v>
          </cell>
          <cell r="BP16">
            <v>0</v>
          </cell>
          <cell r="BQ16">
            <v>9446</v>
          </cell>
          <cell r="BR16">
            <v>197</v>
          </cell>
          <cell r="BS16">
            <v>171</v>
          </cell>
          <cell r="BT16">
            <v>1045</v>
          </cell>
          <cell r="BU16">
            <v>970</v>
          </cell>
          <cell r="BV16">
            <v>3614</v>
          </cell>
          <cell r="BW16">
            <v>3443</v>
          </cell>
          <cell r="BX16">
            <v>4</v>
          </cell>
          <cell r="BY16">
            <v>2</v>
          </cell>
          <cell r="BZ16">
            <v>0</v>
          </cell>
          <cell r="CA16">
            <v>0</v>
          </cell>
          <cell r="CC16">
            <v>1.0900000000000001</v>
          </cell>
          <cell r="CD16">
            <v>576.15375874071037</v>
          </cell>
          <cell r="CE16">
            <v>573.54</v>
          </cell>
        </row>
        <row r="17">
          <cell r="C17" t="str">
            <v>Усть-Илимск ГДП</v>
          </cell>
          <cell r="D17">
            <v>380378</v>
          </cell>
          <cell r="E17">
            <v>1.581</v>
          </cell>
          <cell r="F17">
            <v>0</v>
          </cell>
          <cell r="G17">
            <v>1</v>
          </cell>
          <cell r="I17">
            <v>12127336.439176075</v>
          </cell>
          <cell r="J17">
            <v>10830165.991960883</v>
          </cell>
          <cell r="K17">
            <v>30532533.564325325</v>
          </cell>
          <cell r="L17">
            <v>29374897.196150545</v>
          </cell>
          <cell r="M17">
            <v>52733563.610042006</v>
          </cell>
          <cell r="N17">
            <v>47234210.897931822</v>
          </cell>
          <cell r="O17">
            <v>11662.416045764196</v>
          </cell>
          <cell r="P17">
            <v>7644.3492674969984</v>
          </cell>
          <cell r="Q17">
            <v>0</v>
          </cell>
          <cell r="R17">
            <v>0</v>
          </cell>
          <cell r="S17">
            <v>115655923.12770393</v>
          </cell>
          <cell r="T17">
            <v>7670674.5345832231</v>
          </cell>
          <cell r="U17">
            <v>6850199.8684129557</v>
          </cell>
          <cell r="V17">
            <v>19312165.442331009</v>
          </cell>
          <cell r="W17">
            <v>18579947.62564867</v>
          </cell>
          <cell r="X17">
            <v>33354562.688198611</v>
          </cell>
          <cell r="Y17">
            <v>29876161.225763328</v>
          </cell>
          <cell r="Z17">
            <v>7376.6072395725469</v>
          </cell>
          <cell r="AA17">
            <v>4835.1355265635666</v>
          </cell>
          <cell r="AB17">
            <v>0</v>
          </cell>
          <cell r="AC17">
            <v>0</v>
          </cell>
          <cell r="AD17">
            <v>19845</v>
          </cell>
          <cell r="AE17">
            <v>406</v>
          </cell>
          <cell r="AF17">
            <v>366</v>
          </cell>
          <cell r="AG17">
            <v>2176</v>
          </cell>
          <cell r="AH17">
            <v>2096</v>
          </cell>
          <cell r="AI17">
            <v>7561</v>
          </cell>
          <cell r="AJ17">
            <v>7191</v>
          </cell>
          <cell r="AK17">
            <v>32</v>
          </cell>
          <cell r="AL17">
            <v>17</v>
          </cell>
          <cell r="AM17">
            <v>0</v>
          </cell>
          <cell r="AN17">
            <v>0</v>
          </cell>
          <cell r="AP17">
            <v>1574.4405859160966</v>
          </cell>
          <cell r="AQ17">
            <v>1559.6994235912923</v>
          </cell>
          <cell r="AR17">
            <v>739.58966920691671</v>
          </cell>
          <cell r="AS17">
            <v>738.70656908590445</v>
          </cell>
          <cell r="AT17">
            <v>367.6163061345348</v>
          </cell>
          <cell r="AU17">
            <v>346.22168017618469</v>
          </cell>
          <cell r="AV17">
            <v>19.209914686386842</v>
          </cell>
          <cell r="AW17">
            <v>23.7016447380567</v>
          </cell>
          <cell r="AX17" t="e">
            <v>#DIV/0!</v>
          </cell>
          <cell r="AY17" t="e">
            <v>#DIV/0!</v>
          </cell>
          <cell r="AZ17">
            <v>7.9391392485389582</v>
          </cell>
          <cell r="BA17">
            <v>7.8648067259726391</v>
          </cell>
          <cell r="BB17">
            <v>3.7293915204796977</v>
          </cell>
          <cell r="BC17">
            <v>3.7249384754465384</v>
          </cell>
          <cell r="BD17">
            <v>1.8537104991722635</v>
          </cell>
          <cell r="BE17">
            <v>1.7458277907530588</v>
          </cell>
          <cell r="BF17">
            <v>9.6866270478564845E-2</v>
          </cell>
          <cell r="BG17">
            <v>0.11951588372281748</v>
          </cell>
          <cell r="BJ17">
            <v>2.34544769463341</v>
          </cell>
          <cell r="BK17">
            <v>1</v>
          </cell>
          <cell r="BL17">
            <v>1</v>
          </cell>
          <cell r="BM17">
            <v>1.0900000000000001</v>
          </cell>
          <cell r="BN17">
            <v>2</v>
          </cell>
          <cell r="BO17">
            <v>1</v>
          </cell>
          <cell r="BP17">
            <v>8.0000000000000071E-2</v>
          </cell>
          <cell r="BQ17">
            <v>19358</v>
          </cell>
          <cell r="BR17">
            <v>348</v>
          </cell>
          <cell r="BS17">
            <v>348</v>
          </cell>
          <cell r="BT17">
            <v>1848</v>
          </cell>
          <cell r="BU17">
            <v>1774</v>
          </cell>
          <cell r="BV17">
            <v>7670</v>
          </cell>
          <cell r="BW17">
            <v>7363</v>
          </cell>
          <cell r="BX17">
            <v>4</v>
          </cell>
          <cell r="BY17">
            <v>3</v>
          </cell>
          <cell r="BZ17">
            <v>0</v>
          </cell>
          <cell r="CA17">
            <v>0</v>
          </cell>
          <cell r="CC17">
            <v>1.06</v>
          </cell>
          <cell r="CD17">
            <v>980.46597007332787</v>
          </cell>
          <cell r="CE17">
            <v>1003.8</v>
          </cell>
        </row>
        <row r="18">
          <cell r="C18" t="str">
            <v>Иркутск ДП6</v>
          </cell>
          <cell r="D18">
            <v>380054</v>
          </cell>
          <cell r="E18">
            <v>1.276</v>
          </cell>
          <cell r="F18">
            <v>0</v>
          </cell>
          <cell r="G18">
            <v>1</v>
          </cell>
          <cell r="I18">
            <v>6585157.0381465545</v>
          </cell>
          <cell r="J18">
            <v>6750091.8612838024</v>
          </cell>
          <cell r="K18">
            <v>18491155.530869007</v>
          </cell>
          <cell r="L18">
            <v>15060421.84239338</v>
          </cell>
          <cell r="M18">
            <v>19601774.173333332</v>
          </cell>
          <cell r="N18">
            <v>20363613.919709388</v>
          </cell>
          <cell r="O18">
            <v>0</v>
          </cell>
          <cell r="P18">
            <v>872.42425452260318</v>
          </cell>
          <cell r="Q18">
            <v>0</v>
          </cell>
          <cell r="R18">
            <v>0</v>
          </cell>
          <cell r="S18">
            <v>68066682.437296227</v>
          </cell>
          <cell r="T18">
            <v>5160781.3778578015</v>
          </cell>
          <cell r="U18">
            <v>5290040.6436393438</v>
          </cell>
          <cell r="V18">
            <v>14491501.199740602</v>
          </cell>
          <cell r="W18">
            <v>11802838.43447757</v>
          </cell>
          <cell r="X18">
            <v>15361891.985370949</v>
          </cell>
          <cell r="Y18">
            <v>15958945.078142153</v>
          </cell>
          <cell r="Z18">
            <v>0</v>
          </cell>
          <cell r="AA18">
            <v>683.7180678076827</v>
          </cell>
          <cell r="AB18">
            <v>0</v>
          </cell>
          <cell r="AC18">
            <v>0</v>
          </cell>
          <cell r="AD18">
            <v>18537</v>
          </cell>
          <cell r="AE18">
            <v>601</v>
          </cell>
          <cell r="AF18">
            <v>553</v>
          </cell>
          <cell r="AG18">
            <v>2665</v>
          </cell>
          <cell r="AH18">
            <v>2417</v>
          </cell>
          <cell r="AI18">
            <v>6170</v>
          </cell>
          <cell r="AJ18">
            <v>6107</v>
          </cell>
          <cell r="AK18">
            <v>11</v>
          </cell>
          <cell r="AL18">
            <v>13</v>
          </cell>
          <cell r="AM18">
            <v>0</v>
          </cell>
          <cell r="AN18">
            <v>0</v>
          </cell>
          <cell r="AP18">
            <v>715.58255377950661</v>
          </cell>
          <cell r="AQ18">
            <v>797.17309277265576</v>
          </cell>
          <cell r="AR18">
            <v>453.14262663353975</v>
          </cell>
          <cell r="AS18">
            <v>406.93829935448798</v>
          </cell>
          <cell r="AT18">
            <v>207.48098305471296</v>
          </cell>
          <cell r="AU18">
            <v>217.76847713200905</v>
          </cell>
          <cell r="AV18">
            <v>0</v>
          </cell>
          <cell r="AW18">
            <v>4.3828081269723249</v>
          </cell>
          <cell r="AX18" t="e">
            <v>#DIV/0!</v>
          </cell>
          <cell r="AY18" t="e">
            <v>#DIV/0!</v>
          </cell>
          <cell r="AZ18">
            <v>3.6083352964221493</v>
          </cell>
          <cell r="BA18">
            <v>4.0197567601625908</v>
          </cell>
          <cell r="BB18">
            <v>2.2849781976365335</v>
          </cell>
          <cell r="BC18">
            <v>2.0519922142753253</v>
          </cell>
          <cell r="BD18">
            <v>1.0462258345154856</v>
          </cell>
          <cell r="BE18">
            <v>1.0981006710312446</v>
          </cell>
          <cell r="BF18">
            <v>0</v>
          </cell>
          <cell r="BG18">
            <v>2.2100372875877961E-2</v>
          </cell>
          <cell r="BJ18">
            <v>1.4777708798619</v>
          </cell>
          <cell r="BK18">
            <v>1</v>
          </cell>
          <cell r="BL18">
            <v>1</v>
          </cell>
          <cell r="BM18">
            <v>1.01</v>
          </cell>
          <cell r="BN18">
            <v>3</v>
          </cell>
          <cell r="BO18">
            <v>0</v>
          </cell>
          <cell r="BP18">
            <v>0</v>
          </cell>
          <cell r="BQ18">
            <v>19287</v>
          </cell>
          <cell r="BR18">
            <v>475</v>
          </cell>
          <cell r="BS18">
            <v>450</v>
          </cell>
          <cell r="BT18">
            <v>2434</v>
          </cell>
          <cell r="BU18">
            <v>2328</v>
          </cell>
          <cell r="BV18">
            <v>6937</v>
          </cell>
          <cell r="BW18">
            <v>6644</v>
          </cell>
          <cell r="BX18">
            <v>9</v>
          </cell>
          <cell r="BY18">
            <v>10</v>
          </cell>
          <cell r="BZ18">
            <v>0</v>
          </cell>
          <cell r="CA18">
            <v>0</v>
          </cell>
          <cell r="CC18">
            <v>1.02</v>
          </cell>
          <cell r="CD18">
            <v>476.31332172025685</v>
          </cell>
          <cell r="CE18">
            <v>472.98</v>
          </cell>
        </row>
        <row r="19">
          <cell r="C19" t="str">
            <v>Иркутск ДП2</v>
          </cell>
          <cell r="D19">
            <v>380046</v>
          </cell>
          <cell r="E19">
            <v>1.276</v>
          </cell>
          <cell r="F19">
            <v>0</v>
          </cell>
          <cell r="G19">
            <v>1</v>
          </cell>
          <cell r="I19">
            <v>6983716.2880726969</v>
          </cell>
          <cell r="J19">
            <v>6635271.4753517304</v>
          </cell>
          <cell r="K19">
            <v>21293594.065909624</v>
          </cell>
          <cell r="L19">
            <v>18518160.744885355</v>
          </cell>
          <cell r="M19">
            <v>25855688.348583236</v>
          </cell>
          <cell r="N19">
            <v>24453678.69207171</v>
          </cell>
          <cell r="O19">
            <v>8024.8940896439353</v>
          </cell>
          <cell r="P19">
            <v>0</v>
          </cell>
          <cell r="Q19">
            <v>0</v>
          </cell>
          <cell r="R19">
            <v>0</v>
          </cell>
          <cell r="S19">
            <v>81307315.445896551</v>
          </cell>
          <cell r="T19">
            <v>5473131.8872043081</v>
          </cell>
          <cell r="U19">
            <v>5200056.0151659325</v>
          </cell>
          <cell r="V19">
            <v>16687769.6441298</v>
          </cell>
          <cell r="W19">
            <v>14512665.160568461</v>
          </cell>
          <cell r="X19">
            <v>20263078.643090311</v>
          </cell>
          <cell r="Y19">
            <v>19164324.993786607</v>
          </cell>
          <cell r="Z19">
            <v>6289.1019511316108</v>
          </cell>
          <cell r="AA19">
            <v>0</v>
          </cell>
          <cell r="AB19">
            <v>0</v>
          </cell>
          <cell r="AC19">
            <v>0</v>
          </cell>
          <cell r="AD19">
            <v>20763</v>
          </cell>
          <cell r="AE19">
            <v>614</v>
          </cell>
          <cell r="AF19">
            <v>541</v>
          </cell>
          <cell r="AG19">
            <v>3016</v>
          </cell>
          <cell r="AH19">
            <v>2619</v>
          </cell>
          <cell r="AI19">
            <v>7093</v>
          </cell>
          <cell r="AJ19">
            <v>6840</v>
          </cell>
          <cell r="AK19">
            <v>18</v>
          </cell>
          <cell r="AL19">
            <v>22</v>
          </cell>
          <cell r="AM19">
            <v>0</v>
          </cell>
          <cell r="AN19">
            <v>0</v>
          </cell>
          <cell r="AP19">
            <v>742.82463181383116</v>
          </cell>
          <cell r="AQ19">
            <v>800.99445704958919</v>
          </cell>
          <cell r="AR19">
            <v>461.09001006105768</v>
          </cell>
          <cell r="AS19">
            <v>461.77501465471749</v>
          </cell>
          <cell r="AT19">
            <v>238.06427279348549</v>
          </cell>
          <cell r="AU19">
            <v>233.48349163970036</v>
          </cell>
          <cell r="AV19">
            <v>29.116212736720417</v>
          </cell>
          <cell r="AW19">
            <v>0</v>
          </cell>
          <cell r="AX19" t="e">
            <v>#DIV/0!</v>
          </cell>
          <cell r="AY19" t="e">
            <v>#DIV/0!</v>
          </cell>
          <cell r="AZ19">
            <v>3.7457038658484922</v>
          </cell>
          <cell r="BA19">
            <v>4.0390260443676311</v>
          </cell>
          <cell r="BB19">
            <v>2.325052992618958</v>
          </cell>
          <cell r="BC19">
            <v>2.3285071381126667</v>
          </cell>
          <cell r="BD19">
            <v>1.2004425119096664</v>
          </cell>
          <cell r="BE19">
            <v>1.177343857205067</v>
          </cell>
          <cell r="BF19">
            <v>0.14681892055800039</v>
          </cell>
          <cell r="BG19">
            <v>0</v>
          </cell>
          <cell r="BJ19">
            <v>1.57598668304195</v>
          </cell>
          <cell r="BK19">
            <v>1</v>
          </cell>
          <cell r="BL19">
            <v>1</v>
          </cell>
          <cell r="BM19">
            <v>1.01</v>
          </cell>
          <cell r="BN19">
            <v>3</v>
          </cell>
          <cell r="BO19">
            <v>1</v>
          </cell>
          <cell r="BP19">
            <v>3.0000000000000027E-2</v>
          </cell>
          <cell r="BQ19">
            <v>20448</v>
          </cell>
          <cell r="BR19">
            <v>446</v>
          </cell>
          <cell r="BS19">
            <v>448</v>
          </cell>
          <cell r="BT19">
            <v>2539</v>
          </cell>
          <cell r="BU19">
            <v>2362</v>
          </cell>
          <cell r="BV19">
            <v>7519</v>
          </cell>
          <cell r="BW19">
            <v>7122</v>
          </cell>
          <cell r="BX19">
            <v>6</v>
          </cell>
          <cell r="BY19">
            <v>6</v>
          </cell>
          <cell r="BZ19">
            <v>0</v>
          </cell>
          <cell r="CA19">
            <v>0</v>
          </cell>
          <cell r="CC19">
            <v>1.02</v>
          </cell>
          <cell r="CD19">
            <v>508.82049116081163</v>
          </cell>
          <cell r="CE19">
            <v>504.42</v>
          </cell>
        </row>
        <row r="20">
          <cell r="C20" t="str">
            <v>Усть-Илимск ГП2</v>
          </cell>
          <cell r="D20">
            <v>380181</v>
          </cell>
          <cell r="E20">
            <v>1.581</v>
          </cell>
          <cell r="F20">
            <v>0</v>
          </cell>
          <cell r="G20">
            <v>1</v>
          </cell>
          <cell r="I20">
            <v>131108.55032105808</v>
          </cell>
          <cell r="J20">
            <v>121040.46751179769</v>
          </cell>
          <cell r="K20">
            <v>408365.04568915669</v>
          </cell>
          <cell r="L20">
            <v>230295.63248284897</v>
          </cell>
          <cell r="M20">
            <v>972024.77988096315</v>
          </cell>
          <cell r="N20">
            <v>743105.27553909947</v>
          </cell>
          <cell r="O20">
            <v>50958875.116614379</v>
          </cell>
          <cell r="P20">
            <v>69880661.648300886</v>
          </cell>
          <cell r="Q20">
            <v>31047389.415902052</v>
          </cell>
          <cell r="R20">
            <v>94372919.374057755</v>
          </cell>
          <cell r="S20">
            <v>157410363.88760278</v>
          </cell>
          <cell r="T20">
            <v>82927.609311232183</v>
          </cell>
          <cell r="U20">
            <v>76559.435491333134</v>
          </cell>
          <cell r="V20">
            <v>258295.41156809404</v>
          </cell>
          <cell r="W20">
            <v>145664.53667479378</v>
          </cell>
          <cell r="X20">
            <v>614816.43256227905</v>
          </cell>
          <cell r="Y20">
            <v>470022.3121689434</v>
          </cell>
          <cell r="Z20">
            <v>32232052.57217861</v>
          </cell>
          <cell r="AA20">
            <v>44200291.997660272</v>
          </cell>
          <cell r="AB20">
            <v>19637817.467363726</v>
          </cell>
          <cell r="AC20">
            <v>59691916.112623505</v>
          </cell>
          <cell r="AD20">
            <v>50777</v>
          </cell>
          <cell r="AE20">
            <v>8</v>
          </cell>
          <cell r="AF20">
            <v>11</v>
          </cell>
          <cell r="AG20">
            <v>35</v>
          </cell>
          <cell r="AH20">
            <v>23</v>
          </cell>
          <cell r="AI20">
            <v>142</v>
          </cell>
          <cell r="AJ20">
            <v>102</v>
          </cell>
          <cell r="AK20">
            <v>17457</v>
          </cell>
          <cell r="AL20">
            <v>15297</v>
          </cell>
          <cell r="AM20">
            <v>5578</v>
          </cell>
          <cell r="AN20">
            <v>12124</v>
          </cell>
          <cell r="AP20">
            <v>863.82926365866854</v>
          </cell>
          <cell r="AQ20">
            <v>579.99572341919043</v>
          </cell>
          <cell r="AR20">
            <v>614.98907516212864</v>
          </cell>
          <cell r="AS20">
            <v>527.77006041591949</v>
          </cell>
          <cell r="AT20">
            <v>360.80776558819196</v>
          </cell>
          <cell r="AU20">
            <v>384.00515700077079</v>
          </cell>
          <cell r="AV20">
            <v>153.86403053301734</v>
          </cell>
          <cell r="AW20">
            <v>240.78954477817149</v>
          </cell>
          <cell r="AX20">
            <v>293.3819987355642</v>
          </cell>
          <cell r="AY20">
            <v>410.28755713614527</v>
          </cell>
          <cell r="AZ20">
            <v>4.355871458406698</v>
          </cell>
          <cell r="BA20">
            <v>2.9246367585873627</v>
          </cell>
          <cell r="BB20">
            <v>3.1010912369242769</v>
          </cell>
          <cell r="BC20">
            <v>2.6612881034274194</v>
          </cell>
          <cell r="BD20">
            <v>1.8193783357611635</v>
          </cell>
          <cell r="BE20">
            <v>1.9363515148539563</v>
          </cell>
          <cell r="BF20">
            <v>0.77586158199314359</v>
          </cell>
          <cell r="BG20">
            <v>1.2141847350015433</v>
          </cell>
          <cell r="BH20">
            <v>1.6</v>
          </cell>
          <cell r="BI20">
            <v>2.0689000000000002</v>
          </cell>
          <cell r="BJ20">
            <v>1.2677358370916001</v>
          </cell>
          <cell r="BK20">
            <v>1</v>
          </cell>
          <cell r="BL20">
            <v>1</v>
          </cell>
          <cell r="BM20">
            <v>0.98</v>
          </cell>
          <cell r="BN20">
            <v>4</v>
          </cell>
          <cell r="BO20">
            <v>0</v>
          </cell>
          <cell r="BP20">
            <v>0</v>
          </cell>
          <cell r="BQ20">
            <v>49543</v>
          </cell>
          <cell r="BR20">
            <v>1</v>
          </cell>
          <cell r="BS20">
            <v>0</v>
          </cell>
          <cell r="BT20">
            <v>22</v>
          </cell>
          <cell r="BU20">
            <v>10</v>
          </cell>
          <cell r="BV20">
            <v>96</v>
          </cell>
          <cell r="BW20">
            <v>81</v>
          </cell>
          <cell r="BX20">
            <v>18840</v>
          </cell>
          <cell r="BY20">
            <v>20273</v>
          </cell>
          <cell r="BZ20">
            <v>3655</v>
          </cell>
          <cell r="CA20">
            <v>6565</v>
          </cell>
          <cell r="CC20">
            <v>0.99</v>
          </cell>
          <cell r="CD20">
            <v>491.86143314884146</v>
          </cell>
          <cell r="CE20">
            <v>487.81</v>
          </cell>
        </row>
        <row r="21">
          <cell r="C21" t="str">
            <v>Усть-Илимск ГП1</v>
          </cell>
          <cell r="D21">
            <v>380180</v>
          </cell>
          <cell r="E21">
            <v>1.581</v>
          </cell>
          <cell r="F21">
            <v>0</v>
          </cell>
          <cell r="G21">
            <v>1</v>
          </cell>
          <cell r="I21">
            <v>263575.01076683844</v>
          </cell>
          <cell r="J21">
            <v>211875.44377766488</v>
          </cell>
          <cell r="K21">
            <v>506188.4157753546</v>
          </cell>
          <cell r="L21">
            <v>454003.46734136739</v>
          </cell>
          <cell r="M21">
            <v>2075912.0083025701</v>
          </cell>
          <cell r="N21">
            <v>2185732.7817499107</v>
          </cell>
          <cell r="O21">
            <v>36949993.233084306</v>
          </cell>
          <cell r="P21">
            <v>51481772.469015777</v>
          </cell>
          <cell r="Q21">
            <v>20227202.15526421</v>
          </cell>
          <cell r="R21">
            <v>59141220.530505024</v>
          </cell>
          <cell r="S21">
            <v>109739073.69739595</v>
          </cell>
          <cell r="T21">
            <v>166714.11180698193</v>
          </cell>
          <cell r="U21">
            <v>134013.56342673302</v>
          </cell>
          <cell r="V21">
            <v>320169.77594899089</v>
          </cell>
          <cell r="W21">
            <v>287162.21843223745</v>
          </cell>
          <cell r="X21">
            <v>1313037.3234045352</v>
          </cell>
          <cell r="Y21">
            <v>1382500.1782099372</v>
          </cell>
          <cell r="Z21">
            <v>23371279.717320878</v>
          </cell>
          <cell r="AA21">
            <v>32562790.935493849</v>
          </cell>
          <cell r="AB21">
            <v>12793929.25696661</v>
          </cell>
          <cell r="AC21">
            <v>37407476.616385214</v>
          </cell>
          <cell r="AD21">
            <v>27996</v>
          </cell>
          <cell r="AE21">
            <v>15</v>
          </cell>
          <cell r="AF21">
            <v>18</v>
          </cell>
          <cell r="AG21">
            <v>88</v>
          </cell>
          <cell r="AH21">
            <v>72</v>
          </cell>
          <cell r="AI21">
            <v>381</v>
          </cell>
          <cell r="AJ21">
            <v>390</v>
          </cell>
          <cell r="AK21">
            <v>10087</v>
          </cell>
          <cell r="AL21">
            <v>7979</v>
          </cell>
          <cell r="AM21">
            <v>2789</v>
          </cell>
          <cell r="AN21">
            <v>6177</v>
          </cell>
          <cell r="AP21">
            <v>926.18951003878851</v>
          </cell>
          <cell r="AQ21">
            <v>620.43316401265281</v>
          </cell>
          <cell r="AR21">
            <v>303.19107570927167</v>
          </cell>
          <cell r="AS21">
            <v>332.36367874101558</v>
          </cell>
          <cell r="AT21">
            <v>287.19101561778984</v>
          </cell>
          <cell r="AU21">
            <v>295.40602098502927</v>
          </cell>
          <cell r="AV21">
            <v>193.08086082185716</v>
          </cell>
          <cell r="AW21">
            <v>340.08847114815819</v>
          </cell>
          <cell r="AX21">
            <v>382.27349279809397</v>
          </cell>
          <cell r="AY21">
            <v>504.66079294675427</v>
          </cell>
          <cell r="AZ21">
            <v>4.6703238956810464</v>
          </cell>
          <cell r="BA21">
            <v>3.128543133078606</v>
          </cell>
          <cell r="BB21">
            <v>1.5288453502166648</v>
          </cell>
          <cell r="BC21">
            <v>1.6759486196465516</v>
          </cell>
          <cell r="BD21">
            <v>1.4481648175960236</v>
          </cell>
          <cell r="BE21">
            <v>1.4895891000500101</v>
          </cell>
          <cell r="BF21">
            <v>0.97361301150692248</v>
          </cell>
          <cell r="BG21">
            <v>1.7149009962144344</v>
          </cell>
          <cell r="BH21">
            <v>1.9276</v>
          </cell>
          <cell r="BI21">
            <v>2.5448</v>
          </cell>
          <cell r="BJ21">
            <v>1.5775261108729799</v>
          </cell>
          <cell r="BK21">
            <v>1</v>
          </cell>
          <cell r="BL21">
            <v>1</v>
          </cell>
          <cell r="BM21">
            <v>0.98</v>
          </cell>
          <cell r="BN21">
            <v>4</v>
          </cell>
          <cell r="BO21">
            <v>1</v>
          </cell>
          <cell r="BP21">
            <v>1.0000000000000009E-2</v>
          </cell>
          <cell r="BQ21">
            <v>26778</v>
          </cell>
          <cell r="BR21">
            <v>12</v>
          </cell>
          <cell r="BS21">
            <v>5</v>
          </cell>
          <cell r="BT21">
            <v>63</v>
          </cell>
          <cell r="BU21">
            <v>44</v>
          </cell>
          <cell r="BV21">
            <v>321</v>
          </cell>
          <cell r="BW21">
            <v>311</v>
          </cell>
          <cell r="BX21">
            <v>10668</v>
          </cell>
          <cell r="BY21">
            <v>10155</v>
          </cell>
          <cell r="BZ21">
            <v>1801</v>
          </cell>
          <cell r="CA21">
            <v>3398</v>
          </cell>
          <cell r="CC21">
            <v>0.98</v>
          </cell>
          <cell r="CD21">
            <v>608.89306480440382</v>
          </cell>
          <cell r="CE21">
            <v>607.01</v>
          </cell>
        </row>
        <row r="22">
          <cell r="C22" t="str">
            <v>Иркутск Больница  СО РАН</v>
          </cell>
          <cell r="D22">
            <v>380039</v>
          </cell>
          <cell r="E22">
            <v>1.276</v>
          </cell>
          <cell r="F22">
            <v>0</v>
          </cell>
          <cell r="G22">
            <v>1</v>
          </cell>
          <cell r="I22">
            <v>1741313.2493618182</v>
          </cell>
          <cell r="J22">
            <v>1523344.9473330013</v>
          </cell>
          <cell r="K22">
            <v>7138464.0639141789</v>
          </cell>
          <cell r="L22">
            <v>6162503.4531077985</v>
          </cell>
          <cell r="M22">
            <v>8311784.9223594982</v>
          </cell>
          <cell r="N22">
            <v>8411501.3145685922</v>
          </cell>
          <cell r="O22">
            <v>9217400.9410148896</v>
          </cell>
          <cell r="P22">
            <v>24348717.407422625</v>
          </cell>
          <cell r="Q22">
            <v>10508300.243450198</v>
          </cell>
          <cell r="R22">
            <v>28714549.547572233</v>
          </cell>
          <cell r="S22">
            <v>83133134.866853312</v>
          </cell>
          <cell r="T22">
            <v>1364665.5559261898</v>
          </cell>
          <cell r="U22">
            <v>1193844.0026120699</v>
          </cell>
          <cell r="V22">
            <v>5594407.5736004533</v>
          </cell>
          <cell r="W22">
            <v>4829548.1607427886</v>
          </cell>
          <cell r="X22">
            <v>6513938.0269275066</v>
          </cell>
          <cell r="Y22">
            <v>6592085.6697246023</v>
          </cell>
          <cell r="Z22">
            <v>7223668.4490712304</v>
          </cell>
          <cell r="AA22">
            <v>19082066.933716789</v>
          </cell>
          <cell r="AB22">
            <v>8235345.0183778983</v>
          </cell>
          <cell r="AC22">
            <v>22503565.476153787</v>
          </cell>
          <cell r="AD22">
            <v>23562</v>
          </cell>
          <cell r="AE22">
            <v>112</v>
          </cell>
          <cell r="AF22">
            <v>94</v>
          </cell>
          <cell r="AG22">
            <v>540</v>
          </cell>
          <cell r="AH22">
            <v>486</v>
          </cell>
          <cell r="AI22">
            <v>1526</v>
          </cell>
          <cell r="AJ22">
            <v>1476</v>
          </cell>
          <cell r="AK22">
            <v>5796</v>
          </cell>
          <cell r="AL22">
            <v>6845</v>
          </cell>
          <cell r="AM22">
            <v>2035</v>
          </cell>
          <cell r="AN22">
            <v>4652</v>
          </cell>
          <cell r="AP22">
            <v>1015.3761576831769</v>
          </cell>
          <cell r="AQ22">
            <v>1058.3723427411967</v>
          </cell>
          <cell r="AR22">
            <v>863.3345020988354</v>
          </cell>
          <cell r="AS22">
            <v>828.1118245443738</v>
          </cell>
          <cell r="AT22">
            <v>355.71963886672705</v>
          </cell>
          <cell r="AU22">
            <v>372.18189192212071</v>
          </cell>
          <cell r="AV22">
            <v>103.85996734919529</v>
          </cell>
          <cell r="AW22">
            <v>232.31150394103713</v>
          </cell>
          <cell r="AX22">
            <v>337.2377157402907</v>
          </cell>
          <cell r="AY22">
            <v>403.11632051006353</v>
          </cell>
          <cell r="AZ22">
            <v>5.1200488463035478</v>
          </cell>
          <cell r="BA22">
            <v>5.3368577264766612</v>
          </cell>
          <cell r="BB22">
            <v>4.3533766161411487</v>
          </cell>
          <cell r="BC22">
            <v>4.175765759108681</v>
          </cell>
          <cell r="BD22">
            <v>1.793721383750861</v>
          </cell>
          <cell r="BE22">
            <v>1.8767325310247418</v>
          </cell>
          <cell r="BF22">
            <v>0.52371537580390637</v>
          </cell>
          <cell r="BG22">
            <v>1.171434092415913</v>
          </cell>
          <cell r="BH22">
            <v>1.7004999999999999</v>
          </cell>
          <cell r="BI22">
            <v>2.0327000000000002</v>
          </cell>
          <cell r="BJ22">
            <v>1.41993990747814</v>
          </cell>
          <cell r="BK22">
            <v>1</v>
          </cell>
          <cell r="BL22">
            <v>1</v>
          </cell>
          <cell r="BM22">
            <v>0.97</v>
          </cell>
          <cell r="BN22">
            <v>5</v>
          </cell>
          <cell r="BO22">
            <v>0</v>
          </cell>
          <cell r="BP22">
            <v>0</v>
          </cell>
          <cell r="BQ22">
            <v>23957</v>
          </cell>
          <cell r="BR22">
            <v>90</v>
          </cell>
          <cell r="BS22">
            <v>65</v>
          </cell>
          <cell r="BT22">
            <v>514</v>
          </cell>
          <cell r="BU22">
            <v>480</v>
          </cell>
          <cell r="BV22">
            <v>1671</v>
          </cell>
          <cell r="BW22">
            <v>1641</v>
          </cell>
          <cell r="BX22">
            <v>6336</v>
          </cell>
          <cell r="BY22">
            <v>8568</v>
          </cell>
          <cell r="BZ22">
            <v>1535</v>
          </cell>
          <cell r="CA22">
            <v>3057</v>
          </cell>
          <cell r="CC22">
            <v>0.97</v>
          </cell>
          <cell r="CD22">
            <v>438.35303628965488</v>
          </cell>
          <cell r="CE22">
            <v>436.47</v>
          </cell>
        </row>
        <row r="23">
          <cell r="C23" t="str">
            <v>Иркутск П4</v>
          </cell>
          <cell r="D23">
            <v>380020</v>
          </cell>
          <cell r="E23">
            <v>1.276</v>
          </cell>
          <cell r="F23">
            <v>0</v>
          </cell>
          <cell r="G23">
            <v>1</v>
          </cell>
          <cell r="I23">
            <v>3118096.5990221971</v>
          </cell>
          <cell r="J23">
            <v>2704362.8567937575</v>
          </cell>
          <cell r="K23">
            <v>12706515.664466614</v>
          </cell>
          <cell r="L23">
            <v>13488297.519427432</v>
          </cell>
          <cell r="M23">
            <v>18164080.384147022</v>
          </cell>
          <cell r="N23">
            <v>19235136.129407499</v>
          </cell>
          <cell r="O23">
            <v>8383583.8860439435</v>
          </cell>
          <cell r="P23">
            <v>23066699.375585318</v>
          </cell>
          <cell r="Q23">
            <v>7888853.8515844261</v>
          </cell>
          <cell r="R23">
            <v>23797426.683521751</v>
          </cell>
          <cell r="S23">
            <v>103881702.93887143</v>
          </cell>
          <cell r="T23">
            <v>2443649.3722744491</v>
          </cell>
          <cell r="U23">
            <v>2119406.6275813146</v>
          </cell>
          <cell r="V23">
            <v>9958084.3765412327</v>
          </cell>
          <cell r="W23">
            <v>10570766.08105598</v>
          </cell>
          <cell r="X23">
            <v>14235172.714848762</v>
          </cell>
          <cell r="Y23">
            <v>15074558.095146943</v>
          </cell>
          <cell r="Z23">
            <v>6570206.8072444694</v>
          </cell>
          <cell r="AA23">
            <v>18077350.607825484</v>
          </cell>
          <cell r="AB23">
            <v>6182487.3445019014</v>
          </cell>
          <cell r="AC23">
            <v>18650020.911850903</v>
          </cell>
          <cell r="AD23">
            <v>36636</v>
          </cell>
          <cell r="AE23">
            <v>285</v>
          </cell>
          <cell r="AF23">
            <v>252</v>
          </cell>
          <cell r="AG23">
            <v>1157</v>
          </cell>
          <cell r="AH23">
            <v>1200</v>
          </cell>
          <cell r="AI23">
            <v>2971</v>
          </cell>
          <cell r="AJ23">
            <v>2779</v>
          </cell>
          <cell r="AK23">
            <v>9433</v>
          </cell>
          <cell r="AL23">
            <v>10659</v>
          </cell>
          <cell r="AM23">
            <v>2220</v>
          </cell>
          <cell r="AN23">
            <v>5680</v>
          </cell>
          <cell r="AP23">
            <v>714.51736031416635</v>
          </cell>
          <cell r="AQ23">
            <v>700.86198002027606</v>
          </cell>
          <cell r="AR23">
            <v>717.23454166963643</v>
          </cell>
          <cell r="AS23">
            <v>734.08097785110976</v>
          </cell>
          <cell r="AT23">
            <v>399.28118239786721</v>
          </cell>
          <cell r="AU23">
            <v>452.03784620207938</v>
          </cell>
          <cell r="AV23">
            <v>58.042747157536219</v>
          </cell>
          <cell r="AW23">
            <v>141.33088319593367</v>
          </cell>
          <cell r="AX23">
            <v>232.0753507695909</v>
          </cell>
          <cell r="AY23">
            <v>273.6211988241036</v>
          </cell>
          <cell r="AZ23">
            <v>3.6029640430870802</v>
          </cell>
          <cell r="BA23">
            <v>3.5341065919931922</v>
          </cell>
          <cell r="BB23">
            <v>3.6166654690650311</v>
          </cell>
          <cell r="BC23">
            <v>3.7016138652653998</v>
          </cell>
          <cell r="BD23">
            <v>2.0133810921378776</v>
          </cell>
          <cell r="BE23">
            <v>2.2794073264567101</v>
          </cell>
          <cell r="BF23">
            <v>0.29268138548606737</v>
          </cell>
          <cell r="BG23">
            <v>0.71266300668859084</v>
          </cell>
          <cell r="BH23">
            <v>1.6</v>
          </cell>
          <cell r="BI23">
            <v>1.6</v>
          </cell>
          <cell r="BJ23">
            <v>1.2133634157659099</v>
          </cell>
          <cell r="BK23">
            <v>1</v>
          </cell>
          <cell r="BL23">
            <v>1</v>
          </cell>
          <cell r="BM23">
            <v>0.97</v>
          </cell>
          <cell r="BN23">
            <v>5</v>
          </cell>
          <cell r="BO23">
            <v>1</v>
          </cell>
          <cell r="BP23">
            <v>0.13</v>
          </cell>
          <cell r="BQ23">
            <v>36427</v>
          </cell>
          <cell r="BR23">
            <v>194</v>
          </cell>
          <cell r="BS23">
            <v>191</v>
          </cell>
          <cell r="BT23">
            <v>1092</v>
          </cell>
          <cell r="BU23">
            <v>1091</v>
          </cell>
          <cell r="BV23">
            <v>3133</v>
          </cell>
          <cell r="BW23">
            <v>2993</v>
          </cell>
          <cell r="BX23">
            <v>10077</v>
          </cell>
          <cell r="BY23">
            <v>12813</v>
          </cell>
          <cell r="BZ23">
            <v>1525</v>
          </cell>
          <cell r="CA23">
            <v>3318</v>
          </cell>
          <cell r="CC23">
            <v>0.93</v>
          </cell>
          <cell r="CD23">
            <v>357.65591973654563</v>
          </cell>
          <cell r="CE23">
            <v>372.97</v>
          </cell>
        </row>
        <row r="24">
          <cell r="C24" t="str">
            <v>Железногорск РЖД-МЕДИЦИНА</v>
          </cell>
          <cell r="D24">
            <v>380168</v>
          </cell>
          <cell r="E24">
            <v>1.629</v>
          </cell>
          <cell r="F24">
            <v>0</v>
          </cell>
          <cell r="G24">
            <v>1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5417.959768896254</v>
          </cell>
          <cell r="N24">
            <v>4297.4180524232697</v>
          </cell>
          <cell r="O24">
            <v>3889733.6489976803</v>
          </cell>
          <cell r="P24">
            <v>1948192.3031412766</v>
          </cell>
          <cell r="Q24">
            <v>634893.31376361742</v>
          </cell>
          <cell r="R24">
            <v>2198735.7918761065</v>
          </cell>
          <cell r="S24">
            <v>5329202.2317986498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3325.9421540185722</v>
          </cell>
          <cell r="Y24">
            <v>2638.0712415121361</v>
          </cell>
          <cell r="Z24">
            <v>2387804.5727425907</v>
          </cell>
          <cell r="AA24">
            <v>1195943.7097245406</v>
          </cell>
          <cell r="AB24">
            <v>389744.20734414819</v>
          </cell>
          <cell r="AC24">
            <v>1349745.7285918396</v>
          </cell>
          <cell r="AD24">
            <v>3164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1639</v>
          </cell>
          <cell r="AL24">
            <v>639</v>
          </cell>
          <cell r="AM24">
            <v>309</v>
          </cell>
          <cell r="AN24">
            <v>577</v>
          </cell>
          <cell r="AP24" t="e">
            <v>#DIV/0!</v>
          </cell>
          <cell r="AQ24" t="e">
            <v>#DIV/0!</v>
          </cell>
          <cell r="AR24" t="e">
            <v>#DIV/0!</v>
          </cell>
          <cell r="AS24" t="e">
            <v>#DIV/0!</v>
          </cell>
          <cell r="AT24" t="e">
            <v>#DIV/0!</v>
          </cell>
          <cell r="AU24" t="e">
            <v>#DIV/0!</v>
          </cell>
          <cell r="AV24">
            <v>121.40556094888095</v>
          </cell>
          <cell r="AW24">
            <v>155.96553334957494</v>
          </cell>
          <cell r="AX24">
            <v>105.10900953186305</v>
          </cell>
          <cell r="AY24">
            <v>194.93728027034078</v>
          </cell>
          <cell r="BF24">
            <v>0.61218928331889066</v>
          </cell>
          <cell r="BG24">
            <v>0.78645844010331478</v>
          </cell>
          <cell r="BH24">
            <v>1.6</v>
          </cell>
          <cell r="BI24">
            <v>1.6</v>
          </cell>
          <cell r="BJ24">
            <v>0.90386867888748401</v>
          </cell>
          <cell r="BK24">
            <v>1.115</v>
          </cell>
          <cell r="BL24">
            <v>1</v>
          </cell>
          <cell r="BM24">
            <v>0.84</v>
          </cell>
          <cell r="BN24">
            <v>6</v>
          </cell>
          <cell r="BO24">
            <v>0</v>
          </cell>
          <cell r="BP24">
            <v>0</v>
          </cell>
          <cell r="BQ24">
            <v>3144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1752</v>
          </cell>
          <cell r="BY24">
            <v>883</v>
          </cell>
          <cell r="BZ24">
            <v>198</v>
          </cell>
          <cell r="CA24">
            <v>311</v>
          </cell>
          <cell r="CC24">
            <v>0.85</v>
          </cell>
          <cell r="CD24">
            <v>347.75836005482699</v>
          </cell>
          <cell r="CE24">
            <v>342.49</v>
          </cell>
        </row>
        <row r="25">
          <cell r="C25" t="str">
            <v>Иркутск П15</v>
          </cell>
          <cell r="D25">
            <v>380049</v>
          </cell>
          <cell r="E25">
            <v>1.276</v>
          </cell>
          <cell r="F25">
            <v>0</v>
          </cell>
          <cell r="G25">
            <v>1</v>
          </cell>
          <cell r="I25">
            <v>2600800.7642421476</v>
          </cell>
          <cell r="J25">
            <v>2390309.9999609455</v>
          </cell>
          <cell r="K25">
            <v>12826003.627679551</v>
          </cell>
          <cell r="L25">
            <v>11825812.416659458</v>
          </cell>
          <cell r="M25">
            <v>20168257.980744597</v>
          </cell>
          <cell r="N25">
            <v>19278930.891593102</v>
          </cell>
          <cell r="O25">
            <v>7284759.9276968185</v>
          </cell>
          <cell r="P25">
            <v>20214955.539525133</v>
          </cell>
          <cell r="Q25">
            <v>3865019.0543553429</v>
          </cell>
          <cell r="R25">
            <v>13656233.0530429</v>
          </cell>
          <cell r="S25">
            <v>89428748.632836968</v>
          </cell>
          <cell r="T25">
            <v>2038245.1130424354</v>
          </cell>
          <cell r="U25">
            <v>1873283.6990289541</v>
          </cell>
          <cell r="V25">
            <v>10051726.980940087</v>
          </cell>
          <cell r="W25">
            <v>9267878.069482334</v>
          </cell>
          <cell r="X25">
            <v>15805844.812495764</v>
          </cell>
          <cell r="Y25">
            <v>15108880.009085502</v>
          </cell>
          <cell r="Z25">
            <v>5709059.5044645909</v>
          </cell>
          <cell r="AA25">
            <v>15842441.645395871</v>
          </cell>
          <cell r="AB25">
            <v>3029011.7980841245</v>
          </cell>
          <cell r="AC25">
            <v>10702377.000817319</v>
          </cell>
          <cell r="AD25">
            <v>30654</v>
          </cell>
          <cell r="AE25">
            <v>288</v>
          </cell>
          <cell r="AF25">
            <v>254</v>
          </cell>
          <cell r="AG25">
            <v>1423</v>
          </cell>
          <cell r="AH25">
            <v>1350</v>
          </cell>
          <cell r="AI25">
            <v>3743</v>
          </cell>
          <cell r="AJ25">
            <v>3505</v>
          </cell>
          <cell r="AK25">
            <v>8387</v>
          </cell>
          <cell r="AL25">
            <v>7233</v>
          </cell>
          <cell r="AM25">
            <v>1210</v>
          </cell>
          <cell r="AN25">
            <v>3261</v>
          </cell>
          <cell r="AP25">
            <v>589.76999798681584</v>
          </cell>
          <cell r="AQ25">
            <v>614.59438944519491</v>
          </cell>
          <cell r="AR25">
            <v>588.64646175568555</v>
          </cell>
          <cell r="AS25">
            <v>572.09123885693418</v>
          </cell>
          <cell r="AT25">
            <v>351.89787186071254</v>
          </cell>
          <cell r="AU25">
            <v>359.22206393451029</v>
          </cell>
          <cell r="AV25">
            <v>56.72528421430578</v>
          </cell>
          <cell r="AW25">
            <v>182.52502010917408</v>
          </cell>
          <cell r="AX25">
            <v>208.6096279672262</v>
          </cell>
          <cell r="AY25">
            <v>273.49425025087703</v>
          </cell>
          <cell r="AZ25">
            <v>2.9739236783606353</v>
          </cell>
          <cell r="BA25">
            <v>3.0991010285326892</v>
          </cell>
          <cell r="BB25">
            <v>2.9682582307918204</v>
          </cell>
          <cell r="BC25">
            <v>2.884778281748642</v>
          </cell>
          <cell r="BD25">
            <v>1.7744500687786502</v>
          </cell>
          <cell r="BE25">
            <v>1.8113824124168143</v>
          </cell>
          <cell r="BF25">
            <v>0.28603805968853624</v>
          </cell>
          <cell r="BG25">
            <v>0.92038503323130794</v>
          </cell>
          <cell r="BH25">
            <v>1.6</v>
          </cell>
          <cell r="BI25">
            <v>1.6</v>
          </cell>
          <cell r="BJ25">
            <v>1.2271573171527399</v>
          </cell>
          <cell r="BK25">
            <v>1</v>
          </cell>
          <cell r="BL25">
            <v>1</v>
          </cell>
          <cell r="BM25">
            <v>0.84</v>
          </cell>
          <cell r="BN25">
            <v>6</v>
          </cell>
          <cell r="BO25">
            <v>0</v>
          </cell>
          <cell r="BP25">
            <v>0</v>
          </cell>
          <cell r="BQ25">
            <v>31001</v>
          </cell>
          <cell r="BR25">
            <v>219</v>
          </cell>
          <cell r="BS25">
            <v>241</v>
          </cell>
          <cell r="BT25">
            <v>1255</v>
          </cell>
          <cell r="BU25">
            <v>1116</v>
          </cell>
          <cell r="BV25">
            <v>3907</v>
          </cell>
          <cell r="BW25">
            <v>3681</v>
          </cell>
          <cell r="BX25">
            <v>9096</v>
          </cell>
          <cell r="BY25">
            <v>8926</v>
          </cell>
          <cell r="BZ25">
            <v>785</v>
          </cell>
          <cell r="CA25">
            <v>1775</v>
          </cell>
          <cell r="CC25">
            <v>0.85</v>
          </cell>
          <cell r="CD25">
            <v>330.56366038310875</v>
          </cell>
          <cell r="CE25">
            <v>326.66000000000003</v>
          </cell>
        </row>
        <row r="26">
          <cell r="C26" t="str">
            <v>Вихоревка РЖД-МЕДИЦИНА</v>
          </cell>
          <cell r="D26">
            <v>380152</v>
          </cell>
          <cell r="E26">
            <v>1.59</v>
          </cell>
          <cell r="F26">
            <v>0</v>
          </cell>
          <cell r="G26">
            <v>1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2893.12487283362</v>
          </cell>
          <cell r="N26">
            <v>0</v>
          </cell>
          <cell r="O26">
            <v>4234685.7856794633</v>
          </cell>
          <cell r="P26">
            <v>2503695.1163363759</v>
          </cell>
          <cell r="Q26">
            <v>983427.98128354107</v>
          </cell>
          <cell r="R26">
            <v>2324540.7434137892</v>
          </cell>
          <cell r="S26">
            <v>6320278.4601169825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1819.5753917192578</v>
          </cell>
          <cell r="Y26">
            <v>0</v>
          </cell>
          <cell r="Z26">
            <v>2663324.3935090965</v>
          </cell>
          <cell r="AA26">
            <v>1574651.0165637585</v>
          </cell>
          <cell r="AB26">
            <v>618508.16432927107</v>
          </cell>
          <cell r="AC26">
            <v>1461975.3103231378</v>
          </cell>
          <cell r="AD26">
            <v>5832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2913</v>
          </cell>
          <cell r="AL26">
            <v>1274</v>
          </cell>
          <cell r="AM26">
            <v>577</v>
          </cell>
          <cell r="AN26">
            <v>1068</v>
          </cell>
          <cell r="AP26" t="e">
            <v>#DIV/0!</v>
          </cell>
          <cell r="AQ26" t="e">
            <v>#DIV/0!</v>
          </cell>
          <cell r="AR26" t="e">
            <v>#DIV/0!</v>
          </cell>
          <cell r="AS26" t="e">
            <v>#DIV/0!</v>
          </cell>
          <cell r="AT26" t="e">
            <v>#DIV/0!</v>
          </cell>
          <cell r="AU26" t="e">
            <v>#DIV/0!</v>
          </cell>
          <cell r="AV26">
            <v>76.190765348126121</v>
          </cell>
          <cell r="AW26">
            <v>102.9991507433123</v>
          </cell>
          <cell r="AX26">
            <v>89.328157759860062</v>
          </cell>
          <cell r="AY26">
            <v>114.07422833357816</v>
          </cell>
          <cell r="BF26">
            <v>0.38419302764579855</v>
          </cell>
          <cell r="BG26">
            <v>0.51937469571556671</v>
          </cell>
          <cell r="BH26">
            <v>1.6</v>
          </cell>
          <cell r="BI26">
            <v>1.6</v>
          </cell>
          <cell r="BJ26">
            <v>0.74377085048011005</v>
          </cell>
          <cell r="BK26">
            <v>1.115</v>
          </cell>
          <cell r="BL26">
            <v>1</v>
          </cell>
          <cell r="BM26">
            <v>0.84</v>
          </cell>
          <cell r="BN26">
            <v>6</v>
          </cell>
          <cell r="BO26">
            <v>1</v>
          </cell>
          <cell r="BP26">
            <v>1.0000000000000009E-2</v>
          </cell>
          <cell r="BQ26">
            <v>5353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2895</v>
          </cell>
          <cell r="BY26">
            <v>1584</v>
          </cell>
          <cell r="BZ26">
            <v>343</v>
          </cell>
          <cell r="CA26">
            <v>531</v>
          </cell>
          <cell r="CC26">
            <v>0.84</v>
          </cell>
          <cell r="CD26">
            <v>276.07677129894648</v>
          </cell>
          <cell r="CE26">
            <v>275.08</v>
          </cell>
        </row>
        <row r="27">
          <cell r="C27" t="str">
            <v>Ангарск МСЧ36</v>
          </cell>
          <cell r="D27">
            <v>380141</v>
          </cell>
          <cell r="E27">
            <v>1.276</v>
          </cell>
          <cell r="F27">
            <v>0</v>
          </cell>
          <cell r="G27">
            <v>1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1042.2245860001019</v>
          </cell>
          <cell r="N27">
            <v>548.73639478531879</v>
          </cell>
          <cell r="O27">
            <v>3702934.647860412</v>
          </cell>
          <cell r="P27">
            <v>3197096.6015916239</v>
          </cell>
          <cell r="Q27">
            <v>2680903.1592863253</v>
          </cell>
          <cell r="R27">
            <v>7696706.8342808522</v>
          </cell>
          <cell r="S27">
            <v>13541718.028213166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816.79042789976643</v>
          </cell>
          <cell r="Y27">
            <v>430.04419654021848</v>
          </cell>
          <cell r="Z27">
            <v>2901986.4011445236</v>
          </cell>
          <cell r="AA27">
            <v>2505561.5999934357</v>
          </cell>
          <cell r="AB27">
            <v>2101021.2847071514</v>
          </cell>
          <cell r="AC27">
            <v>6031901.9077436142</v>
          </cell>
          <cell r="AD27">
            <v>19721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7055</v>
          </cell>
          <cell r="AL27">
            <v>4082</v>
          </cell>
          <cell r="AM27">
            <v>2771</v>
          </cell>
          <cell r="AN27">
            <v>5813</v>
          </cell>
          <cell r="AP27" t="e">
            <v>#DIV/0!</v>
          </cell>
          <cell r="AQ27" t="e">
            <v>#DIV/0!</v>
          </cell>
          <cell r="AR27" t="e">
            <v>#DIV/0!</v>
          </cell>
          <cell r="AS27" t="e">
            <v>#DIV/0!</v>
          </cell>
          <cell r="AT27" t="e">
            <v>#DIV/0!</v>
          </cell>
          <cell r="AU27" t="e">
            <v>#DIV/0!</v>
          </cell>
          <cell r="AV27">
            <v>34.278129000053433</v>
          </cell>
          <cell r="AW27">
            <v>51.150612444745953</v>
          </cell>
          <cell r="AX27">
            <v>63.184809476336802</v>
          </cell>
          <cell r="AY27">
            <v>86.471441994145508</v>
          </cell>
          <cell r="BF27">
            <v>0.17284795739209191</v>
          </cell>
          <cell r="BG27">
            <v>0.25792769729103571</v>
          </cell>
          <cell r="BH27">
            <v>1.6</v>
          </cell>
          <cell r="BI27">
            <v>1.6</v>
          </cell>
          <cell r="BJ27">
            <v>0.80676722782820398</v>
          </cell>
          <cell r="BK27">
            <v>1</v>
          </cell>
          <cell r="BL27">
            <v>1</v>
          </cell>
          <cell r="BM27">
            <v>0.83</v>
          </cell>
          <cell r="BN27">
            <v>7</v>
          </cell>
          <cell r="BO27">
            <v>0</v>
          </cell>
          <cell r="BP27">
            <v>0</v>
          </cell>
          <cell r="BQ27">
            <v>18967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7517</v>
          </cell>
          <cell r="BY27">
            <v>5929</v>
          </cell>
          <cell r="BZ27">
            <v>1903</v>
          </cell>
          <cell r="CA27">
            <v>3618</v>
          </cell>
          <cell r="CC27">
            <v>0.84</v>
          </cell>
          <cell r="CD27">
            <v>214.64353035085233</v>
          </cell>
          <cell r="CE27">
            <v>212.2</v>
          </cell>
        </row>
        <row r="28">
          <cell r="C28" t="str">
            <v>Иркутск П17</v>
          </cell>
          <cell r="D28">
            <v>380025</v>
          </cell>
          <cell r="E28">
            <v>1.276</v>
          </cell>
          <cell r="F28">
            <v>0</v>
          </cell>
          <cell r="G28">
            <v>1</v>
          </cell>
          <cell r="I28">
            <v>1547253.4736067071</v>
          </cell>
          <cell r="J28">
            <v>1315752.1154775361</v>
          </cell>
          <cell r="K28">
            <v>4635730.4254098088</v>
          </cell>
          <cell r="L28">
            <v>4814786.3513544388</v>
          </cell>
          <cell r="M28">
            <v>6336807.0115488945</v>
          </cell>
          <cell r="N28">
            <v>6451454.5637707142</v>
          </cell>
          <cell r="O28">
            <v>5923467.6480475878</v>
          </cell>
          <cell r="P28">
            <v>15241217.771574372</v>
          </cell>
          <cell r="Q28">
            <v>3794491.0710778958</v>
          </cell>
          <cell r="R28">
            <v>13859656.537732037</v>
          </cell>
          <cell r="S28">
            <v>50094527.405642629</v>
          </cell>
          <cell r="T28">
            <v>1212581.0921682657</v>
          </cell>
          <cell r="U28">
            <v>1031153.6955153104</v>
          </cell>
          <cell r="V28">
            <v>3633017.5747725773</v>
          </cell>
          <cell r="W28">
            <v>3773343.5355442311</v>
          </cell>
          <cell r="X28">
            <v>4966149.6955712335</v>
          </cell>
          <cell r="Y28">
            <v>5055998.8744284594</v>
          </cell>
          <cell r="Z28">
            <v>4642216.0251156641</v>
          </cell>
          <cell r="AA28">
            <v>11944528.034149194</v>
          </cell>
          <cell r="AB28">
            <v>2973739.0839168462</v>
          </cell>
          <cell r="AC28">
            <v>10861799.794460844</v>
          </cell>
          <cell r="AD28">
            <v>18650</v>
          </cell>
          <cell r="AE28">
            <v>130</v>
          </cell>
          <cell r="AF28">
            <v>128</v>
          </cell>
          <cell r="AG28">
            <v>559</v>
          </cell>
          <cell r="AH28">
            <v>587</v>
          </cell>
          <cell r="AI28">
            <v>1533</v>
          </cell>
          <cell r="AJ28">
            <v>1500</v>
          </cell>
          <cell r="AK28">
            <v>4911</v>
          </cell>
          <cell r="AL28">
            <v>5487</v>
          </cell>
          <cell r="AM28">
            <v>1076</v>
          </cell>
          <cell r="AN28">
            <v>2739</v>
          </cell>
          <cell r="AP28">
            <v>777.29557190273442</v>
          </cell>
          <cell r="AQ28">
            <v>671.32402051778024</v>
          </cell>
          <cell r="AR28">
            <v>541.59474877349101</v>
          </cell>
          <cell r="AS28">
            <v>535.68193292791466</v>
          </cell>
          <cell r="AT28">
            <v>269.95812652594225</v>
          </cell>
          <cell r="AU28">
            <v>280.88882635713662</v>
          </cell>
          <cell r="AV28">
            <v>78.772416091693216</v>
          </cell>
          <cell r="AW28">
            <v>181.40647643140142</v>
          </cell>
          <cell r="AX28">
            <v>230.30816944833072</v>
          </cell>
          <cell r="AY28">
            <v>330.46731758734467</v>
          </cell>
          <cell r="AZ28">
            <v>3.9195240759230505</v>
          </cell>
          <cell r="BA28">
            <v>3.38516100731648</v>
          </cell>
          <cell r="BB28">
            <v>2.7309992928620805</v>
          </cell>
          <cell r="BC28">
            <v>2.7011838341087198</v>
          </cell>
          <cell r="BD28">
            <v>1.3612677270492881</v>
          </cell>
          <cell r="BE28">
            <v>1.4163859378094228</v>
          </cell>
          <cell r="BF28">
            <v>0.39721103856829232</v>
          </cell>
          <cell r="BG28">
            <v>0.91474476068444455</v>
          </cell>
          <cell r="BH28">
            <v>1.6</v>
          </cell>
          <cell r="BI28">
            <v>1.6664000000000001</v>
          </cell>
          <cell r="BJ28">
            <v>1.1097211474530799</v>
          </cell>
          <cell r="BK28">
            <v>1</v>
          </cell>
          <cell r="BL28">
            <v>1</v>
          </cell>
          <cell r="BM28">
            <v>0.83</v>
          </cell>
          <cell r="BN28">
            <v>7</v>
          </cell>
          <cell r="BO28">
            <v>0</v>
          </cell>
          <cell r="BP28">
            <v>0</v>
          </cell>
          <cell r="BQ28">
            <v>19130</v>
          </cell>
          <cell r="BR28">
            <v>98</v>
          </cell>
          <cell r="BS28">
            <v>106</v>
          </cell>
          <cell r="BT28">
            <v>561</v>
          </cell>
          <cell r="BU28">
            <v>563</v>
          </cell>
          <cell r="BV28">
            <v>1623</v>
          </cell>
          <cell r="BW28">
            <v>1625</v>
          </cell>
          <cell r="BX28">
            <v>5406</v>
          </cell>
          <cell r="BY28">
            <v>6860</v>
          </cell>
          <cell r="BZ28">
            <v>734</v>
          </cell>
          <cell r="CA28">
            <v>1554</v>
          </cell>
          <cell r="CC28">
            <v>0.82</v>
          </cell>
          <cell r="CD28">
            <v>289.88052601908583</v>
          </cell>
          <cell r="CE28">
            <v>291.88</v>
          </cell>
        </row>
        <row r="29">
          <cell r="C29" t="str">
            <v>Иркутск Аэропорт</v>
          </cell>
          <cell r="D29">
            <v>380024</v>
          </cell>
          <cell r="E29">
            <v>1.276</v>
          </cell>
          <cell r="F29">
            <v>0</v>
          </cell>
          <cell r="G29">
            <v>2E-3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4986.3327057518309</v>
          </cell>
          <cell r="P29">
            <v>7058.7393525742527</v>
          </cell>
          <cell r="Q29">
            <v>5533.4362353861243</v>
          </cell>
          <cell r="R29">
            <v>10023.044492743797</v>
          </cell>
          <cell r="S29">
            <v>21631.310961172414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3907.7842521566072</v>
          </cell>
          <cell r="AA29">
            <v>5531.9273922995708</v>
          </cell>
          <cell r="AB29">
            <v>4336.5487738135771</v>
          </cell>
          <cell r="AC29">
            <v>7855.0505429026616</v>
          </cell>
          <cell r="AD29">
            <v>10534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4203</v>
          </cell>
          <cell r="AL29">
            <v>2749</v>
          </cell>
          <cell r="AM29">
            <v>1459</v>
          </cell>
          <cell r="AN29">
            <v>2123</v>
          </cell>
          <cell r="AP29" t="e">
            <v>#DIV/0!</v>
          </cell>
          <cell r="AQ29" t="e">
            <v>#DIV/0!</v>
          </cell>
          <cell r="AR29" t="e">
            <v>#DIV/0!</v>
          </cell>
          <cell r="AS29" t="e">
            <v>#DIV/0!</v>
          </cell>
          <cell r="AT29" t="e">
            <v>#DIV/0!</v>
          </cell>
          <cell r="AU29" t="e">
            <v>#DIV/0!</v>
          </cell>
          <cell r="AV29">
            <v>38.740029464634461</v>
          </cell>
          <cell r="AW29">
            <v>83.847571727591415</v>
          </cell>
          <cell r="AX29">
            <v>123.84477878151635</v>
          </cell>
          <cell r="AY29">
            <v>154.16569600609714</v>
          </cell>
          <cell r="BF29">
            <v>0.19534715451537873</v>
          </cell>
          <cell r="BG29">
            <v>0.42280258369348278</v>
          </cell>
          <cell r="BH29">
            <v>1.6</v>
          </cell>
          <cell r="BI29">
            <v>1.6</v>
          </cell>
          <cell r="BJ29">
            <v>0.72438308334915502</v>
          </cell>
          <cell r="BK29">
            <v>1</v>
          </cell>
          <cell r="BL29">
            <v>1</v>
          </cell>
          <cell r="BM29">
            <v>0.83</v>
          </cell>
          <cell r="BN29">
            <v>7</v>
          </cell>
          <cell r="BO29">
            <v>1</v>
          </cell>
          <cell r="BP29">
            <v>0.14999999999999991</v>
          </cell>
          <cell r="BQ29">
            <v>9389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4107</v>
          </cell>
          <cell r="BY29">
            <v>3243</v>
          </cell>
          <cell r="BZ29">
            <v>942</v>
          </cell>
          <cell r="CA29">
            <v>1097</v>
          </cell>
          <cell r="CC29">
            <v>0.73</v>
          </cell>
          <cell r="CD29">
            <v>167.95444506803494</v>
          </cell>
          <cell r="CE29">
            <v>190.53</v>
          </cell>
        </row>
        <row r="30">
          <cell r="C30" t="str">
            <v>Зима РЖД-МЕДИЦИНА</v>
          </cell>
          <cell r="D30">
            <v>380167</v>
          </cell>
          <cell r="E30">
            <v>1.276</v>
          </cell>
          <cell r="F30">
            <v>0</v>
          </cell>
          <cell r="G30">
            <v>1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6501453.5864642421</v>
          </cell>
          <cell r="P30">
            <v>3822426.274795915</v>
          </cell>
          <cell r="Q30">
            <v>1210203.7501703096</v>
          </cell>
          <cell r="R30">
            <v>3489520.8715695324</v>
          </cell>
          <cell r="S30">
            <v>11773984.704545455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5095183.0614923527</v>
          </cell>
          <cell r="AA30">
            <v>2995631.8767993064</v>
          </cell>
          <cell r="AB30">
            <v>948435.5408858225</v>
          </cell>
          <cell r="AC30">
            <v>2734734.2253679722</v>
          </cell>
          <cell r="AD30">
            <v>7839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3836</v>
          </cell>
          <cell r="AL30">
            <v>1814</v>
          </cell>
          <cell r="AM30">
            <v>717</v>
          </cell>
          <cell r="AN30">
            <v>1472</v>
          </cell>
          <cell r="AP30" t="e">
            <v>#DIV/0!</v>
          </cell>
          <cell r="AQ30" t="e">
            <v>#DIV/0!</v>
          </cell>
          <cell r="AR30" t="e">
            <v>#DIV/0!</v>
          </cell>
          <cell r="AS30" t="e">
            <v>#DIV/0!</v>
          </cell>
          <cell r="AT30" t="e">
            <v>#DIV/0!</v>
          </cell>
          <cell r="AU30" t="e">
            <v>#DIV/0!</v>
          </cell>
          <cell r="AV30">
            <v>110.68784892015017</v>
          </cell>
          <cell r="AW30">
            <v>137.61631187060394</v>
          </cell>
          <cell r="AX30">
            <v>110.2319317626479</v>
          </cell>
          <cell r="AY30">
            <v>154.81964591077741</v>
          </cell>
          <cell r="BF30">
            <v>0.55814506660916652</v>
          </cell>
          <cell r="BG30">
            <v>0.69393222747454808</v>
          </cell>
          <cell r="BH30">
            <v>1.6</v>
          </cell>
          <cell r="BI30">
            <v>1.6</v>
          </cell>
          <cell r="BJ30">
            <v>0.86219033039928505</v>
          </cell>
          <cell r="BK30">
            <v>1.115</v>
          </cell>
          <cell r="BL30">
            <v>1</v>
          </cell>
          <cell r="BM30">
            <v>0.68</v>
          </cell>
          <cell r="BN30">
            <v>8</v>
          </cell>
          <cell r="BO30">
            <v>0</v>
          </cell>
          <cell r="BP30">
            <v>0</v>
          </cell>
          <cell r="BQ30">
            <v>7743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4193</v>
          </cell>
          <cell r="BY30">
            <v>2326</v>
          </cell>
          <cell r="BZ30">
            <v>418</v>
          </cell>
          <cell r="CA30">
            <v>806</v>
          </cell>
          <cell r="CC30">
            <v>0.69</v>
          </cell>
          <cell r="CD30">
            <v>209.02279958411268</v>
          </cell>
          <cell r="CE30">
            <v>207.16</v>
          </cell>
        </row>
        <row r="31">
          <cell r="C31" t="str">
            <v>Иркутск П11</v>
          </cell>
          <cell r="D31">
            <v>380022</v>
          </cell>
          <cell r="E31">
            <v>1.276</v>
          </cell>
          <cell r="F31">
            <v>0</v>
          </cell>
          <cell r="G31">
            <v>1</v>
          </cell>
          <cell r="I31">
            <v>8307.7379564084149</v>
          </cell>
          <cell r="J31">
            <v>0</v>
          </cell>
          <cell r="K31">
            <v>0</v>
          </cell>
          <cell r="L31">
            <v>0</v>
          </cell>
          <cell r="M31">
            <v>9777405.6010553148</v>
          </cell>
          <cell r="N31">
            <v>14823286.372924641</v>
          </cell>
          <cell r="O31">
            <v>34755485.987141475</v>
          </cell>
          <cell r="P31">
            <v>59809412.697674453</v>
          </cell>
          <cell r="Q31">
            <v>4288963.8743593507</v>
          </cell>
          <cell r="R31">
            <v>10758777.639576349</v>
          </cell>
          <cell r="S31">
            <v>105189372.9707586</v>
          </cell>
          <cell r="T31">
            <v>6510.7664235175662</v>
          </cell>
          <cell r="U31">
            <v>0</v>
          </cell>
          <cell r="V31">
            <v>0</v>
          </cell>
          <cell r="W31">
            <v>0</v>
          </cell>
          <cell r="X31">
            <v>7662543.5744947605</v>
          </cell>
          <cell r="Y31">
            <v>11616995.590066332</v>
          </cell>
          <cell r="Z31">
            <v>27237841.682712756</v>
          </cell>
          <cell r="AA31">
            <v>46872580.48407089</v>
          </cell>
          <cell r="AB31">
            <v>3361256.9548270772</v>
          </cell>
          <cell r="AC31">
            <v>8431643.9181632828</v>
          </cell>
          <cell r="AD31">
            <v>36711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759</v>
          </cell>
          <cell r="AJ31">
            <v>769</v>
          </cell>
          <cell r="AK31">
            <v>15878</v>
          </cell>
          <cell r="AL31">
            <v>17288</v>
          </cell>
          <cell r="AM31">
            <v>576</v>
          </cell>
          <cell r="AN31">
            <v>1441</v>
          </cell>
          <cell r="AP31" t="e">
            <v>#DIV/0!</v>
          </cell>
          <cell r="AQ31" t="e">
            <v>#DIV/0!</v>
          </cell>
          <cell r="AR31" t="e">
            <v>#DIV/0!</v>
          </cell>
          <cell r="AS31" t="e">
            <v>#DIV/0!</v>
          </cell>
          <cell r="AT31">
            <v>841.29815266740889</v>
          </cell>
          <cell r="AU31">
            <v>1258.8855212468934</v>
          </cell>
          <cell r="AV31">
            <v>142.95378134689904</v>
          </cell>
          <cell r="AW31">
            <v>225.93986427999619</v>
          </cell>
          <cell r="AX31">
            <v>486.29296221456559</v>
          </cell>
          <cell r="AY31">
            <v>487.60374266500594</v>
          </cell>
          <cell r="BD31">
            <v>4.2422580078998839</v>
          </cell>
          <cell r="BE31">
            <v>6.347948306562043</v>
          </cell>
          <cell r="BF31">
            <v>0.72084649390428257</v>
          </cell>
          <cell r="BG31">
            <v>1.139305007988707</v>
          </cell>
          <cell r="BH31">
            <v>2.4521000000000002</v>
          </cell>
          <cell r="BI31">
            <v>2.4586999999999999</v>
          </cell>
          <cell r="BJ31">
            <v>1.15306214213723</v>
          </cell>
          <cell r="BK31">
            <v>1</v>
          </cell>
          <cell r="BL31">
            <v>1</v>
          </cell>
          <cell r="BM31">
            <v>0.68</v>
          </cell>
          <cell r="BN31">
            <v>8</v>
          </cell>
          <cell r="BO31">
            <v>1</v>
          </cell>
          <cell r="BP31">
            <v>3.0000000000000027E-2</v>
          </cell>
          <cell r="BQ31">
            <v>34995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389</v>
          </cell>
          <cell r="BW31">
            <v>388</v>
          </cell>
          <cell r="BX31">
            <v>15475</v>
          </cell>
          <cell r="BY31">
            <v>17486</v>
          </cell>
          <cell r="BZ31">
            <v>413</v>
          </cell>
          <cell r="CA31">
            <v>844</v>
          </cell>
          <cell r="CC31">
            <v>0.69</v>
          </cell>
          <cell r="CD31">
            <v>251.03091999758723</v>
          </cell>
          <cell r="CE31">
            <v>248.47</v>
          </cell>
        </row>
        <row r="32">
          <cell r="C32" t="str">
            <v>Иркутск КБ РЖД-МЕДИЦИНА</v>
          </cell>
          <cell r="D32">
            <v>380015</v>
          </cell>
          <cell r="E32">
            <v>1.276</v>
          </cell>
          <cell r="F32">
            <v>0</v>
          </cell>
          <cell r="G32">
            <v>1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3059.9607249072178</v>
          </cell>
          <cell r="N32">
            <v>4807.5515431993335</v>
          </cell>
          <cell r="O32">
            <v>7214861.2489825143</v>
          </cell>
          <cell r="P32">
            <v>6539277.664971279</v>
          </cell>
          <cell r="Q32">
            <v>2965359.05067915</v>
          </cell>
          <cell r="R32">
            <v>8285800.5524989525</v>
          </cell>
          <cell r="S32">
            <v>19602794.693887152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2398.0883424037756</v>
          </cell>
          <cell r="Y32">
            <v>3767.6736231969699</v>
          </cell>
          <cell r="Z32">
            <v>5654279.9756916258</v>
          </cell>
          <cell r="AA32">
            <v>5124825.7562470837</v>
          </cell>
          <cell r="AB32">
            <v>2323949.0992783308</v>
          </cell>
          <cell r="AC32">
            <v>6493574.1007045079</v>
          </cell>
          <cell r="AD32">
            <v>35068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14270</v>
          </cell>
          <cell r="AL32">
            <v>9812</v>
          </cell>
          <cell r="AM32">
            <v>3375</v>
          </cell>
          <cell r="AN32">
            <v>7611</v>
          </cell>
          <cell r="AP32" t="e">
            <v>#DIV/0!</v>
          </cell>
          <cell r="AQ32" t="e">
            <v>#DIV/0!</v>
          </cell>
          <cell r="AR32" t="e">
            <v>#DIV/0!</v>
          </cell>
          <cell r="AS32" t="e">
            <v>#DIV/0!</v>
          </cell>
          <cell r="AT32" t="e">
            <v>#DIV/0!</v>
          </cell>
          <cell r="AU32" t="e">
            <v>#DIV/0!</v>
          </cell>
          <cell r="AV32">
            <v>33.019621441787116</v>
          </cell>
          <cell r="AW32">
            <v>43.525154201038553</v>
          </cell>
          <cell r="AX32">
            <v>57.381459241440268</v>
          </cell>
          <cell r="AY32">
            <v>71.098564585298774</v>
          </cell>
          <cell r="BF32">
            <v>0.1665019149692834</v>
          </cell>
          <cell r="BG32">
            <v>0.21947621466777301</v>
          </cell>
          <cell r="BH32">
            <v>1.6</v>
          </cell>
          <cell r="BI32">
            <v>1.6</v>
          </cell>
          <cell r="BJ32">
            <v>0.62496142922322395</v>
          </cell>
          <cell r="BK32">
            <v>1.05</v>
          </cell>
          <cell r="BL32">
            <v>1</v>
          </cell>
          <cell r="BM32">
            <v>0.65</v>
          </cell>
          <cell r="BN32">
            <v>9</v>
          </cell>
          <cell r="BO32">
            <v>0</v>
          </cell>
          <cell r="BP32">
            <v>0</v>
          </cell>
          <cell r="BQ32">
            <v>33843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15098</v>
          </cell>
          <cell r="BY32">
            <v>12420</v>
          </cell>
          <cell r="BZ32">
            <v>2158</v>
          </cell>
          <cell r="CA32">
            <v>4167</v>
          </cell>
          <cell r="CC32">
            <v>0.66</v>
          </cell>
          <cell r="CD32">
            <v>137.18009795238052</v>
          </cell>
          <cell r="CE32">
            <v>135.16999999999999</v>
          </cell>
        </row>
        <row r="33">
          <cell r="C33" t="str">
            <v>Нижнеудинск РЖД-МЕДИЦИНА</v>
          </cell>
          <cell r="D33">
            <v>380170</v>
          </cell>
          <cell r="E33">
            <v>1.276</v>
          </cell>
          <cell r="F33">
            <v>0</v>
          </cell>
          <cell r="G33">
            <v>1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5735.2170487441572</v>
          </cell>
          <cell r="O33">
            <v>6884874.3547563823</v>
          </cell>
          <cell r="P33">
            <v>2947186.8736060024</v>
          </cell>
          <cell r="Q33">
            <v>1411226.6128658419</v>
          </cell>
          <cell r="R33">
            <v>3090615.8237666208</v>
          </cell>
          <cell r="S33">
            <v>11237961.506303754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4494.6842074797469</v>
          </cell>
          <cell r="Z33">
            <v>5395669.557019108</v>
          </cell>
          <cell r="AA33">
            <v>2309707.5811959268</v>
          </cell>
          <cell r="AB33">
            <v>1105976.9693305972</v>
          </cell>
          <cell r="AC33">
            <v>2422112.7145506432</v>
          </cell>
          <cell r="AD33">
            <v>8197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3923</v>
          </cell>
          <cell r="AL33">
            <v>1712</v>
          </cell>
          <cell r="AM33">
            <v>957</v>
          </cell>
          <cell r="AN33">
            <v>1605</v>
          </cell>
          <cell r="AP33" t="e">
            <v>#DIV/0!</v>
          </cell>
          <cell r="AQ33" t="e">
            <v>#DIV/0!</v>
          </cell>
          <cell r="AR33" t="e">
            <v>#DIV/0!</v>
          </cell>
          <cell r="AS33" t="e">
            <v>#DIV/0!</v>
          </cell>
          <cell r="AT33" t="e">
            <v>#DIV/0!</v>
          </cell>
          <cell r="AU33" t="e">
            <v>#DIV/0!</v>
          </cell>
          <cell r="AV33">
            <v>114.61614319439009</v>
          </cell>
          <cell r="AW33">
            <v>112.42735500369581</v>
          </cell>
          <cell r="AX33">
            <v>96.305901195628465</v>
          </cell>
          <cell r="AY33">
            <v>125.75870792059413</v>
          </cell>
          <cell r="BF33">
            <v>0.57795354686012657</v>
          </cell>
          <cell r="BG33">
            <v>0.56691655099827976</v>
          </cell>
          <cell r="BH33">
            <v>1.6</v>
          </cell>
          <cell r="BI33">
            <v>1.6</v>
          </cell>
          <cell r="BJ33">
            <v>0.87839410760034198</v>
          </cell>
          <cell r="BK33">
            <v>1.115</v>
          </cell>
          <cell r="BL33">
            <v>1</v>
          </cell>
          <cell r="BM33">
            <v>0.65</v>
          </cell>
          <cell r="BN33">
            <v>9</v>
          </cell>
          <cell r="BO33">
            <v>1</v>
          </cell>
          <cell r="BP33">
            <v>9.9999999999999978E-2</v>
          </cell>
          <cell r="BQ33">
            <v>7766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4154</v>
          </cell>
          <cell r="BY33">
            <v>2176</v>
          </cell>
          <cell r="BZ33">
            <v>541</v>
          </cell>
          <cell r="CA33">
            <v>895</v>
          </cell>
          <cell r="CC33">
            <v>0.65</v>
          </cell>
          <cell r="CD33">
            <v>202.20695986536501</v>
          </cell>
          <cell r="CE33">
            <v>201.74</v>
          </cell>
        </row>
        <row r="34">
          <cell r="C34" t="str">
            <v>Тайшет РЖД-МЕДИЦИНА</v>
          </cell>
          <cell r="D34">
            <v>380189</v>
          </cell>
          <cell r="E34">
            <v>1.276</v>
          </cell>
          <cell r="F34">
            <v>0</v>
          </cell>
          <cell r="G34">
            <v>1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2864.0243904400677</v>
          </cell>
          <cell r="N34">
            <v>1057.8828829553404</v>
          </cell>
          <cell r="O34">
            <v>4614558.4910091478</v>
          </cell>
          <cell r="P34">
            <v>3316575.1527469703</v>
          </cell>
          <cell r="Q34">
            <v>1645822.9233228813</v>
          </cell>
          <cell r="R34">
            <v>3845685.066247608</v>
          </cell>
          <cell r="S34">
            <v>10522385.219905958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2244.5332213480156</v>
          </cell>
          <cell r="Y34">
            <v>829.06182049791562</v>
          </cell>
          <cell r="Z34">
            <v>3616425.1496936893</v>
          </cell>
          <cell r="AA34">
            <v>2599196.8281716066</v>
          </cell>
          <cell r="AB34">
            <v>1289829.8772122895</v>
          </cell>
          <cell r="AC34">
            <v>3013859.7697865264</v>
          </cell>
          <cell r="AD34">
            <v>10380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4319</v>
          </cell>
          <cell r="AL34">
            <v>2785</v>
          </cell>
          <cell r="AM34">
            <v>1083</v>
          </cell>
          <cell r="AN34">
            <v>2193</v>
          </cell>
          <cell r="AP34" t="e">
            <v>#DIV/0!</v>
          </cell>
          <cell r="AQ34" t="e">
            <v>#DIV/0!</v>
          </cell>
          <cell r="AR34" t="e">
            <v>#DIV/0!</v>
          </cell>
          <cell r="AS34" t="e">
            <v>#DIV/0!</v>
          </cell>
          <cell r="AT34" t="e">
            <v>#DIV/0!</v>
          </cell>
          <cell r="AU34" t="e">
            <v>#DIV/0!</v>
          </cell>
          <cell r="AV34">
            <v>69.777439794969695</v>
          </cell>
          <cell r="AW34">
            <v>77.77369324271713</v>
          </cell>
          <cell r="AX34">
            <v>99.248220776568914</v>
          </cell>
          <cell r="AY34">
            <v>114.52575504584765</v>
          </cell>
          <cell r="BF34">
            <v>0.35185374150938575</v>
          </cell>
          <cell r="BG34">
            <v>0.3921749642701281</v>
          </cell>
          <cell r="BH34">
            <v>1.6</v>
          </cell>
          <cell r="BI34">
            <v>1.6</v>
          </cell>
          <cell r="BJ34">
            <v>0.74596811175337197</v>
          </cell>
          <cell r="BK34">
            <v>1.115</v>
          </cell>
          <cell r="BL34">
            <v>1</v>
          </cell>
          <cell r="BM34">
            <v>0.55000000000000004</v>
          </cell>
          <cell r="BN34">
            <v>10</v>
          </cell>
          <cell r="BO34">
            <v>0</v>
          </cell>
          <cell r="BP34">
            <v>0</v>
          </cell>
          <cell r="BQ34">
            <v>10123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4648</v>
          </cell>
          <cell r="BY34">
            <v>3586</v>
          </cell>
          <cell r="BZ34">
            <v>679</v>
          </cell>
          <cell r="CA34">
            <v>1210</v>
          </cell>
          <cell r="CC34">
            <v>0.56000000000000005</v>
          </cell>
          <cell r="CD34">
            <v>147.53424686858983</v>
          </cell>
          <cell r="CE34">
            <v>144.97</v>
          </cell>
        </row>
        <row r="35">
          <cell r="C35" t="str">
            <v>Иркутск МВД</v>
          </cell>
          <cell r="D35">
            <v>380202</v>
          </cell>
          <cell r="E35">
            <v>1.276</v>
          </cell>
          <cell r="F35">
            <v>0</v>
          </cell>
          <cell r="G35">
            <v>1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220.94719613919449</v>
          </cell>
          <cell r="N35">
            <v>0</v>
          </cell>
          <cell r="O35">
            <v>416701.87156100653</v>
          </cell>
          <cell r="P35">
            <v>317867.65027406876</v>
          </cell>
          <cell r="Q35">
            <v>381980.80506532552</v>
          </cell>
          <cell r="R35">
            <v>551506.76638346049</v>
          </cell>
          <cell r="S35">
            <v>1307427.9314106586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173.15610982695492</v>
          </cell>
          <cell r="Y35">
            <v>0</v>
          </cell>
          <cell r="Z35">
            <v>326568.86485972296</v>
          </cell>
          <cell r="AA35">
            <v>249112.57858469337</v>
          </cell>
          <cell r="AB35">
            <v>299357.99770009838</v>
          </cell>
          <cell r="AC35">
            <v>432215.334156317</v>
          </cell>
          <cell r="AD35">
            <v>4559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2004</v>
          </cell>
          <cell r="AL35">
            <v>964</v>
          </cell>
          <cell r="AM35">
            <v>748</v>
          </cell>
          <cell r="AN35">
            <v>843</v>
          </cell>
          <cell r="AP35" t="e">
            <v>#DIV/0!</v>
          </cell>
          <cell r="AQ35" t="e">
            <v>#DIV/0!</v>
          </cell>
          <cell r="AR35" t="e">
            <v>#DIV/0!</v>
          </cell>
          <cell r="AS35" t="e">
            <v>#DIV/0!</v>
          </cell>
          <cell r="AT35" t="e">
            <v>#DIV/0!</v>
          </cell>
          <cell r="AU35" t="e">
            <v>#DIV/0!</v>
          </cell>
          <cell r="AV35">
            <v>13.579876283255279</v>
          </cell>
          <cell r="AW35">
            <v>21.534628162577228</v>
          </cell>
          <cell r="AX35">
            <v>33.350935572649107</v>
          </cell>
          <cell r="AY35">
            <v>42.72591282684035</v>
          </cell>
          <cell r="BF35">
            <v>6.8476721036738297E-2</v>
          </cell>
          <cell r="BG35">
            <v>0.10858867154312561</v>
          </cell>
          <cell r="BH35">
            <v>1.6</v>
          </cell>
          <cell r="BI35">
            <v>1.6</v>
          </cell>
          <cell r="BJ35">
            <v>0.60919464794911204</v>
          </cell>
          <cell r="BK35">
            <v>1</v>
          </cell>
          <cell r="BL35">
            <v>1</v>
          </cell>
          <cell r="BM35">
            <v>0.55000000000000004</v>
          </cell>
          <cell r="BN35">
            <v>10</v>
          </cell>
          <cell r="BO35">
            <v>1</v>
          </cell>
          <cell r="BP35">
            <v>7.0000000000000062E-2</v>
          </cell>
          <cell r="BQ35">
            <v>4001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1973</v>
          </cell>
          <cell r="BY35">
            <v>1291</v>
          </cell>
          <cell r="BZ35">
            <v>451</v>
          </cell>
          <cell r="CA35">
            <v>286</v>
          </cell>
          <cell r="CC35">
            <v>0.56000000000000005</v>
          </cell>
          <cell r="CD35">
            <v>107.78445755677811</v>
          </cell>
          <cell r="CE35">
            <v>106.18</v>
          </cell>
        </row>
        <row r="36">
          <cell r="C36" t="str">
            <v>Ангарск МАНО ЛДЦ</v>
          </cell>
          <cell r="D36">
            <v>380240</v>
          </cell>
          <cell r="E36">
            <v>1.276</v>
          </cell>
          <cell r="F36">
            <v>0</v>
          </cell>
          <cell r="G36">
            <v>1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50808.513084451341</v>
          </cell>
          <cell r="N36">
            <v>100751.39605949858</v>
          </cell>
          <cell r="O36">
            <v>5296494.0181518989</v>
          </cell>
          <cell r="P36">
            <v>10606232.273912746</v>
          </cell>
          <cell r="Q36">
            <v>3653426.2886871733</v>
          </cell>
          <cell r="R36">
            <v>12338472.506204233</v>
          </cell>
          <cell r="S36">
            <v>25114565.043965518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39818.583921983809</v>
          </cell>
          <cell r="Y36">
            <v>78958.774341299824</v>
          </cell>
          <cell r="Z36">
            <v>4150857.3809967861</v>
          </cell>
          <cell r="AA36">
            <v>8312094.2585523091</v>
          </cell>
          <cell r="AB36">
            <v>2863186.7466200418</v>
          </cell>
          <cell r="AC36">
            <v>9669649.2995330971</v>
          </cell>
          <cell r="AD36">
            <v>32067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9749</v>
          </cell>
          <cell r="AL36">
            <v>12002</v>
          </cell>
          <cell r="AM36">
            <v>2665</v>
          </cell>
          <cell r="AN36">
            <v>7651</v>
          </cell>
          <cell r="AP36" t="e">
            <v>#DIV/0!</v>
          </cell>
          <cell r="AQ36" t="e">
            <v>#DIV/0!</v>
          </cell>
          <cell r="AR36" t="e">
            <v>#DIV/0!</v>
          </cell>
          <cell r="AS36" t="e">
            <v>#DIV/0!</v>
          </cell>
          <cell r="AT36" t="e">
            <v>#DIV/0!</v>
          </cell>
          <cell r="AU36" t="e">
            <v>#DIV/0!</v>
          </cell>
          <cell r="AV36">
            <v>35.481052595110491</v>
          </cell>
          <cell r="AW36">
            <v>57.713257919182283</v>
          </cell>
          <cell r="AX36">
            <v>89.530542420889361</v>
          </cell>
          <cell r="AY36">
            <v>105.32010303155467</v>
          </cell>
          <cell r="BF36">
            <v>0.17891371688275839</v>
          </cell>
          <cell r="BG36">
            <v>0.29101993127332243</v>
          </cell>
          <cell r="BH36">
            <v>1.6</v>
          </cell>
          <cell r="BI36">
            <v>1.6</v>
          </cell>
          <cell r="BJ36">
            <v>0.67114279477344296</v>
          </cell>
          <cell r="BK36">
            <v>1</v>
          </cell>
          <cell r="BL36">
            <v>1</v>
          </cell>
          <cell r="BM36">
            <v>0.48</v>
          </cell>
          <cell r="BN36">
            <v>11</v>
          </cell>
          <cell r="BO36">
            <v>0</v>
          </cell>
          <cell r="BP36">
            <v>0</v>
          </cell>
          <cell r="BQ36">
            <v>32430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10689</v>
          </cell>
          <cell r="BY36">
            <v>15439</v>
          </cell>
          <cell r="BZ36">
            <v>1898</v>
          </cell>
          <cell r="CA36">
            <v>4404</v>
          </cell>
          <cell r="CC36">
            <v>0.48</v>
          </cell>
          <cell r="CD36">
            <v>102.7278076430625</v>
          </cell>
          <cell r="CE36">
            <v>102.09</v>
          </cell>
        </row>
        <row r="37">
          <cell r="C37" t="str">
            <v>Усть-Кут РЖД-МЕДИЦИНА</v>
          </cell>
          <cell r="D37">
            <v>380169</v>
          </cell>
          <cell r="E37">
            <v>1.595</v>
          </cell>
          <cell r="F37">
            <v>0</v>
          </cell>
          <cell r="G37">
            <v>1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864.96248643510501</v>
          </cell>
          <cell r="N37">
            <v>0</v>
          </cell>
          <cell r="O37">
            <v>2122815.899598585</v>
          </cell>
          <cell r="P37">
            <v>1549727.1301639124</v>
          </cell>
          <cell r="Q37">
            <v>425252.62815234484</v>
          </cell>
          <cell r="R37">
            <v>1307584.9734987179</v>
          </cell>
          <cell r="S37">
            <v>3389495.6701567369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542.29622973987773</v>
          </cell>
          <cell r="Y37">
            <v>0</v>
          </cell>
          <cell r="Z37">
            <v>1330919.0593094577</v>
          </cell>
          <cell r="AA37">
            <v>971615.7555886599</v>
          </cell>
          <cell r="AB37">
            <v>266616.06780711276</v>
          </cell>
          <cell r="AC37">
            <v>819802.49122176669</v>
          </cell>
          <cell r="AD37">
            <v>3764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1619</v>
          </cell>
          <cell r="AL37">
            <v>1022</v>
          </cell>
          <cell r="AM37">
            <v>312</v>
          </cell>
          <cell r="AN37">
            <v>811</v>
          </cell>
          <cell r="AP37" t="e">
            <v>#DIV/0!</v>
          </cell>
          <cell r="AQ37" t="e">
            <v>#DIV/0!</v>
          </cell>
          <cell r="AR37" t="e">
            <v>#DIV/0!</v>
          </cell>
          <cell r="AS37" t="e">
            <v>#DIV/0!</v>
          </cell>
          <cell r="AT37" t="e">
            <v>#DIV/0!</v>
          </cell>
          <cell r="AU37" t="e">
            <v>#DIV/0!</v>
          </cell>
          <cell r="AV37">
            <v>68.505201735096648</v>
          </cell>
          <cell r="AW37">
            <v>79.225028994509117</v>
          </cell>
          <cell r="AX37">
            <v>71.211556572412604</v>
          </cell>
          <cell r="AY37">
            <v>84.23782277247912</v>
          </cell>
          <cell r="BF37">
            <v>0.34543846283518531</v>
          </cell>
          <cell r="BG37">
            <v>0.3994933456259766</v>
          </cell>
          <cell r="BH37">
            <v>1.6</v>
          </cell>
          <cell r="BI37">
            <v>1.6</v>
          </cell>
          <cell r="BJ37">
            <v>0.723534112646121</v>
          </cell>
          <cell r="BK37">
            <v>1.115</v>
          </cell>
          <cell r="BL37">
            <v>1</v>
          </cell>
          <cell r="BM37">
            <v>0.48</v>
          </cell>
          <cell r="BN37">
            <v>11</v>
          </cell>
          <cell r="BO37">
            <v>1</v>
          </cell>
          <cell r="BP37">
            <v>0.48</v>
          </cell>
          <cell r="BQ37">
            <v>3806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1800</v>
          </cell>
          <cell r="BY37">
            <v>1392</v>
          </cell>
          <cell r="BZ37">
            <v>202</v>
          </cell>
          <cell r="CA37">
            <v>412</v>
          </cell>
          <cell r="CC37">
            <v>0.48</v>
          </cell>
          <cell r="CD37">
            <v>153.74119628284939</v>
          </cell>
          <cell r="CE37">
            <v>153.38999999999999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д мо"/>
      <sheetName val="spr"/>
      <sheetName val="числ смп"/>
      <sheetName val="числ "/>
      <sheetName val="расчет "/>
      <sheetName val="Лист1"/>
    </sheetNames>
    <sheetDataSet>
      <sheetData sheetId="0"/>
      <sheetData sheetId="1"/>
      <sheetData sheetId="2"/>
      <sheetData sheetId="3"/>
      <sheetData sheetId="4">
        <row r="14">
          <cell r="B14" t="str">
            <v>115</v>
          </cell>
          <cell r="C14" t="str">
            <v>380115</v>
          </cell>
          <cell r="D14" t="str">
            <v>Бодайбо РБ</v>
          </cell>
        </row>
        <row r="15">
          <cell r="B15" t="str">
            <v>095</v>
          </cell>
          <cell r="C15" t="str">
            <v>380095</v>
          </cell>
          <cell r="D15" t="str">
            <v>Катанга РБ</v>
          </cell>
        </row>
        <row r="16">
          <cell r="B16" t="str">
            <v>154</v>
          </cell>
          <cell r="C16" t="str">
            <v>380154</v>
          </cell>
          <cell r="D16" t="str">
            <v>Саянск ГБ</v>
          </cell>
        </row>
        <row r="17">
          <cell r="B17" t="str">
            <v>146</v>
          </cell>
          <cell r="C17" t="str">
            <v>380146</v>
          </cell>
          <cell r="D17" t="str">
            <v>Киренск РБ</v>
          </cell>
        </row>
        <row r="18">
          <cell r="B18" t="str">
            <v>157</v>
          </cell>
          <cell r="C18" t="str">
            <v>380157</v>
          </cell>
          <cell r="D18" t="str">
            <v>Черемхово ГБ1</v>
          </cell>
        </row>
        <row r="19">
          <cell r="B19" t="str">
            <v>185</v>
          </cell>
          <cell r="C19" t="str">
            <v>380185</v>
          </cell>
          <cell r="D19" t="str">
            <v>Чуна РБ</v>
          </cell>
        </row>
        <row r="20">
          <cell r="B20" t="str">
            <v>162</v>
          </cell>
          <cell r="C20" t="str">
            <v>380162</v>
          </cell>
          <cell r="D20" t="str">
            <v>Свирск Больница</v>
          </cell>
        </row>
        <row r="21">
          <cell r="B21" t="str">
            <v>129</v>
          </cell>
          <cell r="C21" t="str">
            <v>380129</v>
          </cell>
          <cell r="D21" t="str">
            <v>Железногорск РБ</v>
          </cell>
        </row>
        <row r="22">
          <cell r="B22" t="str">
            <v>391</v>
          </cell>
          <cell r="C22" t="str">
            <v>380391</v>
          </cell>
          <cell r="D22" t="str">
            <v>Братск ССМП</v>
          </cell>
        </row>
        <row r="23">
          <cell r="B23" t="str">
            <v>177</v>
          </cell>
          <cell r="C23" t="str">
            <v>380177</v>
          </cell>
          <cell r="D23" t="str">
            <v>Усолье ГБ</v>
          </cell>
        </row>
        <row r="24">
          <cell r="B24" t="str">
            <v>245</v>
          </cell>
          <cell r="C24" t="str">
            <v>380245</v>
          </cell>
          <cell r="D24" t="str">
            <v>Аларская РБ</v>
          </cell>
        </row>
        <row r="25">
          <cell r="B25" t="str">
            <v>148</v>
          </cell>
          <cell r="C25" t="str">
            <v>380148</v>
          </cell>
          <cell r="D25" t="str">
            <v>Мама РБ</v>
          </cell>
        </row>
        <row r="26">
          <cell r="B26" t="str">
            <v>182</v>
          </cell>
          <cell r="C26" t="str">
            <v>380182</v>
          </cell>
          <cell r="D26" t="str">
            <v>Усть-Кут РБ</v>
          </cell>
        </row>
        <row r="27">
          <cell r="B27" t="str">
            <v>165</v>
          </cell>
          <cell r="C27" t="str">
            <v>380165</v>
          </cell>
          <cell r="D27" t="str">
            <v>Тулун ГБ</v>
          </cell>
        </row>
        <row r="28">
          <cell r="B28" t="str">
            <v>164</v>
          </cell>
          <cell r="C28" t="str">
            <v>380164</v>
          </cell>
          <cell r="D28" t="str">
            <v>Тайшет РБ</v>
          </cell>
        </row>
        <row r="29">
          <cell r="B29" t="str">
            <v>144</v>
          </cell>
          <cell r="C29" t="str">
            <v>380144</v>
          </cell>
          <cell r="D29" t="str">
            <v>Казачинско-Ленская РБ</v>
          </cell>
        </row>
        <row r="30">
          <cell r="B30" t="str">
            <v>099</v>
          </cell>
          <cell r="C30" t="str">
            <v>380099</v>
          </cell>
          <cell r="D30" t="str">
            <v>Слюдянка РБ</v>
          </cell>
        </row>
        <row r="31">
          <cell r="B31" t="str">
            <v>410</v>
          </cell>
          <cell r="C31" t="str">
            <v>380410</v>
          </cell>
          <cell r="D31" t="str">
            <v>Иркутск центр медицины катастроф</v>
          </cell>
        </row>
        <row r="32">
          <cell r="B32" t="str">
            <v>390</v>
          </cell>
          <cell r="C32" t="str">
            <v>380390</v>
          </cell>
          <cell r="D32" t="str">
            <v>Иркутск СМП</v>
          </cell>
        </row>
        <row r="33">
          <cell r="B33" t="str">
            <v>087</v>
          </cell>
          <cell r="C33" t="str">
            <v>380087</v>
          </cell>
          <cell r="D33" t="str">
            <v>Ангарск БСМП</v>
          </cell>
        </row>
        <row r="34">
          <cell r="B34" t="str">
            <v>231</v>
          </cell>
          <cell r="C34" t="str">
            <v>380231</v>
          </cell>
          <cell r="D34" t="str">
            <v>Усть-Илимск ГБ</v>
          </cell>
        </row>
        <row r="35">
          <cell r="B35" t="str">
            <v>133</v>
          </cell>
          <cell r="C35" t="str">
            <v>380133</v>
          </cell>
          <cell r="D35" t="str">
            <v>Зима ГБ</v>
          </cell>
        </row>
        <row r="36">
          <cell r="B36" t="str">
            <v>147</v>
          </cell>
          <cell r="C36" t="str">
            <v>380147</v>
          </cell>
          <cell r="D36" t="str">
            <v>Куйтун РБ</v>
          </cell>
        </row>
        <row r="37">
          <cell r="B37" t="str">
            <v>248</v>
          </cell>
          <cell r="C37" t="str">
            <v>380248</v>
          </cell>
          <cell r="D37" t="str">
            <v>Нукутская РБ</v>
          </cell>
        </row>
        <row r="38">
          <cell r="B38" t="str">
            <v>097</v>
          </cell>
          <cell r="C38" t="str">
            <v>380097</v>
          </cell>
          <cell r="D38" t="str">
            <v>Жигалово РБ</v>
          </cell>
        </row>
        <row r="39">
          <cell r="B39" t="str">
            <v>132</v>
          </cell>
          <cell r="C39" t="str">
            <v>380132</v>
          </cell>
          <cell r="D39" t="str">
            <v>Залари РБ</v>
          </cell>
        </row>
        <row r="40">
          <cell r="B40" t="str">
            <v>100</v>
          </cell>
          <cell r="C40" t="str">
            <v>380100</v>
          </cell>
          <cell r="D40" t="str">
            <v>Ольхон РБ</v>
          </cell>
        </row>
        <row r="41">
          <cell r="B41" t="str">
            <v>114</v>
          </cell>
          <cell r="C41" t="str">
            <v>380114</v>
          </cell>
          <cell r="D41" t="str">
            <v>Балаганск РБ</v>
          </cell>
        </row>
        <row r="42">
          <cell r="B42" t="str">
            <v>246</v>
          </cell>
          <cell r="C42" t="str">
            <v>380246</v>
          </cell>
          <cell r="D42" t="str">
            <v>Баяндаевская РБ</v>
          </cell>
        </row>
        <row r="43">
          <cell r="B43" t="str">
            <v>188</v>
          </cell>
          <cell r="C43" t="str">
            <v>380188</v>
          </cell>
          <cell r="D43" t="str">
            <v>Шелехов РБ</v>
          </cell>
        </row>
        <row r="44">
          <cell r="B44" t="str">
            <v>149</v>
          </cell>
          <cell r="C44" t="str">
            <v>380149</v>
          </cell>
          <cell r="D44" t="str">
            <v>Нижнеудинск РБ</v>
          </cell>
        </row>
        <row r="45">
          <cell r="B45" t="str">
            <v>251</v>
          </cell>
          <cell r="C45" t="str">
            <v>380251</v>
          </cell>
          <cell r="D45" t="str">
            <v>Усть-Орда областная больница №2</v>
          </cell>
        </row>
        <row r="46">
          <cell r="B46" t="str">
            <v>249</v>
          </cell>
          <cell r="C46" t="str">
            <v>380249</v>
          </cell>
          <cell r="D46" t="str">
            <v>Осинская РБ</v>
          </cell>
        </row>
        <row r="47">
          <cell r="B47" t="str">
            <v>096</v>
          </cell>
          <cell r="C47" t="str">
            <v>380096</v>
          </cell>
          <cell r="D47" t="str">
            <v>Качуг РБ</v>
          </cell>
        </row>
        <row r="48">
          <cell r="B48" t="str">
            <v>247</v>
          </cell>
          <cell r="C48" t="str">
            <v>380247</v>
          </cell>
          <cell r="D48" t="str">
            <v>Боханская РБ</v>
          </cell>
        </row>
        <row r="49">
          <cell r="B49" t="str">
            <v>183</v>
          </cell>
          <cell r="C49" t="str">
            <v>380183</v>
          </cell>
          <cell r="D49" t="str">
            <v>Усть-Уда РБ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д мо"/>
      <sheetName val="spr"/>
      <sheetName val="числ смп"/>
      <sheetName val="числ "/>
      <sheetName val="расчет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D14" t="str">
            <v>Бодайбо РБ</v>
          </cell>
          <cell r="E14" t="str">
            <v>МО города Бодайбо района</v>
          </cell>
          <cell r="F14">
            <v>2.0489999999999999</v>
          </cell>
          <cell r="G14">
            <v>30647902.079999998</v>
          </cell>
          <cell r="H14">
            <v>292869.65453877451</v>
          </cell>
          <cell r="I14">
            <v>345143.74075934599</v>
          </cell>
          <cell r="J14">
            <v>1321683.1466983724</v>
          </cell>
          <cell r="K14">
            <v>947626.96909616876</v>
          </cell>
          <cell r="L14">
            <v>1621616.1080929476</v>
          </cell>
          <cell r="M14">
            <v>1604117.7602756226</v>
          </cell>
          <cell r="N14">
            <v>5073619.9474840378</v>
          </cell>
          <cell r="O14">
            <v>8972642.2396514565</v>
          </cell>
          <cell r="P14">
            <v>2001260.9166640164</v>
          </cell>
          <cell r="Q14">
            <v>8467321.5967392549</v>
          </cell>
          <cell r="R14">
            <v>67588738</v>
          </cell>
          <cell r="S14">
            <v>0</v>
          </cell>
          <cell r="T14">
            <v>67588738</v>
          </cell>
          <cell r="U14">
            <v>645874.23625610012</v>
          </cell>
          <cell r="V14">
            <v>761155.84700156283</v>
          </cell>
          <cell r="W14">
            <v>2914747.4984758198</v>
          </cell>
          <cell r="X14">
            <v>2089830.1870316812</v>
          </cell>
          <cell r="Y14">
            <v>3576198.6572646317</v>
          </cell>
          <cell r="Z14">
            <v>3537609.0258121798</v>
          </cell>
          <cell r="AA14">
            <v>11189006.296318486</v>
          </cell>
          <cell r="AB14">
            <v>19787637.141378377</v>
          </cell>
          <cell r="AC14">
            <v>4413440.7442626515</v>
          </cell>
          <cell r="AD14">
            <v>18673238.366198514</v>
          </cell>
          <cell r="AE14">
            <v>32986206.93020986</v>
          </cell>
          <cell r="AF14">
            <v>315214.36615719867</v>
          </cell>
          <cell r="AG14">
            <v>371476.74329017219</v>
          </cell>
          <cell r="AH14">
            <v>1422521.9611887848</v>
          </cell>
          <cell r="AI14">
            <v>1019926.8848373261</v>
          </cell>
          <cell r="AJ14">
            <v>1745338.5345361796</v>
          </cell>
          <cell r="AK14">
            <v>1726505.137048404</v>
          </cell>
          <cell r="AL14">
            <v>5460715.6155775925</v>
          </cell>
          <cell r="AM14">
            <v>9657216.7600675337</v>
          </cell>
          <cell r="AN14">
            <v>2153948.630679674</v>
          </cell>
          <cell r="AO14">
            <v>9113342.2968269959</v>
          </cell>
          <cell r="AP14">
            <v>20862</v>
          </cell>
          <cell r="AQ14">
            <v>88</v>
          </cell>
          <cell r="AR14">
            <v>62</v>
          </cell>
          <cell r="AS14">
            <v>450</v>
          </cell>
          <cell r="AT14">
            <v>402</v>
          </cell>
          <cell r="AU14">
            <v>1765</v>
          </cell>
          <cell r="AV14">
            <v>1609</v>
          </cell>
          <cell r="AW14">
            <v>6407</v>
          </cell>
          <cell r="AX14">
            <v>5229</v>
          </cell>
          <cell r="AY14">
            <v>1578</v>
          </cell>
          <cell r="AZ14">
            <v>3272</v>
          </cell>
          <cell r="BA14">
            <v>0</v>
          </cell>
          <cell r="BB14">
            <v>298.5</v>
          </cell>
          <cell r="BC14">
            <v>499.3</v>
          </cell>
          <cell r="BD14">
            <v>263.43</v>
          </cell>
          <cell r="BE14">
            <v>211.43</v>
          </cell>
          <cell r="BF14">
            <v>82.41</v>
          </cell>
          <cell r="BG14">
            <v>89.42</v>
          </cell>
          <cell r="BH14">
            <v>71.03</v>
          </cell>
          <cell r="BI14">
            <v>153.9</v>
          </cell>
          <cell r="BJ14">
            <v>113.75</v>
          </cell>
          <cell r="BK14">
            <v>232.1</v>
          </cell>
          <cell r="BL14">
            <v>5.0456000000000003</v>
          </cell>
          <cell r="BM14">
            <v>8.4398</v>
          </cell>
          <cell r="BN14">
            <v>4.4527999999999999</v>
          </cell>
          <cell r="BO14">
            <v>3.5739000000000001</v>
          </cell>
          <cell r="BP14">
            <v>1.393</v>
          </cell>
          <cell r="BQ14">
            <v>1.5115000000000001</v>
          </cell>
          <cell r="BR14">
            <v>1.2005999999999999</v>
          </cell>
          <cell r="BS14">
            <v>2.6013999999999999</v>
          </cell>
          <cell r="BT14">
            <v>1.9228000000000001</v>
          </cell>
          <cell r="BU14">
            <v>3.9232999999999998</v>
          </cell>
          <cell r="BV14">
            <v>10.338434400000001</v>
          </cell>
          <cell r="BW14">
            <v>17.293150199999999</v>
          </cell>
          <cell r="BX14">
            <v>9.1237871999999989</v>
          </cell>
          <cell r="BY14">
            <v>7.3229211000000003</v>
          </cell>
          <cell r="BZ14">
            <v>2.854257</v>
          </cell>
          <cell r="CA14">
            <v>3.0970635</v>
          </cell>
          <cell r="CB14">
            <v>2.4600293999999998</v>
          </cell>
          <cell r="CC14">
            <v>5.3302686000000001</v>
          </cell>
          <cell r="CD14">
            <v>3.9398171999999998</v>
          </cell>
          <cell r="CE14">
            <v>8.038841699999999</v>
          </cell>
          <cell r="CF14">
            <v>1</v>
          </cell>
          <cell r="CG14">
            <v>1</v>
          </cell>
          <cell r="CH14">
            <v>4.59</v>
          </cell>
          <cell r="CI14">
            <v>4.5599999999999996</v>
          </cell>
          <cell r="CJ14">
            <v>4.55</v>
          </cell>
          <cell r="CK14">
            <v>20862</v>
          </cell>
          <cell r="CL14">
            <v>88</v>
          </cell>
          <cell r="CM14">
            <v>62</v>
          </cell>
          <cell r="CN14">
            <v>450</v>
          </cell>
          <cell r="CO14">
            <v>402</v>
          </cell>
          <cell r="CP14">
            <v>1765</v>
          </cell>
          <cell r="CQ14">
            <v>1609</v>
          </cell>
          <cell r="CR14">
            <v>6407</v>
          </cell>
          <cell r="CS14">
            <v>5229</v>
          </cell>
          <cell r="CT14">
            <v>1578</v>
          </cell>
          <cell r="CU14">
            <v>3272</v>
          </cell>
          <cell r="CV14">
            <v>24653</v>
          </cell>
          <cell r="CW14">
            <v>24653</v>
          </cell>
          <cell r="CX14">
            <v>260.53300000000002</v>
          </cell>
          <cell r="CY14">
            <v>260.53300000000002</v>
          </cell>
          <cell r="CZ14">
            <v>1</v>
          </cell>
          <cell r="DA14">
            <v>1</v>
          </cell>
          <cell r="DB14">
            <v>1</v>
          </cell>
          <cell r="DC14">
            <v>0</v>
          </cell>
          <cell r="DD14">
            <v>1</v>
          </cell>
          <cell r="DE14">
            <v>0</v>
          </cell>
          <cell r="DF14">
            <v>1</v>
          </cell>
          <cell r="DG14">
            <v>0</v>
          </cell>
          <cell r="DH14">
            <v>1</v>
          </cell>
          <cell r="DI14">
            <v>0</v>
          </cell>
          <cell r="DJ14">
            <v>1</v>
          </cell>
        </row>
        <row r="15">
          <cell r="D15" t="str">
            <v>Катанга РБ</v>
          </cell>
          <cell r="E15" t="str">
            <v>МО «Катангский район»</v>
          </cell>
          <cell r="F15">
            <v>2.2669999999999999</v>
          </cell>
          <cell r="G15">
            <v>5030720.7100000009</v>
          </cell>
          <cell r="H15">
            <v>209781.58535402152</v>
          </cell>
          <cell r="I15">
            <v>112070.83216229173</v>
          </cell>
          <cell r="J15">
            <v>306365.50931460073</v>
          </cell>
          <cell r="K15">
            <v>291680.92142940755</v>
          </cell>
          <cell r="L15">
            <v>446394.46296676155</v>
          </cell>
          <cell r="M15">
            <v>529842.48986231873</v>
          </cell>
          <cell r="N15">
            <v>948599.98326507048</v>
          </cell>
          <cell r="O15">
            <v>1014978.8412510233</v>
          </cell>
          <cell r="P15">
            <v>228504.63073198788</v>
          </cell>
          <cell r="Q15">
            <v>942501.45366251736</v>
          </cell>
          <cell r="R15">
            <v>12122832</v>
          </cell>
          <cell r="S15">
            <v>0</v>
          </cell>
          <cell r="T15">
            <v>12122831.999999998</v>
          </cell>
          <cell r="U15">
            <v>505523.37578296271</v>
          </cell>
          <cell r="V15">
            <v>270063.86335520883</v>
          </cell>
          <cell r="W15">
            <v>738267.49965122575</v>
          </cell>
          <cell r="X15">
            <v>702881.15996284492</v>
          </cell>
          <cell r="Y15">
            <v>1075703.739529653</v>
          </cell>
          <cell r="Z15">
            <v>1276793.4976582297</v>
          </cell>
          <cell r="AA15">
            <v>2285898.7598866839</v>
          </cell>
          <cell r="AB15">
            <v>2445855.9091905588</v>
          </cell>
          <cell r="AC15">
            <v>550641.43077541783</v>
          </cell>
          <cell r="AD15">
            <v>2271202.7642072146</v>
          </cell>
          <cell r="AE15">
            <v>5347521.8350242609</v>
          </cell>
          <cell r="AF15">
            <v>222992.22575340216</v>
          </cell>
          <cell r="AG15">
            <v>119128.30320035679</v>
          </cell>
          <cell r="AH15">
            <v>325658.35891099507</v>
          </cell>
          <cell r="AI15">
            <v>310049.03394920379</v>
          </cell>
          <cell r="AJ15">
            <v>474505.3989985236</v>
          </cell>
          <cell r="AK15">
            <v>563208.42419860151</v>
          </cell>
          <cell r="AL15">
            <v>1008336.4622349731</v>
          </cell>
          <cell r="AM15">
            <v>1078895.4164934093</v>
          </cell>
          <cell r="AN15">
            <v>242894.32323573792</v>
          </cell>
          <cell r="AO15">
            <v>1001853.888049058</v>
          </cell>
          <cell r="AP15">
            <v>3791</v>
          </cell>
          <cell r="AQ15">
            <v>20</v>
          </cell>
          <cell r="AR15">
            <v>14</v>
          </cell>
          <cell r="AS15">
            <v>77</v>
          </cell>
          <cell r="AT15">
            <v>87</v>
          </cell>
          <cell r="AU15">
            <v>290</v>
          </cell>
          <cell r="AV15">
            <v>315</v>
          </cell>
          <cell r="AW15">
            <v>1148</v>
          </cell>
          <cell r="AX15">
            <v>863</v>
          </cell>
          <cell r="AY15">
            <v>387</v>
          </cell>
          <cell r="AZ15">
            <v>590</v>
          </cell>
          <cell r="BA15">
            <v>0</v>
          </cell>
          <cell r="BB15">
            <v>929.13</v>
          </cell>
          <cell r="BC15">
            <v>709.1</v>
          </cell>
          <cell r="BD15">
            <v>352.44</v>
          </cell>
          <cell r="BE15">
            <v>296.98</v>
          </cell>
          <cell r="BF15">
            <v>136.35</v>
          </cell>
          <cell r="BG15">
            <v>149</v>
          </cell>
          <cell r="BH15">
            <v>73.2</v>
          </cell>
          <cell r="BI15">
            <v>104.18</v>
          </cell>
          <cell r="BJ15">
            <v>52.3</v>
          </cell>
          <cell r="BK15">
            <v>141.5</v>
          </cell>
          <cell r="BL15">
            <v>15.705399999999999</v>
          </cell>
          <cell r="BM15">
            <v>11.9861</v>
          </cell>
          <cell r="BN15">
            <v>5.9573999999999998</v>
          </cell>
          <cell r="BO15">
            <v>5.0198999999999998</v>
          </cell>
          <cell r="BP15">
            <v>2.3048000000000002</v>
          </cell>
          <cell r="BQ15">
            <v>2.5186000000000002</v>
          </cell>
          <cell r="BR15">
            <v>1.2373000000000001</v>
          </cell>
          <cell r="BS15">
            <v>1.7609999999999999</v>
          </cell>
          <cell r="BT15">
            <v>0.88400000000000001</v>
          </cell>
          <cell r="BU15">
            <v>2.3917999999999999</v>
          </cell>
          <cell r="BV15">
            <v>35.604141799999994</v>
          </cell>
          <cell r="BW15">
            <v>27.172488699999999</v>
          </cell>
          <cell r="BX15">
            <v>13.505425799999999</v>
          </cell>
          <cell r="BY15">
            <v>11.3801133</v>
          </cell>
          <cell r="BZ15">
            <v>5.2249816000000004</v>
          </cell>
          <cell r="CA15">
            <v>5.7096662</v>
          </cell>
          <cell r="CB15">
            <v>2.8049591</v>
          </cell>
          <cell r="CC15">
            <v>3.9921869999999995</v>
          </cell>
          <cell r="CD15">
            <v>2.0040279999999999</v>
          </cell>
          <cell r="CE15">
            <v>5.4222105999999997</v>
          </cell>
          <cell r="CF15">
            <v>1</v>
          </cell>
          <cell r="CG15">
            <v>0</v>
          </cell>
          <cell r="CH15">
            <v>4.53</v>
          </cell>
          <cell r="CI15">
            <v>4.5</v>
          </cell>
          <cell r="CJ15">
            <v>0</v>
          </cell>
          <cell r="CK15">
            <v>3791</v>
          </cell>
          <cell r="CL15">
            <v>20</v>
          </cell>
          <cell r="CM15">
            <v>14</v>
          </cell>
          <cell r="CN15">
            <v>77</v>
          </cell>
          <cell r="CO15">
            <v>87</v>
          </cell>
          <cell r="CP15">
            <v>290</v>
          </cell>
          <cell r="CQ15">
            <v>315</v>
          </cell>
          <cell r="CR15">
            <v>1148</v>
          </cell>
          <cell r="CS15">
            <v>863</v>
          </cell>
          <cell r="CT15">
            <v>387</v>
          </cell>
          <cell r="CU15">
            <v>590</v>
          </cell>
          <cell r="CV15">
            <v>0</v>
          </cell>
          <cell r="CW15">
            <v>0</v>
          </cell>
          <cell r="CX15">
            <v>0</v>
          </cell>
          <cell r="CY15">
            <v>260.53300000000002</v>
          </cell>
          <cell r="CZ15">
            <v>1</v>
          </cell>
          <cell r="DA15">
            <v>1</v>
          </cell>
          <cell r="DB15">
            <v>1</v>
          </cell>
          <cell r="DC15">
            <v>0</v>
          </cell>
          <cell r="DD15">
            <v>1</v>
          </cell>
          <cell r="DE15">
            <v>0</v>
          </cell>
          <cell r="DF15">
            <v>1</v>
          </cell>
          <cell r="DG15">
            <v>0</v>
          </cell>
          <cell r="DH15">
            <v>1</v>
          </cell>
          <cell r="DI15">
            <v>0</v>
          </cell>
          <cell r="DJ15">
            <v>1</v>
          </cell>
        </row>
        <row r="16">
          <cell r="D16" t="str">
            <v>Саянск ГБ</v>
          </cell>
          <cell r="E16" t="str">
            <v>МО «город Саянск»</v>
          </cell>
          <cell r="F16">
            <v>1.276</v>
          </cell>
          <cell r="G16">
            <v>46465539.879999995</v>
          </cell>
          <cell r="H16">
            <v>734328.12442546862</v>
          </cell>
          <cell r="I16">
            <v>633499.94707660552</v>
          </cell>
          <cell r="J16">
            <v>2135484.0295664244</v>
          </cell>
          <cell r="K16">
            <v>1884463.8989194806</v>
          </cell>
          <cell r="L16">
            <v>2298999.0015246393</v>
          </cell>
          <cell r="M16">
            <v>2138669.0867682588</v>
          </cell>
          <cell r="N16">
            <v>6970234.8774992479</v>
          </cell>
          <cell r="O16">
            <v>8080709.5893844301</v>
          </cell>
          <cell r="P16">
            <v>5582278.4248154592</v>
          </cell>
          <cell r="Q16">
            <v>16006872.900019979</v>
          </cell>
          <cell r="R16">
            <v>62860345</v>
          </cell>
          <cell r="S16">
            <v>0</v>
          </cell>
          <cell r="T16">
            <v>62860345</v>
          </cell>
          <cell r="U16">
            <v>993426.94314537442</v>
          </cell>
          <cell r="V16">
            <v>857022.75995414879</v>
          </cell>
          <cell r="W16">
            <v>2888963.8038686584</v>
          </cell>
          <cell r="X16">
            <v>2549374.2487884266</v>
          </cell>
          <cell r="Y16">
            <v>3110173.0608040956</v>
          </cell>
          <cell r="Z16">
            <v>2893272.6700750799</v>
          </cell>
          <cell r="AA16">
            <v>9429598.1551529858</v>
          </cell>
          <cell r="AB16">
            <v>10931890.470773406</v>
          </cell>
          <cell r="AC16">
            <v>7551918.014429328</v>
          </cell>
          <cell r="AD16">
            <v>21654704.873008493</v>
          </cell>
          <cell r="AE16">
            <v>49263593.26018808</v>
          </cell>
          <cell r="AF16">
            <v>778547.76108571666</v>
          </cell>
          <cell r="AG16">
            <v>671647.93099854921</v>
          </cell>
          <cell r="AH16">
            <v>2264078.216198008</v>
          </cell>
          <cell r="AI16">
            <v>1997942.2012448483</v>
          </cell>
          <cell r="AJ16">
            <v>2437439.7028245265</v>
          </cell>
          <cell r="AK16">
            <v>2267455.0705917552</v>
          </cell>
          <cell r="AL16">
            <v>7389967.2062327471</v>
          </cell>
          <cell r="AM16">
            <v>8567312.2811703812</v>
          </cell>
          <cell r="AN16">
            <v>5918431.0457910094</v>
          </cell>
          <cell r="AO16">
            <v>16970771.844050542</v>
          </cell>
          <cell r="AP16">
            <v>40029</v>
          </cell>
          <cell r="AQ16">
            <v>160</v>
          </cell>
          <cell r="AR16">
            <v>158</v>
          </cell>
          <cell r="AS16">
            <v>939</v>
          </cell>
          <cell r="AT16">
            <v>841</v>
          </cell>
          <cell r="AU16">
            <v>3399</v>
          </cell>
          <cell r="AV16">
            <v>3203</v>
          </cell>
          <cell r="AW16">
            <v>10304</v>
          </cell>
          <cell r="AX16">
            <v>9655</v>
          </cell>
          <cell r="AY16">
            <v>3539</v>
          </cell>
          <cell r="AZ16">
            <v>7831</v>
          </cell>
          <cell r="BA16">
            <v>0</v>
          </cell>
          <cell r="BB16">
            <v>405.49</v>
          </cell>
          <cell r="BC16">
            <v>354.24</v>
          </cell>
          <cell r="BD16">
            <v>200.93</v>
          </cell>
          <cell r="BE16">
            <v>197.97</v>
          </cell>
          <cell r="BF16">
            <v>59.76</v>
          </cell>
          <cell r="BG16">
            <v>58.99</v>
          </cell>
          <cell r="BH16">
            <v>59.77</v>
          </cell>
          <cell r="BI16">
            <v>73.95</v>
          </cell>
          <cell r="BJ16">
            <v>139.36000000000001</v>
          </cell>
          <cell r="BK16">
            <v>180.59</v>
          </cell>
          <cell r="BL16">
            <v>6.8540999999999999</v>
          </cell>
          <cell r="BM16">
            <v>5.9878</v>
          </cell>
          <cell r="BN16">
            <v>3.3963999999999999</v>
          </cell>
          <cell r="BO16">
            <v>3.3462999999999998</v>
          </cell>
          <cell r="BP16">
            <v>1.0101</v>
          </cell>
          <cell r="BQ16">
            <v>0.99709999999999999</v>
          </cell>
          <cell r="BR16">
            <v>1.0103</v>
          </cell>
          <cell r="BS16">
            <v>1.25</v>
          </cell>
          <cell r="BT16">
            <v>2.3555999999999999</v>
          </cell>
          <cell r="BU16">
            <v>3.0526</v>
          </cell>
          <cell r="BV16">
            <v>8.7458316000000007</v>
          </cell>
          <cell r="BW16">
            <v>7.6404328000000001</v>
          </cell>
          <cell r="BX16">
            <v>4.3338064000000003</v>
          </cell>
          <cell r="BY16">
            <v>4.2698787999999999</v>
          </cell>
          <cell r="BZ16">
            <v>1.2888876</v>
          </cell>
          <cell r="CA16">
            <v>1.2722996</v>
          </cell>
          <cell r="CB16">
            <v>1.2891428</v>
          </cell>
          <cell r="CC16">
            <v>1.595</v>
          </cell>
          <cell r="CD16">
            <v>3.0057456</v>
          </cell>
          <cell r="CE16">
            <v>3.8951175999999998</v>
          </cell>
          <cell r="CF16">
            <v>2</v>
          </cell>
          <cell r="CG16">
            <v>1</v>
          </cell>
          <cell r="CH16">
            <v>2</v>
          </cell>
          <cell r="CI16">
            <v>2.21</v>
          </cell>
          <cell r="CJ16">
            <v>2</v>
          </cell>
          <cell r="CK16">
            <v>40029</v>
          </cell>
          <cell r="CL16">
            <v>160</v>
          </cell>
          <cell r="CM16">
            <v>158</v>
          </cell>
          <cell r="CN16">
            <v>939</v>
          </cell>
          <cell r="CO16">
            <v>841</v>
          </cell>
          <cell r="CP16">
            <v>3399</v>
          </cell>
          <cell r="CQ16">
            <v>3203</v>
          </cell>
          <cell r="CR16">
            <v>10304</v>
          </cell>
          <cell r="CS16">
            <v>9655</v>
          </cell>
          <cell r="CT16">
            <v>3539</v>
          </cell>
          <cell r="CU16">
            <v>7831</v>
          </cell>
          <cell r="CV16">
            <v>143433</v>
          </cell>
          <cell r="CW16">
            <v>143433</v>
          </cell>
          <cell r="CX16">
            <v>114.52</v>
          </cell>
          <cell r="CY16">
            <v>114.52</v>
          </cell>
          <cell r="CZ16">
            <v>2</v>
          </cell>
          <cell r="DA16">
            <v>2</v>
          </cell>
          <cell r="DB16">
            <v>2</v>
          </cell>
          <cell r="DC16">
            <v>0</v>
          </cell>
          <cell r="DD16">
            <v>2</v>
          </cell>
          <cell r="DE16">
            <v>0</v>
          </cell>
          <cell r="DF16">
            <v>2</v>
          </cell>
          <cell r="DG16">
            <v>0</v>
          </cell>
          <cell r="DH16">
            <v>2</v>
          </cell>
          <cell r="DI16">
            <v>0</v>
          </cell>
          <cell r="DJ16">
            <v>2</v>
          </cell>
        </row>
        <row r="17">
          <cell r="D17" t="str">
            <v>Киренск РБ</v>
          </cell>
          <cell r="E17" t="str">
            <v>МО Киренский район</v>
          </cell>
          <cell r="F17">
            <v>1.931</v>
          </cell>
          <cell r="G17">
            <v>23448916.770000003</v>
          </cell>
          <cell r="H17">
            <v>399132.61410163675</v>
          </cell>
          <cell r="I17">
            <v>265899.43219251407</v>
          </cell>
          <cell r="J17">
            <v>980337.82722562226</v>
          </cell>
          <cell r="K17">
            <v>837227.11544749851</v>
          </cell>
          <cell r="L17">
            <v>1709471.3959877694</v>
          </cell>
          <cell r="M17">
            <v>1363494.3591124974</v>
          </cell>
          <cell r="N17">
            <v>3845589.8643328701</v>
          </cell>
          <cell r="O17">
            <v>4707331.8852516478</v>
          </cell>
          <cell r="P17">
            <v>2347464.1186271003</v>
          </cell>
          <cell r="Q17">
            <v>6992968.1577208433</v>
          </cell>
          <cell r="R17">
            <v>28078783</v>
          </cell>
          <cell r="S17">
            <v>0</v>
          </cell>
          <cell r="T17">
            <v>28078782.999999993</v>
          </cell>
          <cell r="U17">
            <v>477939.26557497855</v>
          </cell>
          <cell r="V17">
            <v>318399.88727789815</v>
          </cell>
          <cell r="W17">
            <v>1173900.4145631474</v>
          </cell>
          <cell r="X17">
            <v>1002533.2396779305</v>
          </cell>
          <cell r="Y17">
            <v>2046997.6009321494</v>
          </cell>
          <cell r="Z17">
            <v>1632709.2038735519</v>
          </cell>
          <cell r="AA17">
            <v>4604881.5118721612</v>
          </cell>
          <cell r="AB17">
            <v>5636769.9971567551</v>
          </cell>
          <cell r="AC17">
            <v>2810958.6568001024</v>
          </cell>
          <cell r="AD17">
            <v>8373693.2222713204</v>
          </cell>
          <cell r="AE17">
            <v>14541058.001035731</v>
          </cell>
          <cell r="AF17">
            <v>247508.68232779831</v>
          </cell>
          <cell r="AG17">
            <v>164888.60035106065</v>
          </cell>
          <cell r="AH17">
            <v>607923.57046253094</v>
          </cell>
          <cell r="AI17">
            <v>519178.27015946683</v>
          </cell>
          <cell r="AJ17">
            <v>1060071.2588980577</v>
          </cell>
          <cell r="AK17">
            <v>845525.22209919826</v>
          </cell>
          <cell r="AL17">
            <v>2384713.3671010672</v>
          </cell>
          <cell r="AM17">
            <v>2919093.7323442544</v>
          </cell>
          <cell r="AN17">
            <v>1455701.0133610058</v>
          </cell>
          <cell r="AO17">
            <v>4336454.2839312898</v>
          </cell>
          <cell r="AP17">
            <v>19619</v>
          </cell>
          <cell r="AQ17">
            <v>82</v>
          </cell>
          <cell r="AR17">
            <v>69</v>
          </cell>
          <cell r="AS17">
            <v>456</v>
          </cell>
          <cell r="AT17">
            <v>422</v>
          </cell>
          <cell r="AU17">
            <v>1766</v>
          </cell>
          <cell r="AV17">
            <v>1703</v>
          </cell>
          <cell r="AW17">
            <v>5418</v>
          </cell>
          <cell r="AX17">
            <v>4719</v>
          </cell>
          <cell r="AY17">
            <v>1697</v>
          </cell>
          <cell r="AZ17">
            <v>3287</v>
          </cell>
          <cell r="BA17">
            <v>0</v>
          </cell>
          <cell r="BB17">
            <v>251.53</v>
          </cell>
          <cell r="BC17">
            <v>199.14</v>
          </cell>
          <cell r="BD17">
            <v>111.1</v>
          </cell>
          <cell r="BE17">
            <v>102.52</v>
          </cell>
          <cell r="BF17">
            <v>50.02</v>
          </cell>
          <cell r="BG17">
            <v>41.37</v>
          </cell>
          <cell r="BH17">
            <v>36.68</v>
          </cell>
          <cell r="BI17">
            <v>51.55</v>
          </cell>
          <cell r="BJ17">
            <v>71.48</v>
          </cell>
          <cell r="BK17">
            <v>109.94</v>
          </cell>
          <cell r="BL17">
            <v>4.2516999999999996</v>
          </cell>
          <cell r="BM17">
            <v>3.3660999999999999</v>
          </cell>
          <cell r="BN17">
            <v>1.8779999999999999</v>
          </cell>
          <cell r="BO17">
            <v>1.7329000000000001</v>
          </cell>
          <cell r="BP17">
            <v>0.84550000000000003</v>
          </cell>
          <cell r="BQ17">
            <v>0.69930000000000003</v>
          </cell>
          <cell r="BR17">
            <v>0.62</v>
          </cell>
          <cell r="BS17">
            <v>0.87139999999999995</v>
          </cell>
          <cell r="BT17">
            <v>1.2081999999999999</v>
          </cell>
          <cell r="BU17">
            <v>1.8584000000000001</v>
          </cell>
          <cell r="BV17">
            <v>8.2100326999999993</v>
          </cell>
          <cell r="BW17">
            <v>6.4999390999999997</v>
          </cell>
          <cell r="BX17">
            <v>3.6264179999999997</v>
          </cell>
          <cell r="BY17">
            <v>3.3462299000000004</v>
          </cell>
          <cell r="BZ17">
            <v>1.6326605000000001</v>
          </cell>
          <cell r="CA17">
            <v>1.3503483000000001</v>
          </cell>
          <cell r="CB17">
            <v>1.19722</v>
          </cell>
          <cell r="CC17">
            <v>1.6826733999999999</v>
          </cell>
          <cell r="CD17">
            <v>2.3330341999999997</v>
          </cell>
          <cell r="CE17">
            <v>3.5885704</v>
          </cell>
          <cell r="CF17">
            <v>2</v>
          </cell>
          <cell r="CG17">
            <v>0</v>
          </cell>
          <cell r="CH17">
            <v>2.02</v>
          </cell>
          <cell r="CI17">
            <v>2.02</v>
          </cell>
          <cell r="CJ17">
            <v>0</v>
          </cell>
          <cell r="CK17">
            <v>19619</v>
          </cell>
          <cell r="CL17">
            <v>82</v>
          </cell>
          <cell r="CM17">
            <v>69</v>
          </cell>
          <cell r="CN17">
            <v>456</v>
          </cell>
          <cell r="CO17">
            <v>422</v>
          </cell>
          <cell r="CP17">
            <v>1766</v>
          </cell>
          <cell r="CQ17">
            <v>1703</v>
          </cell>
          <cell r="CR17">
            <v>5418</v>
          </cell>
          <cell r="CS17">
            <v>4719</v>
          </cell>
          <cell r="CT17">
            <v>1697</v>
          </cell>
          <cell r="CU17">
            <v>3287</v>
          </cell>
          <cell r="CV17">
            <v>0</v>
          </cell>
          <cell r="CW17">
            <v>0</v>
          </cell>
          <cell r="CX17">
            <v>0</v>
          </cell>
          <cell r="CY17">
            <v>114.52</v>
          </cell>
          <cell r="CZ17">
            <v>2</v>
          </cell>
          <cell r="DA17">
            <v>2</v>
          </cell>
          <cell r="DB17">
            <v>2</v>
          </cell>
          <cell r="DC17">
            <v>0</v>
          </cell>
          <cell r="DD17">
            <v>2</v>
          </cell>
          <cell r="DE17">
            <v>0</v>
          </cell>
          <cell r="DF17">
            <v>2</v>
          </cell>
          <cell r="DG17">
            <v>0</v>
          </cell>
          <cell r="DH17">
            <v>2</v>
          </cell>
          <cell r="DI17">
            <v>0</v>
          </cell>
          <cell r="DJ17">
            <v>2</v>
          </cell>
        </row>
        <row r="18">
          <cell r="D18" t="str">
            <v>Черемхово ГБ1</v>
          </cell>
          <cell r="E18" t="str">
            <v>МО «город Черемхово»</v>
          </cell>
          <cell r="F18">
            <v>1.276</v>
          </cell>
          <cell r="G18">
            <v>81269153.900000006</v>
          </cell>
          <cell r="H18">
            <v>1384096.1860175179</v>
          </cell>
          <cell r="I18">
            <v>1333961.3857752578</v>
          </cell>
          <cell r="J18">
            <v>3607027.065188162</v>
          </cell>
          <cell r="K18">
            <v>3148731.9790306734</v>
          </cell>
          <cell r="L18">
            <v>4501295.5652579553</v>
          </cell>
          <cell r="M18">
            <v>4418859.5792870745</v>
          </cell>
          <cell r="N18">
            <v>15311980.879523564</v>
          </cell>
          <cell r="O18">
            <v>17629158.550313529</v>
          </cell>
          <cell r="P18">
            <v>7925394.3356243186</v>
          </cell>
          <cell r="Q18">
            <v>22008648.373981956</v>
          </cell>
          <cell r="R18">
            <v>112616982</v>
          </cell>
          <cell r="S18">
            <v>0</v>
          </cell>
          <cell r="T18">
            <v>112616982</v>
          </cell>
          <cell r="U18">
            <v>1917981.5192711568</v>
          </cell>
          <cell r="V18">
            <v>1848508.2981840575</v>
          </cell>
          <cell r="W18">
            <v>4998360.1720973253</v>
          </cell>
          <cell r="X18">
            <v>4363287.6139162276</v>
          </cell>
          <cell r="Y18">
            <v>6237573.5112622473</v>
          </cell>
          <cell r="Z18">
            <v>6123339.6168173961</v>
          </cell>
          <cell r="AA18">
            <v>21218248.158649147</v>
          </cell>
          <cell r="AB18">
            <v>24429227.275809065</v>
          </cell>
          <cell r="AC18">
            <v>10982444.733412018</v>
          </cell>
          <cell r="AD18">
            <v>30498011.100581359</v>
          </cell>
          <cell r="AE18">
            <v>88257822.884012535</v>
          </cell>
          <cell r="AF18">
            <v>1503120.3129084301</v>
          </cell>
          <cell r="AG18">
            <v>1448674.214877788</v>
          </cell>
          <cell r="AH18">
            <v>3917210.1662204745</v>
          </cell>
          <cell r="AI18">
            <v>3419504.3996208678</v>
          </cell>
          <cell r="AJ18">
            <v>4888380.4947196292</v>
          </cell>
          <cell r="AK18">
            <v>4798855.4990731943</v>
          </cell>
          <cell r="AL18">
            <v>16628721.127467982</v>
          </cell>
          <cell r="AM18">
            <v>19145162.441856634</v>
          </cell>
          <cell r="AN18">
            <v>8606931.6092570666</v>
          </cell>
          <cell r="AO18">
            <v>23901262.618010469</v>
          </cell>
          <cell r="AP18">
            <v>83785</v>
          </cell>
          <cell r="AQ18">
            <v>399</v>
          </cell>
          <cell r="AR18">
            <v>428</v>
          </cell>
          <cell r="AS18">
            <v>2151</v>
          </cell>
          <cell r="AT18">
            <v>1996</v>
          </cell>
          <cell r="AU18">
            <v>8327</v>
          </cell>
          <cell r="AV18">
            <v>7906</v>
          </cell>
          <cell r="AW18">
            <v>22198</v>
          </cell>
          <cell r="AX18">
            <v>21320</v>
          </cell>
          <cell r="AY18">
            <v>5712</v>
          </cell>
          <cell r="AZ18">
            <v>13348</v>
          </cell>
          <cell r="BA18">
            <v>0</v>
          </cell>
          <cell r="BB18">
            <v>313.93</v>
          </cell>
          <cell r="BC18">
            <v>282.06</v>
          </cell>
          <cell r="BD18">
            <v>151.76</v>
          </cell>
          <cell r="BE18">
            <v>142.76</v>
          </cell>
          <cell r="BF18">
            <v>48.92</v>
          </cell>
          <cell r="BG18">
            <v>50.58</v>
          </cell>
          <cell r="BH18">
            <v>62.43</v>
          </cell>
          <cell r="BI18">
            <v>74.83</v>
          </cell>
          <cell r="BJ18">
            <v>125.57</v>
          </cell>
          <cell r="BK18">
            <v>149.22</v>
          </cell>
          <cell r="BL18">
            <v>5.3064999999999998</v>
          </cell>
          <cell r="BM18">
            <v>4.7676999999999996</v>
          </cell>
          <cell r="BN18">
            <v>2.5651999999999999</v>
          </cell>
          <cell r="BO18">
            <v>2.4131</v>
          </cell>
          <cell r="BP18">
            <v>0.82689999999999997</v>
          </cell>
          <cell r="BQ18">
            <v>0.85499999999999998</v>
          </cell>
          <cell r="BR18">
            <v>1.0552999999999999</v>
          </cell>
          <cell r="BS18">
            <v>1.2648999999999999</v>
          </cell>
          <cell r="BT18">
            <v>2.1225000000000001</v>
          </cell>
          <cell r="BU18">
            <v>2.5223</v>
          </cell>
          <cell r="BV18">
            <v>6.7710939999999997</v>
          </cell>
          <cell r="BW18">
            <v>6.0835851999999999</v>
          </cell>
          <cell r="BX18">
            <v>3.2731952</v>
          </cell>
          <cell r="BY18">
            <v>3.0791156000000002</v>
          </cell>
          <cell r="BZ18">
            <v>1.0551244</v>
          </cell>
          <cell r="CA18">
            <v>1.0909800000000001</v>
          </cell>
          <cell r="CB18">
            <v>1.3465627999999998</v>
          </cell>
          <cell r="CC18">
            <v>1.6140124</v>
          </cell>
          <cell r="CD18">
            <v>2.70831</v>
          </cell>
          <cell r="CE18">
            <v>3.2184547999999999</v>
          </cell>
          <cell r="CF18">
            <v>2</v>
          </cell>
          <cell r="CG18">
            <v>0</v>
          </cell>
          <cell r="CH18">
            <v>1.81</v>
          </cell>
          <cell r="CI18">
            <v>1.89</v>
          </cell>
          <cell r="CJ18">
            <v>0</v>
          </cell>
          <cell r="CK18">
            <v>83785</v>
          </cell>
          <cell r="CL18">
            <v>399</v>
          </cell>
          <cell r="CM18">
            <v>428</v>
          </cell>
          <cell r="CN18">
            <v>2151</v>
          </cell>
          <cell r="CO18">
            <v>1996</v>
          </cell>
          <cell r="CP18">
            <v>8327</v>
          </cell>
          <cell r="CQ18">
            <v>7906</v>
          </cell>
          <cell r="CR18">
            <v>22198</v>
          </cell>
          <cell r="CS18">
            <v>21320</v>
          </cell>
          <cell r="CT18">
            <v>5712</v>
          </cell>
          <cell r="CU18">
            <v>13348</v>
          </cell>
          <cell r="CV18">
            <v>0</v>
          </cell>
          <cell r="CW18">
            <v>0</v>
          </cell>
          <cell r="CX18">
            <v>0</v>
          </cell>
          <cell r="CY18">
            <v>94.478999999999999</v>
          </cell>
          <cell r="CZ18">
            <v>4</v>
          </cell>
          <cell r="DA18">
            <v>2</v>
          </cell>
          <cell r="DB18">
            <v>2</v>
          </cell>
          <cell r="DC18">
            <v>0</v>
          </cell>
          <cell r="DD18">
            <v>3</v>
          </cell>
          <cell r="DE18">
            <v>1</v>
          </cell>
          <cell r="DF18">
            <v>3</v>
          </cell>
          <cell r="DG18">
            <v>0</v>
          </cell>
          <cell r="DH18">
            <v>3</v>
          </cell>
          <cell r="DI18">
            <v>0</v>
          </cell>
          <cell r="DJ18">
            <v>3</v>
          </cell>
        </row>
        <row r="19">
          <cell r="D19" t="str">
            <v>Чуна РБ</v>
          </cell>
          <cell r="E19" t="str">
            <v>Чунское районное МО</v>
          </cell>
          <cell r="F19">
            <v>1.276</v>
          </cell>
          <cell r="G19">
            <v>33803374.5</v>
          </cell>
          <cell r="H19">
            <v>624821.49417937407</v>
          </cell>
          <cell r="I19">
            <v>561437.35312368895</v>
          </cell>
          <cell r="J19">
            <v>1311604.0906405533</v>
          </cell>
          <cell r="K19">
            <v>1179086.680088758</v>
          </cell>
          <cell r="L19">
            <v>1756295.2909611803</v>
          </cell>
          <cell r="M19">
            <v>1387513.3036341283</v>
          </cell>
          <cell r="N19">
            <v>5354281.147803816</v>
          </cell>
          <cell r="O19">
            <v>7400774.0555854291</v>
          </cell>
          <cell r="P19">
            <v>3412094.780904734</v>
          </cell>
          <cell r="Q19">
            <v>10815466.303078337</v>
          </cell>
          <cell r="R19">
            <v>44054223</v>
          </cell>
          <cell r="S19">
            <v>0</v>
          </cell>
          <cell r="T19">
            <v>44054223</v>
          </cell>
          <cell r="U19">
            <v>814298.1535695896</v>
          </cell>
          <cell r="V19">
            <v>731692.81827294303</v>
          </cell>
          <cell r="W19">
            <v>1709347.0681985063</v>
          </cell>
          <cell r="X19">
            <v>1536643.8501860164</v>
          </cell>
          <cell r="Y19">
            <v>2288890.5485413512</v>
          </cell>
          <cell r="Z19">
            <v>1808275.6943027861</v>
          </cell>
          <cell r="AA19">
            <v>6977962.9749700073</v>
          </cell>
          <cell r="AB19">
            <v>9645053.3545807656</v>
          </cell>
          <cell r="AC19">
            <v>4446810.0181865953</v>
          </cell>
          <cell r="AD19">
            <v>14095248.519191438</v>
          </cell>
          <cell r="AE19">
            <v>34525253.134796232</v>
          </cell>
          <cell r="AF19">
            <v>638164.69715485082</v>
          </cell>
          <cell r="AG19">
            <v>573426.97356813715</v>
          </cell>
          <cell r="AH19">
            <v>1339613.6898107415</v>
          </cell>
          <cell r="AI19">
            <v>1204266.3402711728</v>
          </cell>
          <cell r="AJ19">
            <v>1793801.3703302126</v>
          </cell>
          <cell r="AK19">
            <v>1417143.9610523402</v>
          </cell>
          <cell r="AL19">
            <v>5468623.0211363696</v>
          </cell>
          <cell r="AM19">
            <v>7558819.2434018534</v>
          </cell>
          <cell r="AN19">
            <v>3484960.8292998397</v>
          </cell>
          <cell r="AO19">
            <v>11046433.008770719</v>
          </cell>
          <cell r="AP19">
            <v>34727</v>
          </cell>
          <cell r="AQ19">
            <v>132</v>
          </cell>
          <cell r="AR19">
            <v>151</v>
          </cell>
          <cell r="AS19">
            <v>789</v>
          </cell>
          <cell r="AT19">
            <v>744</v>
          </cell>
          <cell r="AU19">
            <v>3286</v>
          </cell>
          <cell r="AV19">
            <v>2972</v>
          </cell>
          <cell r="AW19">
            <v>9623</v>
          </cell>
          <cell r="AX19">
            <v>8443</v>
          </cell>
          <cell r="AY19">
            <v>2705</v>
          </cell>
          <cell r="AZ19">
            <v>5882</v>
          </cell>
          <cell r="BA19">
            <v>0</v>
          </cell>
          <cell r="BB19">
            <v>402.88</v>
          </cell>
          <cell r="BC19">
            <v>316.45999999999998</v>
          </cell>
          <cell r="BD19">
            <v>141.49</v>
          </cell>
          <cell r="BE19">
            <v>134.88999999999999</v>
          </cell>
          <cell r="BF19">
            <v>45.49</v>
          </cell>
          <cell r="BG19">
            <v>39.74</v>
          </cell>
          <cell r="BH19">
            <v>47.36</v>
          </cell>
          <cell r="BI19">
            <v>74.61</v>
          </cell>
          <cell r="BJ19">
            <v>107.36</v>
          </cell>
          <cell r="BK19">
            <v>156.5</v>
          </cell>
          <cell r="BL19">
            <v>6.81</v>
          </cell>
          <cell r="BM19">
            <v>5.3491999999999997</v>
          </cell>
          <cell r="BN19">
            <v>2.3915999999999999</v>
          </cell>
          <cell r="BO19">
            <v>2.2801</v>
          </cell>
          <cell r="BP19">
            <v>0.76890000000000003</v>
          </cell>
          <cell r="BQ19">
            <v>0.67169999999999996</v>
          </cell>
          <cell r="BR19">
            <v>0.80049999999999999</v>
          </cell>
          <cell r="BS19">
            <v>1.2612000000000001</v>
          </cell>
          <cell r="BT19">
            <v>1.8147</v>
          </cell>
          <cell r="BU19">
            <v>2.6454</v>
          </cell>
          <cell r="BV19">
            <v>8.6895600000000002</v>
          </cell>
          <cell r="BW19">
            <v>6.8255792</v>
          </cell>
          <cell r="BX19">
            <v>3.0516815999999998</v>
          </cell>
          <cell r="BY19">
            <v>2.9094076000000002</v>
          </cell>
          <cell r="BZ19">
            <v>0.9811164</v>
          </cell>
          <cell r="CA19">
            <v>0.8570892</v>
          </cell>
          <cell r="CB19">
            <v>1.0214380000000001</v>
          </cell>
          <cell r="CC19">
            <v>1.6092912000000001</v>
          </cell>
          <cell r="CD19">
            <v>2.3155572000000002</v>
          </cell>
          <cell r="CE19">
            <v>3.3755304000000002</v>
          </cell>
          <cell r="CF19">
            <v>3</v>
          </cell>
          <cell r="CG19">
            <v>1</v>
          </cell>
          <cell r="CH19">
            <v>1.68</v>
          </cell>
          <cell r="CI19">
            <v>1.79</v>
          </cell>
          <cell r="CJ19">
            <v>1.79</v>
          </cell>
          <cell r="CK19">
            <v>34727</v>
          </cell>
          <cell r="CL19">
            <v>132</v>
          </cell>
          <cell r="CM19">
            <v>151</v>
          </cell>
          <cell r="CN19">
            <v>789</v>
          </cell>
          <cell r="CO19">
            <v>744</v>
          </cell>
          <cell r="CP19">
            <v>3286</v>
          </cell>
          <cell r="CQ19">
            <v>2972</v>
          </cell>
          <cell r="CR19">
            <v>9623</v>
          </cell>
          <cell r="CS19">
            <v>8443</v>
          </cell>
          <cell r="CT19">
            <v>2705</v>
          </cell>
          <cell r="CU19">
            <v>5882</v>
          </cell>
          <cell r="CV19">
            <v>101828</v>
          </cell>
          <cell r="CW19">
            <v>101828</v>
          </cell>
          <cell r="CX19">
            <v>102.4954</v>
          </cell>
          <cell r="CY19">
            <v>102.4954</v>
          </cell>
          <cell r="CZ19">
            <v>4</v>
          </cell>
          <cell r="DA19">
            <v>4</v>
          </cell>
          <cell r="DB19">
            <v>4</v>
          </cell>
          <cell r="DC19">
            <v>0</v>
          </cell>
          <cell r="DD19">
            <v>4</v>
          </cell>
          <cell r="DE19">
            <v>0</v>
          </cell>
          <cell r="DF19">
            <v>4</v>
          </cell>
          <cell r="DG19">
            <v>0</v>
          </cell>
          <cell r="DH19">
            <v>4</v>
          </cell>
          <cell r="DI19">
            <v>0</v>
          </cell>
          <cell r="DJ19">
            <v>4</v>
          </cell>
        </row>
        <row r="20">
          <cell r="D20" t="str">
            <v>Свирск Больница</v>
          </cell>
          <cell r="E20" t="str">
            <v>МО «город Черемхово»</v>
          </cell>
          <cell r="F20">
            <v>1.276</v>
          </cell>
          <cell r="G20">
            <v>14777769.459999999</v>
          </cell>
          <cell r="H20">
            <v>142127.64320185815</v>
          </cell>
          <cell r="I20">
            <v>116123.55004976255</v>
          </cell>
          <cell r="J20">
            <v>568630.10024504189</v>
          </cell>
          <cell r="K20">
            <v>595933.12873682077</v>
          </cell>
          <cell r="L20">
            <v>689486.09061218461</v>
          </cell>
          <cell r="M20">
            <v>672097.49285236944</v>
          </cell>
          <cell r="N20">
            <v>2527990.4967274168</v>
          </cell>
          <cell r="O20">
            <v>2989272.2648201003</v>
          </cell>
          <cell r="P20">
            <v>1654904.9731226885</v>
          </cell>
          <cell r="Q20">
            <v>4821203.7196317557</v>
          </cell>
          <cell r="R20">
            <v>20488062</v>
          </cell>
          <cell r="S20">
            <v>0</v>
          </cell>
          <cell r="T20">
            <v>20488062</v>
          </cell>
          <cell r="U20">
            <v>197047.32664259252</v>
          </cell>
          <cell r="V20">
            <v>160994.96608872109</v>
          </cell>
          <cell r="W20">
            <v>788355.02072358306</v>
          </cell>
          <cell r="X20">
            <v>826208.23950883094</v>
          </cell>
          <cell r="Y20">
            <v>955911.09408199252</v>
          </cell>
          <cell r="Z20">
            <v>931803.35103183438</v>
          </cell>
          <cell r="AA20">
            <v>3504833.8094971278</v>
          </cell>
          <cell r="AB20">
            <v>4144359.9226722973</v>
          </cell>
          <cell r="AC20">
            <v>2294378.4435953693</v>
          </cell>
          <cell r="AD20">
            <v>6684169.8261576509</v>
          </cell>
          <cell r="AE20">
            <v>16056474.921630092</v>
          </cell>
          <cell r="AF20">
            <v>154425.80457883427</v>
          </cell>
          <cell r="AG20">
            <v>126171.60351780649</v>
          </cell>
          <cell r="AH20">
            <v>617833.08834136603</v>
          </cell>
          <cell r="AI20">
            <v>647498.62030472641</v>
          </cell>
          <cell r="AJ20">
            <v>749146.62545610697</v>
          </cell>
          <cell r="AK20">
            <v>730253.40989955666</v>
          </cell>
          <cell r="AL20">
            <v>2746734.9604209466</v>
          </cell>
          <cell r="AM20">
            <v>3247930.9738811105</v>
          </cell>
          <cell r="AN20">
            <v>1798102.2285230167</v>
          </cell>
          <cell r="AO20">
            <v>5238377.606706623</v>
          </cell>
          <cell r="AP20">
            <v>16156</v>
          </cell>
          <cell r="AQ20">
            <v>75</v>
          </cell>
          <cell r="AR20">
            <v>80</v>
          </cell>
          <cell r="AS20">
            <v>453</v>
          </cell>
          <cell r="AT20">
            <v>411</v>
          </cell>
          <cell r="AU20">
            <v>1457</v>
          </cell>
          <cell r="AV20">
            <v>1409</v>
          </cell>
          <cell r="AW20">
            <v>4253</v>
          </cell>
          <cell r="AX20">
            <v>4015</v>
          </cell>
          <cell r="AY20">
            <v>1099</v>
          </cell>
          <cell r="AZ20">
            <v>2904</v>
          </cell>
          <cell r="BA20">
            <v>0</v>
          </cell>
          <cell r="BB20">
            <v>171.58</v>
          </cell>
          <cell r="BC20">
            <v>131.43</v>
          </cell>
          <cell r="BD20">
            <v>113.66</v>
          </cell>
          <cell r="BE20">
            <v>131.29</v>
          </cell>
          <cell r="BF20">
            <v>42.85</v>
          </cell>
          <cell r="BG20">
            <v>43.19</v>
          </cell>
          <cell r="BH20">
            <v>53.82</v>
          </cell>
          <cell r="BI20">
            <v>67.41</v>
          </cell>
          <cell r="BJ20">
            <v>136.34</v>
          </cell>
          <cell r="BK20">
            <v>150.32</v>
          </cell>
          <cell r="BL20">
            <v>2.9003000000000001</v>
          </cell>
          <cell r="BM20">
            <v>2.2216</v>
          </cell>
          <cell r="BN20">
            <v>1.9212</v>
          </cell>
          <cell r="BO20">
            <v>2.2191999999999998</v>
          </cell>
          <cell r="BP20">
            <v>0.72430000000000005</v>
          </cell>
          <cell r="BQ20">
            <v>0.73009999999999997</v>
          </cell>
          <cell r="BR20">
            <v>0.90969999999999995</v>
          </cell>
          <cell r="BS20">
            <v>1.1395</v>
          </cell>
          <cell r="BT20">
            <v>2.3046000000000002</v>
          </cell>
          <cell r="BU20">
            <v>2.5409000000000002</v>
          </cell>
          <cell r="BV20">
            <v>3.7007828000000003</v>
          </cell>
          <cell r="BW20">
            <v>2.8347616000000002</v>
          </cell>
          <cell r="BX20">
            <v>2.4514512000000002</v>
          </cell>
          <cell r="BY20">
            <v>2.8316991999999996</v>
          </cell>
          <cell r="BZ20">
            <v>0.92420680000000011</v>
          </cell>
          <cell r="CA20">
            <v>0.93160759999999998</v>
          </cell>
          <cell r="CB20">
            <v>1.1607772000000001</v>
          </cell>
          <cell r="CC20">
            <v>1.454002</v>
          </cell>
          <cell r="CD20">
            <v>2.9406696000000001</v>
          </cell>
          <cell r="CE20">
            <v>3.2421884000000003</v>
          </cell>
          <cell r="CF20">
            <v>3</v>
          </cell>
          <cell r="CG20">
            <v>0</v>
          </cell>
          <cell r="CH20">
            <v>1.79</v>
          </cell>
          <cell r="CI20">
            <v>1.79</v>
          </cell>
          <cell r="CJ20">
            <v>0</v>
          </cell>
          <cell r="CK20">
            <v>16156</v>
          </cell>
          <cell r="CL20">
            <v>75</v>
          </cell>
          <cell r="CM20">
            <v>80</v>
          </cell>
          <cell r="CN20">
            <v>453</v>
          </cell>
          <cell r="CO20">
            <v>411</v>
          </cell>
          <cell r="CP20">
            <v>1457</v>
          </cell>
          <cell r="CQ20">
            <v>1409</v>
          </cell>
          <cell r="CR20">
            <v>4253</v>
          </cell>
          <cell r="CS20">
            <v>4015</v>
          </cell>
          <cell r="CT20">
            <v>1099</v>
          </cell>
          <cell r="CU20">
            <v>2904</v>
          </cell>
          <cell r="CV20">
            <v>0</v>
          </cell>
          <cell r="CW20">
            <v>0</v>
          </cell>
          <cell r="CX20">
            <v>0</v>
          </cell>
          <cell r="CY20">
            <v>102.4954</v>
          </cell>
          <cell r="CZ20">
            <v>3</v>
          </cell>
          <cell r="DA20">
            <v>3</v>
          </cell>
          <cell r="DB20">
            <v>3</v>
          </cell>
          <cell r="DC20">
            <v>0</v>
          </cell>
          <cell r="DD20">
            <v>3</v>
          </cell>
          <cell r="DE20">
            <v>0</v>
          </cell>
          <cell r="DF20">
            <v>3</v>
          </cell>
          <cell r="DG20">
            <v>0</v>
          </cell>
          <cell r="DH20">
            <v>4</v>
          </cell>
          <cell r="DI20">
            <v>1</v>
          </cell>
          <cell r="DJ20">
            <v>4</v>
          </cell>
        </row>
        <row r="21">
          <cell r="D21" t="str">
            <v>Железногорск РБ</v>
          </cell>
          <cell r="E21" t="str">
            <v>МО «Нижнеилимский район»</v>
          </cell>
          <cell r="F21">
            <v>1.629</v>
          </cell>
          <cell r="G21">
            <v>48049935.340000004</v>
          </cell>
          <cell r="H21">
            <v>766512.2835995825</v>
          </cell>
          <cell r="I21">
            <v>445990.76671089599</v>
          </cell>
          <cell r="J21">
            <v>1926307.6968852815</v>
          </cell>
          <cell r="K21">
            <v>1621492.6509006429</v>
          </cell>
          <cell r="L21">
            <v>2562330.0058384878</v>
          </cell>
          <cell r="M21">
            <v>2570778.6669400996</v>
          </cell>
          <cell r="N21">
            <v>8267564.9335654648</v>
          </cell>
          <cell r="O21">
            <v>9320867.9208726995</v>
          </cell>
          <cell r="P21">
            <v>6654296.5371145792</v>
          </cell>
          <cell r="Q21">
            <v>13913793.877572268</v>
          </cell>
          <cell r="R21">
            <v>64569342</v>
          </cell>
          <cell r="S21">
            <v>0</v>
          </cell>
          <cell r="T21">
            <v>64569342</v>
          </cell>
          <cell r="U21">
            <v>1030036.6366100177</v>
          </cell>
          <cell r="V21">
            <v>599320.89691336628</v>
          </cell>
          <cell r="W21">
            <v>2588565.8242265191</v>
          </cell>
          <cell r="X21">
            <v>2178956.3874674342</v>
          </cell>
          <cell r="Y21">
            <v>3443250.4704354363</v>
          </cell>
          <cell r="Z21">
            <v>3454603.7528956924</v>
          </cell>
          <cell r="AA21">
            <v>11109926.03684523</v>
          </cell>
          <cell r="AB21">
            <v>12525351.059497559</v>
          </cell>
          <cell r="AC21">
            <v>8942021.3749317173</v>
          </cell>
          <cell r="AD21">
            <v>18697309.560177024</v>
          </cell>
          <cell r="AE21">
            <v>39637410.681399629</v>
          </cell>
          <cell r="AF21">
            <v>632312.2385574081</v>
          </cell>
          <cell r="AG21">
            <v>367907.24181299342</v>
          </cell>
          <cell r="AH21">
            <v>1589052.071348385</v>
          </cell>
          <cell r="AI21">
            <v>1337603.6755478417</v>
          </cell>
          <cell r="AJ21">
            <v>2113720.3624526928</v>
          </cell>
          <cell r="AK21">
            <v>2120689.8421704681</v>
          </cell>
          <cell r="AL21">
            <v>6820089.6481554508</v>
          </cell>
          <cell r="AM21">
            <v>7688981.6203177162</v>
          </cell>
          <cell r="AN21">
            <v>5489270.3345191637</v>
          </cell>
          <cell r="AO21">
            <v>11477783.64651751</v>
          </cell>
          <cell r="AP21">
            <v>50945</v>
          </cell>
          <cell r="AQ21">
            <v>205</v>
          </cell>
          <cell r="AR21">
            <v>162</v>
          </cell>
          <cell r="AS21">
            <v>1069</v>
          </cell>
          <cell r="AT21">
            <v>991</v>
          </cell>
          <cell r="AU21">
            <v>4328</v>
          </cell>
          <cell r="AV21">
            <v>4065</v>
          </cell>
          <cell r="AW21">
            <v>14521</v>
          </cell>
          <cell r="AX21">
            <v>12443</v>
          </cell>
          <cell r="AY21">
            <v>4054</v>
          </cell>
          <cell r="AZ21">
            <v>9107</v>
          </cell>
          <cell r="BA21">
            <v>0</v>
          </cell>
          <cell r="BB21">
            <v>257.04000000000002</v>
          </cell>
          <cell r="BC21">
            <v>189.25</v>
          </cell>
          <cell r="BD21">
            <v>123.87</v>
          </cell>
          <cell r="BE21">
            <v>112.48</v>
          </cell>
          <cell r="BF21">
            <v>40.700000000000003</v>
          </cell>
          <cell r="BG21">
            <v>43.47</v>
          </cell>
          <cell r="BH21">
            <v>39.14</v>
          </cell>
          <cell r="BI21">
            <v>51.49</v>
          </cell>
          <cell r="BJ21">
            <v>112.84</v>
          </cell>
          <cell r="BK21">
            <v>105.03</v>
          </cell>
          <cell r="BL21">
            <v>4.3448000000000002</v>
          </cell>
          <cell r="BM21">
            <v>3.1989999999999998</v>
          </cell>
          <cell r="BN21">
            <v>2.0937999999999999</v>
          </cell>
          <cell r="BO21">
            <v>1.9013</v>
          </cell>
          <cell r="BP21">
            <v>0.68799999999999994</v>
          </cell>
          <cell r="BQ21">
            <v>0.73480000000000001</v>
          </cell>
          <cell r="BR21">
            <v>0.66159999999999997</v>
          </cell>
          <cell r="BS21">
            <v>0.87039999999999995</v>
          </cell>
          <cell r="BT21">
            <v>1.9074</v>
          </cell>
          <cell r="BU21">
            <v>1.7754000000000001</v>
          </cell>
          <cell r="BV21">
            <v>7.0776792000000004</v>
          </cell>
          <cell r="BW21">
            <v>5.2111709999999993</v>
          </cell>
          <cell r="BX21">
            <v>3.4108001999999997</v>
          </cell>
          <cell r="BY21">
            <v>3.0972176999999999</v>
          </cell>
          <cell r="BZ21">
            <v>1.120752</v>
          </cell>
          <cell r="CA21">
            <v>1.1969892</v>
          </cell>
          <cell r="CB21">
            <v>1.0777463999999999</v>
          </cell>
          <cell r="CC21">
            <v>1.4178815999999999</v>
          </cell>
          <cell r="CD21">
            <v>3.1071545999999999</v>
          </cell>
          <cell r="CE21">
            <v>2.8921266000000001</v>
          </cell>
          <cell r="CF21">
            <v>3</v>
          </cell>
          <cell r="CG21">
            <v>0</v>
          </cell>
          <cell r="CH21">
            <v>1.81</v>
          </cell>
          <cell r="CI21">
            <v>1.79</v>
          </cell>
          <cell r="CJ21">
            <v>0</v>
          </cell>
          <cell r="CK21">
            <v>50945</v>
          </cell>
          <cell r="CL21">
            <v>205</v>
          </cell>
          <cell r="CM21">
            <v>162</v>
          </cell>
          <cell r="CN21">
            <v>1069</v>
          </cell>
          <cell r="CO21">
            <v>991</v>
          </cell>
          <cell r="CP21">
            <v>4328</v>
          </cell>
          <cell r="CQ21">
            <v>4065</v>
          </cell>
          <cell r="CR21">
            <v>14521</v>
          </cell>
          <cell r="CS21">
            <v>12443</v>
          </cell>
          <cell r="CT21">
            <v>4054</v>
          </cell>
          <cell r="CU21">
            <v>9107</v>
          </cell>
          <cell r="CV21">
            <v>0</v>
          </cell>
          <cell r="CW21">
            <v>0</v>
          </cell>
          <cell r="CX21">
            <v>0</v>
          </cell>
          <cell r="CY21">
            <v>102.4954</v>
          </cell>
          <cell r="CZ21">
            <v>3</v>
          </cell>
          <cell r="DA21">
            <v>3</v>
          </cell>
          <cell r="DB21">
            <v>3</v>
          </cell>
          <cell r="DC21">
            <v>0</v>
          </cell>
          <cell r="DD21">
            <v>3</v>
          </cell>
          <cell r="DE21">
            <v>0</v>
          </cell>
          <cell r="DF21">
            <v>3</v>
          </cell>
          <cell r="DG21">
            <v>0</v>
          </cell>
          <cell r="DH21">
            <v>3</v>
          </cell>
          <cell r="DI21">
            <v>0</v>
          </cell>
          <cell r="DJ21">
            <v>3</v>
          </cell>
        </row>
        <row r="22">
          <cell r="D22" t="str">
            <v>Братск ССМП</v>
          </cell>
          <cell r="E22" t="str">
            <v>МО города Братска</v>
          </cell>
          <cell r="F22">
            <v>1.5780000000000001</v>
          </cell>
          <cell r="G22">
            <v>243445617.78000003</v>
          </cell>
          <cell r="H22">
            <v>4731298.8538234364</v>
          </cell>
          <cell r="I22">
            <v>4142175.474934293</v>
          </cell>
          <cell r="J22">
            <v>12231878.394563541</v>
          </cell>
          <cell r="K22">
            <v>10387974.134809263</v>
          </cell>
          <cell r="L22">
            <v>10865733.57149164</v>
          </cell>
          <cell r="M22">
            <v>10108463.942540916</v>
          </cell>
          <cell r="N22">
            <v>35213037.129773431</v>
          </cell>
          <cell r="O22">
            <v>44619107.733719602</v>
          </cell>
          <cell r="P22">
            <v>28259817.486180674</v>
          </cell>
          <cell r="Q22">
            <v>82886131.058163211</v>
          </cell>
          <cell r="R22">
            <v>319637391</v>
          </cell>
          <cell r="S22">
            <v>0</v>
          </cell>
          <cell r="T22">
            <v>319637391</v>
          </cell>
          <cell r="U22">
            <v>6212065.0824122354</v>
          </cell>
          <cell r="V22">
            <v>5438562.3119684439</v>
          </cell>
          <cell r="W22">
            <v>16060119.433329808</v>
          </cell>
          <cell r="X22">
            <v>13639123.926340388</v>
          </cell>
          <cell r="Y22">
            <v>14266408.907928297</v>
          </cell>
          <cell r="Z22">
            <v>13272134.742352279</v>
          </cell>
          <cell r="AA22">
            <v>46233747.889922306</v>
          </cell>
          <cell r="AB22">
            <v>58583659.524495773</v>
          </cell>
          <cell r="AC22">
            <v>37104362.008199826</v>
          </cell>
          <cell r="AD22">
            <v>108827207.17305063</v>
          </cell>
          <cell r="AE22">
            <v>202558549.42965776</v>
          </cell>
          <cell r="AF22">
            <v>3936669.8874602253</v>
          </cell>
          <cell r="AG22">
            <v>3446490.6919952114</v>
          </cell>
          <cell r="AH22">
            <v>10177515.483732451</v>
          </cell>
          <cell r="AI22">
            <v>8643297.798694795</v>
          </cell>
          <cell r="AJ22">
            <v>9040816.7984336484</v>
          </cell>
          <cell r="AK22">
            <v>8410731.7758886423</v>
          </cell>
          <cell r="AL22">
            <v>29298953.035438724</v>
          </cell>
          <cell r="AM22">
            <v>37125259.521226726</v>
          </cell>
          <cell r="AN22">
            <v>23513537.394296467</v>
          </cell>
          <cell r="AO22">
            <v>68965277.042490885</v>
          </cell>
          <cell r="AP22">
            <v>269777</v>
          </cell>
          <cell r="AQ22">
            <v>1241</v>
          </cell>
          <cell r="AR22">
            <v>1207</v>
          </cell>
          <cell r="AS22">
            <v>6512</v>
          </cell>
          <cell r="AT22">
            <v>5993</v>
          </cell>
          <cell r="AU22">
            <v>22277</v>
          </cell>
          <cell r="AV22">
            <v>21076</v>
          </cell>
          <cell r="AW22">
            <v>74744</v>
          </cell>
          <cell r="AX22">
            <v>66805</v>
          </cell>
          <cell r="AY22">
            <v>20331</v>
          </cell>
          <cell r="AZ22">
            <v>49591</v>
          </cell>
          <cell r="BA22">
            <v>0</v>
          </cell>
          <cell r="BB22">
            <v>264.35000000000002</v>
          </cell>
          <cell r="BC22">
            <v>237.95</v>
          </cell>
          <cell r="BD22">
            <v>130.24</v>
          </cell>
          <cell r="BE22">
            <v>120.19</v>
          </cell>
          <cell r="BF22">
            <v>33.82</v>
          </cell>
          <cell r="BG22">
            <v>33.26</v>
          </cell>
          <cell r="BH22">
            <v>32.67</v>
          </cell>
          <cell r="BI22">
            <v>46.31</v>
          </cell>
          <cell r="BJ22">
            <v>96.38</v>
          </cell>
          <cell r="BK22">
            <v>115.89</v>
          </cell>
          <cell r="BL22">
            <v>4.4683999999999999</v>
          </cell>
          <cell r="BM22">
            <v>4.0221</v>
          </cell>
          <cell r="BN22">
            <v>2.2014999999999998</v>
          </cell>
          <cell r="BO22">
            <v>2.0316000000000001</v>
          </cell>
          <cell r="BP22">
            <v>0.57169999999999999</v>
          </cell>
          <cell r="BQ22">
            <v>0.56220000000000003</v>
          </cell>
          <cell r="BR22">
            <v>0.55220000000000002</v>
          </cell>
          <cell r="BS22">
            <v>0.78280000000000005</v>
          </cell>
          <cell r="BT22">
            <v>1.6291</v>
          </cell>
          <cell r="BU22">
            <v>1.9589000000000001</v>
          </cell>
          <cell r="BV22">
            <v>7.0511352</v>
          </cell>
          <cell r="BW22">
            <v>6.3468738</v>
          </cell>
          <cell r="BX22">
            <v>3.473967</v>
          </cell>
          <cell r="BY22">
            <v>3.2058648000000001</v>
          </cell>
          <cell r="BZ22">
            <v>0.90214260000000002</v>
          </cell>
          <cell r="CA22">
            <v>0.88715160000000004</v>
          </cell>
          <cell r="CB22">
            <v>0.87137160000000002</v>
          </cell>
          <cell r="CC22">
            <v>1.2352584000000002</v>
          </cell>
          <cell r="CD22">
            <v>2.5707198</v>
          </cell>
          <cell r="CE22">
            <v>3.0911442000000005</v>
          </cell>
          <cell r="CF22">
            <v>4</v>
          </cell>
          <cell r="CG22">
            <v>1</v>
          </cell>
          <cell r="CH22">
            <v>1.99</v>
          </cell>
          <cell r="CI22">
            <v>1.67</v>
          </cell>
          <cell r="CJ22">
            <v>1.65</v>
          </cell>
          <cell r="CK22">
            <v>269777</v>
          </cell>
          <cell r="CL22">
            <v>1241</v>
          </cell>
          <cell r="CM22">
            <v>1207</v>
          </cell>
          <cell r="CN22">
            <v>6512</v>
          </cell>
          <cell r="CO22">
            <v>5993</v>
          </cell>
          <cell r="CP22">
            <v>22277</v>
          </cell>
          <cell r="CQ22">
            <v>21076</v>
          </cell>
          <cell r="CR22">
            <v>74744</v>
          </cell>
          <cell r="CS22">
            <v>66805</v>
          </cell>
          <cell r="CT22">
            <v>20331</v>
          </cell>
          <cell r="CU22">
            <v>49591</v>
          </cell>
          <cell r="CV22">
            <v>397373</v>
          </cell>
          <cell r="CW22">
            <v>397373</v>
          </cell>
          <cell r="CX22">
            <v>94.478999999999999</v>
          </cell>
          <cell r="CY22">
            <v>94.478999999999999</v>
          </cell>
          <cell r="CZ22">
            <v>2</v>
          </cell>
          <cell r="DA22">
            <v>1</v>
          </cell>
          <cell r="DB22">
            <v>2</v>
          </cell>
          <cell r="DC22">
            <v>-1</v>
          </cell>
          <cell r="DD22">
            <v>4</v>
          </cell>
          <cell r="DE22">
            <v>2</v>
          </cell>
          <cell r="DF22">
            <v>4</v>
          </cell>
          <cell r="DG22">
            <v>0</v>
          </cell>
          <cell r="DH22">
            <v>3</v>
          </cell>
          <cell r="DI22">
            <v>-1</v>
          </cell>
          <cell r="DJ22">
            <v>3</v>
          </cell>
        </row>
        <row r="23">
          <cell r="D23" t="str">
            <v>Усолье ГБ</v>
          </cell>
          <cell r="E23" t="str">
            <v>МО города Усолье-Сибирское</v>
          </cell>
          <cell r="F23">
            <v>1.276</v>
          </cell>
          <cell r="G23">
            <v>102384936.48</v>
          </cell>
          <cell r="H23">
            <v>1677696.4368951598</v>
          </cell>
          <cell r="I23">
            <v>1472953.7853692176</v>
          </cell>
          <cell r="J23">
            <v>4943295.2084438987</v>
          </cell>
          <cell r="K23">
            <v>3665012.8766021756</v>
          </cell>
          <cell r="L23">
            <v>4400022.9934377959</v>
          </cell>
          <cell r="M23">
            <v>4445642.1817942634</v>
          </cell>
          <cell r="N23">
            <v>15021578.524405945</v>
          </cell>
          <cell r="O23">
            <v>19689569.900792539</v>
          </cell>
          <cell r="P23">
            <v>10875830.517407371</v>
          </cell>
          <cell r="Q23">
            <v>36193334.054851636</v>
          </cell>
          <cell r="R23">
            <v>144781145</v>
          </cell>
          <cell r="S23">
            <v>0</v>
          </cell>
          <cell r="T23">
            <v>144781145</v>
          </cell>
          <cell r="U23">
            <v>2372407.6944028735</v>
          </cell>
          <cell r="V23">
            <v>2082883.8978622335</v>
          </cell>
          <cell r="W23">
            <v>6990246.4655171838</v>
          </cell>
          <cell r="X23">
            <v>5182644.8201963734</v>
          </cell>
          <cell r="Y23">
            <v>6222012.6213653684</v>
          </cell>
          <cell r="Z23">
            <v>6286522.0946462378</v>
          </cell>
          <cell r="AA23">
            <v>21241809.71578509</v>
          </cell>
          <cell r="AB23">
            <v>27842752.779859714</v>
          </cell>
          <cell r="AC23">
            <v>15379363.891520984</v>
          </cell>
          <cell r="AD23">
            <v>51180501.018843941</v>
          </cell>
          <cell r="AE23">
            <v>113464847.17868337</v>
          </cell>
          <cell r="AF23">
            <v>1859253.6789991171</v>
          </cell>
          <cell r="AG23">
            <v>1632354.15192965</v>
          </cell>
          <cell r="AH23">
            <v>5478249.5811263192</v>
          </cell>
          <cell r="AI23">
            <v>4061633.8716272516</v>
          </cell>
          <cell r="AJ23">
            <v>4876185.4399415115</v>
          </cell>
          <cell r="AK23">
            <v>4926741.4534845119</v>
          </cell>
          <cell r="AL23">
            <v>16647186.297637217</v>
          </cell>
          <cell r="AM23">
            <v>21820339.169169053</v>
          </cell>
          <cell r="AN23">
            <v>12052793.018433373</v>
          </cell>
          <cell r="AO23">
            <v>40110110.516335376</v>
          </cell>
          <cell r="AP23">
            <v>127596</v>
          </cell>
          <cell r="AQ23">
            <v>637</v>
          </cell>
          <cell r="AR23">
            <v>575</v>
          </cell>
          <cell r="AS23">
            <v>3356</v>
          </cell>
          <cell r="AT23">
            <v>3110</v>
          </cell>
          <cell r="AU23">
            <v>11284</v>
          </cell>
          <cell r="AV23">
            <v>10796</v>
          </cell>
          <cell r="AW23">
            <v>33674</v>
          </cell>
          <cell r="AX23">
            <v>32884</v>
          </cell>
          <cell r="AY23">
            <v>8656</v>
          </cell>
          <cell r="AZ23">
            <v>22624</v>
          </cell>
          <cell r="BA23">
            <v>0</v>
          </cell>
          <cell r="BB23">
            <v>243.23</v>
          </cell>
          <cell r="BC23">
            <v>236.57</v>
          </cell>
          <cell r="BD23">
            <v>136.03</v>
          </cell>
          <cell r="BE23">
            <v>108.83</v>
          </cell>
          <cell r="BF23">
            <v>36.01</v>
          </cell>
          <cell r="BG23">
            <v>38.03</v>
          </cell>
          <cell r="BH23">
            <v>41.2</v>
          </cell>
          <cell r="BI23">
            <v>55.3</v>
          </cell>
          <cell r="BJ23">
            <v>116.04</v>
          </cell>
          <cell r="BK23">
            <v>147.74</v>
          </cell>
          <cell r="BL23">
            <v>4.1113999999999997</v>
          </cell>
          <cell r="BM23">
            <v>3.9988000000000001</v>
          </cell>
          <cell r="BN23">
            <v>2.2993999999999999</v>
          </cell>
          <cell r="BO23">
            <v>1.8395999999999999</v>
          </cell>
          <cell r="BP23">
            <v>0.60870000000000002</v>
          </cell>
          <cell r="BQ23">
            <v>0.64280000000000004</v>
          </cell>
          <cell r="BR23">
            <v>0.69640000000000002</v>
          </cell>
          <cell r="BS23">
            <v>0.93479999999999996</v>
          </cell>
          <cell r="BT23">
            <v>1.9615</v>
          </cell>
          <cell r="BU23">
            <v>2.4973000000000001</v>
          </cell>
          <cell r="BV23">
            <v>5.2461463999999998</v>
          </cell>
          <cell r="BW23">
            <v>5.1024688000000005</v>
          </cell>
          <cell r="BX23">
            <v>2.9340343999999998</v>
          </cell>
          <cell r="BY23">
            <v>2.3473296000000001</v>
          </cell>
          <cell r="BZ23">
            <v>0.77670120000000009</v>
          </cell>
          <cell r="CA23">
            <v>0.82021280000000008</v>
          </cell>
          <cell r="CB23">
            <v>0.88860640000000002</v>
          </cell>
          <cell r="CC23">
            <v>1.1928048</v>
          </cell>
          <cell r="CD23">
            <v>2.5028740000000003</v>
          </cell>
          <cell r="CE23">
            <v>3.1865548000000001</v>
          </cell>
          <cell r="CF23">
            <v>4</v>
          </cell>
          <cell r="CG23">
            <v>0</v>
          </cell>
          <cell r="CH23">
            <v>1.25</v>
          </cell>
          <cell r="CI23">
            <v>1.6</v>
          </cell>
          <cell r="CJ23">
            <v>0</v>
          </cell>
          <cell r="CK23">
            <v>127596</v>
          </cell>
          <cell r="CL23">
            <v>637</v>
          </cell>
          <cell r="CM23">
            <v>575</v>
          </cell>
          <cell r="CN23">
            <v>3356</v>
          </cell>
          <cell r="CO23">
            <v>3110</v>
          </cell>
          <cell r="CP23">
            <v>11284</v>
          </cell>
          <cell r="CQ23">
            <v>10796</v>
          </cell>
          <cell r="CR23">
            <v>33674</v>
          </cell>
          <cell r="CS23">
            <v>32884</v>
          </cell>
          <cell r="CT23">
            <v>8656</v>
          </cell>
          <cell r="CU23">
            <v>22624</v>
          </cell>
          <cell r="CV23">
            <v>0</v>
          </cell>
          <cell r="CW23">
            <v>0</v>
          </cell>
          <cell r="CX23">
            <v>0</v>
          </cell>
          <cell r="CY23">
            <v>94.478999999999999</v>
          </cell>
          <cell r="CZ23">
            <v>8</v>
          </cell>
          <cell r="DA23">
            <v>8</v>
          </cell>
          <cell r="DB23">
            <v>8</v>
          </cell>
          <cell r="DC23">
            <v>0</v>
          </cell>
          <cell r="DD23">
            <v>8</v>
          </cell>
          <cell r="DE23">
            <v>0</v>
          </cell>
          <cell r="DF23">
            <v>7</v>
          </cell>
          <cell r="DG23">
            <v>-1</v>
          </cell>
          <cell r="DH23">
            <v>9</v>
          </cell>
          <cell r="DI23">
            <v>2</v>
          </cell>
          <cell r="DJ23">
            <v>8</v>
          </cell>
        </row>
        <row r="24">
          <cell r="D24" t="str">
            <v>Аларская РБ</v>
          </cell>
          <cell r="E24" t="str">
            <v>МО «Аларский район»</v>
          </cell>
          <cell r="F24">
            <v>1.276</v>
          </cell>
          <cell r="G24">
            <v>11380186.649999999</v>
          </cell>
          <cell r="H24">
            <v>223471.53089761906</v>
          </cell>
          <cell r="I24">
            <v>88344.443846840571</v>
          </cell>
          <cell r="J24">
            <v>296126.36572464311</v>
          </cell>
          <cell r="K24">
            <v>320337.81267213851</v>
          </cell>
          <cell r="L24">
            <v>366041.5939757587</v>
          </cell>
          <cell r="M24">
            <v>322640.45822057768</v>
          </cell>
          <cell r="N24">
            <v>2871974.2943267883</v>
          </cell>
          <cell r="O24">
            <v>3941881.0553294062</v>
          </cell>
          <cell r="P24">
            <v>891754.74919853255</v>
          </cell>
          <cell r="Q24">
            <v>2057614.3458076937</v>
          </cell>
          <cell r="R24">
            <v>26139916</v>
          </cell>
          <cell r="S24">
            <v>0</v>
          </cell>
          <cell r="T24">
            <v>26139916</v>
          </cell>
          <cell r="U24">
            <v>513306.78711277264</v>
          </cell>
          <cell r="V24">
            <v>202924.29397220211</v>
          </cell>
          <cell r="W24">
            <v>680192.56304794014</v>
          </cell>
          <cell r="X24">
            <v>735805.46368924773</v>
          </cell>
          <cell r="Y24">
            <v>840785.55240853108</v>
          </cell>
          <cell r="Z24">
            <v>741094.56509550405</v>
          </cell>
          <cell r="AA24">
            <v>6596830.8883458897</v>
          </cell>
          <cell r="AB24">
            <v>9054371.6757318787</v>
          </cell>
          <cell r="AC24">
            <v>2048331.4512816635</v>
          </cell>
          <cell r="AD24">
            <v>4726272.7593143713</v>
          </cell>
          <cell r="AE24">
            <v>20485827.586206898</v>
          </cell>
          <cell r="AF24">
            <v>402278.04632662435</v>
          </cell>
          <cell r="AG24">
            <v>159031.57834812076</v>
          </cell>
          <cell r="AH24">
            <v>533066.27198114432</v>
          </cell>
          <cell r="AI24">
            <v>576650.04991320358</v>
          </cell>
          <cell r="AJ24">
            <v>658922.8467151497</v>
          </cell>
          <cell r="AK24">
            <v>580795.11371121008</v>
          </cell>
          <cell r="AL24">
            <v>5169930.1632804777</v>
          </cell>
          <cell r="AM24">
            <v>7095902.5671879929</v>
          </cell>
          <cell r="AN24">
            <v>1605275.4320389212</v>
          </cell>
          <cell r="AO24">
            <v>3703975.5167040527</v>
          </cell>
          <cell r="AP24">
            <v>24234</v>
          </cell>
          <cell r="AQ24">
            <v>155</v>
          </cell>
          <cell r="AR24">
            <v>130</v>
          </cell>
          <cell r="AS24">
            <v>740</v>
          </cell>
          <cell r="AT24">
            <v>707</v>
          </cell>
          <cell r="AU24">
            <v>2373</v>
          </cell>
          <cell r="AV24">
            <v>2238</v>
          </cell>
          <cell r="AW24">
            <v>7056</v>
          </cell>
          <cell r="AX24">
            <v>6323</v>
          </cell>
          <cell r="AY24">
            <v>1497</v>
          </cell>
          <cell r="AZ24">
            <v>3015</v>
          </cell>
          <cell r="BA24">
            <v>0</v>
          </cell>
          <cell r="BB24">
            <v>216.28</v>
          </cell>
          <cell r="BC24">
            <v>101.94</v>
          </cell>
          <cell r="BD24">
            <v>60.03</v>
          </cell>
          <cell r="BE24">
            <v>67.97</v>
          </cell>
          <cell r="BF24">
            <v>23.14</v>
          </cell>
          <cell r="BG24">
            <v>21.63</v>
          </cell>
          <cell r="BH24">
            <v>61.06</v>
          </cell>
          <cell r="BI24">
            <v>93.52</v>
          </cell>
          <cell r="BJ24">
            <v>89.36</v>
          </cell>
          <cell r="BK24">
            <v>102.38</v>
          </cell>
          <cell r="BL24">
            <v>3.6558000000000002</v>
          </cell>
          <cell r="BM24">
            <v>1.7231000000000001</v>
          </cell>
          <cell r="BN24">
            <v>1.0146999999999999</v>
          </cell>
          <cell r="BO24">
            <v>1.1489</v>
          </cell>
          <cell r="BP24">
            <v>0.3911</v>
          </cell>
          <cell r="BQ24">
            <v>0.36559999999999998</v>
          </cell>
          <cell r="BR24">
            <v>1.0321</v>
          </cell>
          <cell r="BS24">
            <v>1.5808</v>
          </cell>
          <cell r="BT24">
            <v>1.5105</v>
          </cell>
          <cell r="BU24">
            <v>1.7305999999999999</v>
          </cell>
          <cell r="BV24">
            <v>4.6648008000000001</v>
          </cell>
          <cell r="BW24">
            <v>2.1986756000000001</v>
          </cell>
          <cell r="BX24">
            <v>1.2947571999999998</v>
          </cell>
          <cell r="BY24">
            <v>1.4659964000000001</v>
          </cell>
          <cell r="BZ24">
            <v>0.49904360000000003</v>
          </cell>
          <cell r="CA24">
            <v>0.46650559999999996</v>
          </cell>
          <cell r="CB24">
            <v>1.3169596000000001</v>
          </cell>
          <cell r="CC24">
            <v>2.0171008000000001</v>
          </cell>
          <cell r="CD24">
            <v>1.9273979999999999</v>
          </cell>
          <cell r="CE24">
            <v>2.2082456000000001</v>
          </cell>
          <cell r="CF24">
            <v>5</v>
          </cell>
          <cell r="CG24">
            <v>1</v>
          </cell>
          <cell r="CH24">
            <v>1.51</v>
          </cell>
          <cell r="CI24">
            <v>1.52</v>
          </cell>
          <cell r="CJ24">
            <v>1.51</v>
          </cell>
          <cell r="CK24">
            <v>24234</v>
          </cell>
          <cell r="CL24">
            <v>155</v>
          </cell>
          <cell r="CM24">
            <v>130</v>
          </cell>
          <cell r="CN24">
            <v>740</v>
          </cell>
          <cell r="CO24">
            <v>707</v>
          </cell>
          <cell r="CP24">
            <v>2373</v>
          </cell>
          <cell r="CQ24">
            <v>2238</v>
          </cell>
          <cell r="CR24">
            <v>7056</v>
          </cell>
          <cell r="CS24">
            <v>6323</v>
          </cell>
          <cell r="CT24">
            <v>1497</v>
          </cell>
          <cell r="CU24">
            <v>3015</v>
          </cell>
          <cell r="CV24">
            <v>29107</v>
          </cell>
          <cell r="CW24">
            <v>29107</v>
          </cell>
          <cell r="CX24">
            <v>86.462599999999995</v>
          </cell>
          <cell r="CY24">
            <v>86.462599999999995</v>
          </cell>
          <cell r="CZ24">
            <v>5</v>
          </cell>
          <cell r="DA24">
            <v>5</v>
          </cell>
          <cell r="DB24">
            <v>5</v>
          </cell>
          <cell r="DC24">
            <v>0</v>
          </cell>
          <cell r="DD24">
            <v>5</v>
          </cell>
          <cell r="DE24">
            <v>0</v>
          </cell>
          <cell r="DF24">
            <v>5</v>
          </cell>
          <cell r="DG24">
            <v>0</v>
          </cell>
          <cell r="DH24">
            <v>5</v>
          </cell>
          <cell r="DI24">
            <v>0</v>
          </cell>
          <cell r="DJ24">
            <v>5</v>
          </cell>
        </row>
        <row r="25">
          <cell r="D25" t="str">
            <v>Мама РБ</v>
          </cell>
          <cell r="E25" t="str">
            <v>МО Мамско-Чуйского района</v>
          </cell>
          <cell r="F25">
            <v>2.0409999999999999</v>
          </cell>
          <cell r="G25">
            <v>7276389.4600000009</v>
          </cell>
          <cell r="H25">
            <v>49823.38596731791</v>
          </cell>
          <cell r="I25">
            <v>40934.143785260014</v>
          </cell>
          <cell r="J25">
            <v>419349.48964913347</v>
          </cell>
          <cell r="K25">
            <v>288384.97857452359</v>
          </cell>
          <cell r="L25">
            <v>524578.82814356918</v>
          </cell>
          <cell r="M25">
            <v>457132.59609373863</v>
          </cell>
          <cell r="N25">
            <v>1327956.8475832485</v>
          </cell>
          <cell r="O25">
            <v>1223286.2760342408</v>
          </cell>
          <cell r="P25">
            <v>451585.74979529035</v>
          </cell>
          <cell r="Q25">
            <v>2493357.1643736782</v>
          </cell>
          <cell r="R25">
            <v>5122611</v>
          </cell>
          <cell r="S25">
            <v>0</v>
          </cell>
          <cell r="T25">
            <v>5122611</v>
          </cell>
          <cell r="U25">
            <v>35075.888449410784</v>
          </cell>
          <cell r="V25">
            <v>28817.821858308631</v>
          </cell>
          <cell r="W25">
            <v>295223.9321891708</v>
          </cell>
          <cell r="X25">
            <v>203024.32567712211</v>
          </cell>
          <cell r="Y25">
            <v>369305.861126262</v>
          </cell>
          <cell r="Z25">
            <v>321823.40954690217</v>
          </cell>
          <cell r="AA25">
            <v>934887.61044894264</v>
          </cell>
          <cell r="AB25">
            <v>861199.05596175126</v>
          </cell>
          <cell r="AC25">
            <v>317918.40473374026</v>
          </cell>
          <cell r="AD25">
            <v>1755334.6900083891</v>
          </cell>
          <cell r="AE25">
            <v>2509853.5031847134</v>
          </cell>
          <cell r="AF25">
            <v>17185.638632734339</v>
          </cell>
          <cell r="AG25">
            <v>14119.46195899492</v>
          </cell>
          <cell r="AH25">
            <v>144646.70856892251</v>
          </cell>
          <cell r="AI25">
            <v>99472.967014758513</v>
          </cell>
          <cell r="AJ25">
            <v>180943.58702903579</v>
          </cell>
          <cell r="AK25">
            <v>157679.27954282321</v>
          </cell>
          <cell r="AL25">
            <v>458053.7042865961</v>
          </cell>
          <cell r="AM25">
            <v>421949.56196068169</v>
          </cell>
          <cell r="AN25">
            <v>155765.99937958858</v>
          </cell>
          <cell r="AO25">
            <v>860036.59481057769</v>
          </cell>
          <cell r="AP25">
            <v>4873</v>
          </cell>
          <cell r="AQ25">
            <v>19</v>
          </cell>
          <cell r="AR25">
            <v>14</v>
          </cell>
          <cell r="AS25">
            <v>79</v>
          </cell>
          <cell r="AT25">
            <v>69</v>
          </cell>
          <cell r="AU25">
            <v>366</v>
          </cell>
          <cell r="AV25">
            <v>402</v>
          </cell>
          <cell r="AW25">
            <v>1448</v>
          </cell>
          <cell r="AX25">
            <v>1152</v>
          </cell>
          <cell r="AY25">
            <v>409</v>
          </cell>
          <cell r="AZ25">
            <v>915</v>
          </cell>
          <cell r="BA25">
            <v>0</v>
          </cell>
          <cell r="BB25">
            <v>75.38</v>
          </cell>
          <cell r="BC25">
            <v>84.04</v>
          </cell>
          <cell r="BD25">
            <v>152.58000000000001</v>
          </cell>
          <cell r="BE25">
            <v>120.14</v>
          </cell>
          <cell r="BF25">
            <v>41.2</v>
          </cell>
          <cell r="BG25">
            <v>32.69</v>
          </cell>
          <cell r="BH25">
            <v>26.36</v>
          </cell>
          <cell r="BI25">
            <v>30.52</v>
          </cell>
          <cell r="BJ25">
            <v>31.74</v>
          </cell>
          <cell r="BK25">
            <v>78.33</v>
          </cell>
          <cell r="BL25">
            <v>1.2742</v>
          </cell>
          <cell r="BM25">
            <v>1.4206000000000001</v>
          </cell>
          <cell r="BN25">
            <v>2.5790999999999999</v>
          </cell>
          <cell r="BO25">
            <v>2.0308000000000002</v>
          </cell>
          <cell r="BP25">
            <v>0.69640000000000002</v>
          </cell>
          <cell r="BQ25">
            <v>0.55259999999999998</v>
          </cell>
          <cell r="BR25">
            <v>0.4456</v>
          </cell>
          <cell r="BS25">
            <v>0.51590000000000003</v>
          </cell>
          <cell r="BT25">
            <v>0.53649999999999998</v>
          </cell>
          <cell r="BU25">
            <v>1.3240000000000001</v>
          </cell>
          <cell r="BV25">
            <v>2.6006421999999998</v>
          </cell>
          <cell r="BW25">
            <v>2.8994446000000003</v>
          </cell>
          <cell r="BX25">
            <v>5.2639430999999997</v>
          </cell>
          <cell r="BY25">
            <v>4.1448628000000003</v>
          </cell>
          <cell r="BZ25">
            <v>1.4213524</v>
          </cell>
          <cell r="CA25">
            <v>1.1278565999999999</v>
          </cell>
          <cell r="CB25">
            <v>0.90946959999999999</v>
          </cell>
          <cell r="CC25">
            <v>1.0529519000000001</v>
          </cell>
          <cell r="CD25">
            <v>1.0949964999999999</v>
          </cell>
          <cell r="CE25">
            <v>2.7022840000000001</v>
          </cell>
          <cell r="CF25">
            <v>5</v>
          </cell>
          <cell r="CG25">
            <v>0</v>
          </cell>
          <cell r="CH25">
            <v>1.51</v>
          </cell>
          <cell r="CI25">
            <v>1.48</v>
          </cell>
          <cell r="CJ25">
            <v>0</v>
          </cell>
          <cell r="CK25">
            <v>4873</v>
          </cell>
          <cell r="CL25">
            <v>19</v>
          </cell>
          <cell r="CM25">
            <v>14</v>
          </cell>
          <cell r="CN25">
            <v>79</v>
          </cell>
          <cell r="CO25">
            <v>69</v>
          </cell>
          <cell r="CP25">
            <v>366</v>
          </cell>
          <cell r="CQ25">
            <v>402</v>
          </cell>
          <cell r="CR25">
            <v>1448</v>
          </cell>
          <cell r="CS25">
            <v>1152</v>
          </cell>
          <cell r="CT25">
            <v>409</v>
          </cell>
          <cell r="CU25">
            <v>915</v>
          </cell>
          <cell r="CV25">
            <v>0</v>
          </cell>
          <cell r="CW25">
            <v>0</v>
          </cell>
          <cell r="CX25">
            <v>0</v>
          </cell>
          <cell r="CY25">
            <v>86.462599999999995</v>
          </cell>
          <cell r="CZ25">
            <v>5</v>
          </cell>
          <cell r="DA25">
            <v>5</v>
          </cell>
          <cell r="DB25">
            <v>5</v>
          </cell>
          <cell r="DC25">
            <v>0</v>
          </cell>
          <cell r="DD25">
            <v>5</v>
          </cell>
          <cell r="DE25">
            <v>0</v>
          </cell>
          <cell r="DF25">
            <v>5</v>
          </cell>
          <cell r="DG25">
            <v>0</v>
          </cell>
          <cell r="DH25">
            <v>5</v>
          </cell>
          <cell r="DI25">
            <v>0</v>
          </cell>
          <cell r="DJ25">
            <v>5</v>
          </cell>
        </row>
        <row r="26">
          <cell r="D26" t="str">
            <v>Усть-Кут РБ</v>
          </cell>
          <cell r="E26" t="str">
            <v>Усть-Кутское МО</v>
          </cell>
          <cell r="F26">
            <v>1.595</v>
          </cell>
          <cell r="G26">
            <v>34964453.950000003</v>
          </cell>
          <cell r="H26">
            <v>951456.17484385672</v>
          </cell>
          <cell r="I26">
            <v>551201.08178265544</v>
          </cell>
          <cell r="J26">
            <v>1673192.6212182306</v>
          </cell>
          <cell r="K26">
            <v>1466140.9392327114</v>
          </cell>
          <cell r="L26">
            <v>2323323.2940120995</v>
          </cell>
          <cell r="M26">
            <v>2163137.1885553943</v>
          </cell>
          <cell r="N26">
            <v>5125581.0082679419</v>
          </cell>
          <cell r="O26">
            <v>7156568.518422056</v>
          </cell>
          <cell r="P26">
            <v>3491073.7305132169</v>
          </cell>
          <cell r="Q26">
            <v>10062779.39315184</v>
          </cell>
          <cell r="R26">
            <v>48089050</v>
          </cell>
          <cell r="S26">
            <v>0</v>
          </cell>
          <cell r="T26">
            <v>48089050</v>
          </cell>
          <cell r="U26">
            <v>1308603.9790670022</v>
          </cell>
          <cell r="V26">
            <v>758105.25798016088</v>
          </cell>
          <cell r="W26">
            <v>2301258.4076518817</v>
          </cell>
          <cell r="X26">
            <v>2016485.8011119838</v>
          </cell>
          <cell r="Y26">
            <v>3195428.4260147167</v>
          </cell>
          <cell r="Z26">
            <v>2975113.3126819436</v>
          </cell>
          <cell r="AA26">
            <v>7049568.7345246663</v>
          </cell>
          <cell r="AB26">
            <v>9842927.3857092261</v>
          </cell>
          <cell r="AC26">
            <v>4801516.9755092543</v>
          </cell>
          <cell r="AD26">
            <v>13840041.719749166</v>
          </cell>
          <cell r="AE26">
            <v>30149874.608150471</v>
          </cell>
          <cell r="AF26">
            <v>820441.36618620832</v>
          </cell>
          <cell r="AG26">
            <v>475301.10218191904</v>
          </cell>
          <cell r="AH26">
            <v>1442795.239907136</v>
          </cell>
          <cell r="AI26">
            <v>1264254.4207598644</v>
          </cell>
          <cell r="AJ26">
            <v>2003403.4018901046</v>
          </cell>
          <cell r="AK26">
            <v>1865274.8041893065</v>
          </cell>
          <cell r="AL26">
            <v>4419792.3100468125</v>
          </cell>
          <cell r="AM26">
            <v>6171114.3484070385</v>
          </cell>
          <cell r="AN26">
            <v>3010355.4705387172</v>
          </cell>
          <cell r="AO26">
            <v>8677142.1440433636</v>
          </cell>
          <cell r="AP26">
            <v>51269</v>
          </cell>
          <cell r="AQ26">
            <v>220</v>
          </cell>
          <cell r="AR26">
            <v>208</v>
          </cell>
          <cell r="AS26">
            <v>1237</v>
          </cell>
          <cell r="AT26">
            <v>1105</v>
          </cell>
          <cell r="AU26">
            <v>4777</v>
          </cell>
          <cell r="AV26">
            <v>4377</v>
          </cell>
          <cell r="AW26">
            <v>14481</v>
          </cell>
          <cell r="AX26">
            <v>12535</v>
          </cell>
          <cell r="AY26">
            <v>3868</v>
          </cell>
          <cell r="AZ26">
            <v>8461</v>
          </cell>
          <cell r="BA26">
            <v>0</v>
          </cell>
          <cell r="BB26">
            <v>310.77</v>
          </cell>
          <cell r="BC26">
            <v>190.43</v>
          </cell>
          <cell r="BD26">
            <v>97.2</v>
          </cell>
          <cell r="BE26">
            <v>95.34</v>
          </cell>
          <cell r="BF26">
            <v>34.950000000000003</v>
          </cell>
          <cell r="BG26">
            <v>35.51</v>
          </cell>
          <cell r="BH26">
            <v>25.43</v>
          </cell>
          <cell r="BI26">
            <v>41.03</v>
          </cell>
          <cell r="BJ26">
            <v>64.86</v>
          </cell>
          <cell r="BK26">
            <v>85.46</v>
          </cell>
          <cell r="BL26">
            <v>5.2530000000000001</v>
          </cell>
          <cell r="BM26">
            <v>3.2189000000000001</v>
          </cell>
          <cell r="BN26">
            <v>1.643</v>
          </cell>
          <cell r="BO26">
            <v>1.6115999999999999</v>
          </cell>
          <cell r="BP26">
            <v>0.59079999999999999</v>
          </cell>
          <cell r="BQ26">
            <v>0.60019999999999996</v>
          </cell>
          <cell r="BR26">
            <v>0.4299</v>
          </cell>
          <cell r="BS26">
            <v>0.69350000000000001</v>
          </cell>
          <cell r="BT26">
            <v>1.0963000000000001</v>
          </cell>
          <cell r="BU26">
            <v>1.4446000000000001</v>
          </cell>
          <cell r="BV26">
            <v>8.3785349999999994</v>
          </cell>
          <cell r="BW26">
            <v>5.1341454999999998</v>
          </cell>
          <cell r="BX26">
            <v>2.6205850000000002</v>
          </cell>
          <cell r="BY26">
            <v>2.5705019999999998</v>
          </cell>
          <cell r="BZ26">
            <v>0.942326</v>
          </cell>
          <cell r="CA26">
            <v>0.95731899999999992</v>
          </cell>
          <cell r="CB26">
            <v>0.68569049999999998</v>
          </cell>
          <cell r="CC26">
            <v>1.1061325</v>
          </cell>
          <cell r="CD26">
            <v>1.7485984999999999</v>
          </cell>
          <cell r="CE26">
            <v>2.3041370000000003</v>
          </cell>
          <cell r="CF26">
            <v>6</v>
          </cell>
          <cell r="CG26">
            <v>1</v>
          </cell>
          <cell r="CH26">
            <v>1.33</v>
          </cell>
          <cell r="CI26">
            <v>1.32</v>
          </cell>
          <cell r="CJ26">
            <v>1.32</v>
          </cell>
          <cell r="CK26">
            <v>51269</v>
          </cell>
          <cell r="CL26">
            <v>220</v>
          </cell>
          <cell r="CM26">
            <v>208</v>
          </cell>
          <cell r="CN26">
            <v>1237</v>
          </cell>
          <cell r="CO26">
            <v>1105</v>
          </cell>
          <cell r="CP26">
            <v>4777</v>
          </cell>
          <cell r="CQ26">
            <v>4377</v>
          </cell>
          <cell r="CR26">
            <v>14481</v>
          </cell>
          <cell r="CS26">
            <v>12535</v>
          </cell>
          <cell r="CT26">
            <v>3868</v>
          </cell>
          <cell r="CU26">
            <v>8461</v>
          </cell>
          <cell r="CV26">
            <v>195038</v>
          </cell>
          <cell r="CW26">
            <v>195038</v>
          </cell>
          <cell r="CX26">
            <v>75.583200000000005</v>
          </cell>
          <cell r="CY26">
            <v>75.583200000000005</v>
          </cell>
          <cell r="CZ26">
            <v>6</v>
          </cell>
          <cell r="DA26">
            <v>6</v>
          </cell>
          <cell r="DB26">
            <v>6</v>
          </cell>
          <cell r="DC26">
            <v>0</v>
          </cell>
          <cell r="DD26">
            <v>6</v>
          </cell>
          <cell r="DE26">
            <v>0</v>
          </cell>
          <cell r="DF26">
            <v>6</v>
          </cell>
          <cell r="DG26">
            <v>0</v>
          </cell>
          <cell r="DH26">
            <v>6</v>
          </cell>
          <cell r="DI26">
            <v>0</v>
          </cell>
          <cell r="DJ26">
            <v>6</v>
          </cell>
        </row>
        <row r="27">
          <cell r="D27" t="str">
            <v>Тулун ГБ</v>
          </cell>
          <cell r="E27" t="str">
            <v>МО «Тулунский район»</v>
          </cell>
          <cell r="F27">
            <v>1.276</v>
          </cell>
          <cell r="G27">
            <v>42990991.169999987</v>
          </cell>
          <cell r="H27">
            <v>835128.63907621801</v>
          </cell>
          <cell r="I27">
            <v>907627.70850082871</v>
          </cell>
          <cell r="J27">
            <v>1630487.9777784881</v>
          </cell>
          <cell r="K27">
            <v>1517895.4797709598</v>
          </cell>
          <cell r="L27">
            <v>2429478.3729989612</v>
          </cell>
          <cell r="M27">
            <v>2000618.8008115715</v>
          </cell>
          <cell r="N27">
            <v>6813531.9038587529</v>
          </cell>
          <cell r="O27">
            <v>9909376.8456119038</v>
          </cell>
          <cell r="P27">
            <v>4018317.927369222</v>
          </cell>
          <cell r="Q27">
            <v>12928527.514223088</v>
          </cell>
          <cell r="R27">
            <v>65488522</v>
          </cell>
          <cell r="S27">
            <v>0</v>
          </cell>
          <cell r="T27">
            <v>65488522.000000015</v>
          </cell>
          <cell r="U27">
            <v>1272158.1606878077</v>
          </cell>
          <cell r="V27">
            <v>1382596.5751969921</v>
          </cell>
          <cell r="W27">
            <v>2483735.4268304035</v>
          </cell>
          <cell r="X27">
            <v>2312222.370673039</v>
          </cell>
          <cell r="Y27">
            <v>3700843.9105189098</v>
          </cell>
          <cell r="Z27">
            <v>3047558.6811310602</v>
          </cell>
          <cell r="AA27">
            <v>10379107.851203235</v>
          </cell>
          <cell r="AB27">
            <v>15095033.30579168</v>
          </cell>
          <cell r="AC27">
            <v>6121135.9595995517</v>
          </cell>
          <cell r="AD27">
            <v>19694129.758367334</v>
          </cell>
          <cell r="AE27">
            <v>51323293.103448294</v>
          </cell>
          <cell r="AF27">
            <v>996989.15414404997</v>
          </cell>
          <cell r="AG27">
            <v>1083539.6357343199</v>
          </cell>
          <cell r="AH27">
            <v>1946501.1182056454</v>
          </cell>
          <cell r="AI27">
            <v>1812086.4973926637</v>
          </cell>
          <cell r="AJ27">
            <v>2900347.8922561989</v>
          </cell>
          <cell r="AK27">
            <v>2388368.8723597652</v>
          </cell>
          <cell r="AL27">
            <v>8134097.0620715003</v>
          </cell>
          <cell r="AM27">
            <v>11829963.405792853</v>
          </cell>
          <cell r="AN27">
            <v>4797128.4949839748</v>
          </cell>
          <cell r="AO27">
            <v>15434270.970507314</v>
          </cell>
          <cell r="AP27">
            <v>70016</v>
          </cell>
          <cell r="AQ27">
            <v>363</v>
          </cell>
          <cell r="AR27">
            <v>337</v>
          </cell>
          <cell r="AS27">
            <v>1867</v>
          </cell>
          <cell r="AT27">
            <v>1818</v>
          </cell>
          <cell r="AU27">
            <v>6792</v>
          </cell>
          <cell r="AV27">
            <v>6460</v>
          </cell>
          <cell r="AW27">
            <v>19149</v>
          </cell>
          <cell r="AX27">
            <v>17648</v>
          </cell>
          <cell r="AY27">
            <v>4805</v>
          </cell>
          <cell r="AZ27">
            <v>10777</v>
          </cell>
          <cell r="BA27">
            <v>0</v>
          </cell>
          <cell r="BB27">
            <v>228.88</v>
          </cell>
          <cell r="BC27">
            <v>267.94</v>
          </cell>
          <cell r="BD27">
            <v>86.88</v>
          </cell>
          <cell r="BE27">
            <v>83.06</v>
          </cell>
          <cell r="BF27">
            <v>35.590000000000003</v>
          </cell>
          <cell r="BG27">
            <v>30.81</v>
          </cell>
          <cell r="BH27">
            <v>35.4</v>
          </cell>
          <cell r="BI27">
            <v>55.86</v>
          </cell>
          <cell r="BJ27">
            <v>83.2</v>
          </cell>
          <cell r="BK27">
            <v>119.35</v>
          </cell>
          <cell r="BL27">
            <v>3.8687999999999998</v>
          </cell>
          <cell r="BM27">
            <v>4.5290999999999997</v>
          </cell>
          <cell r="BN27">
            <v>1.4685999999999999</v>
          </cell>
          <cell r="BO27">
            <v>1.4039999999999999</v>
          </cell>
          <cell r="BP27">
            <v>0.60160000000000002</v>
          </cell>
          <cell r="BQ27">
            <v>0.52080000000000004</v>
          </cell>
          <cell r="BR27">
            <v>0.59840000000000004</v>
          </cell>
          <cell r="BS27">
            <v>0.94420000000000004</v>
          </cell>
          <cell r="BT27">
            <v>1.4064000000000001</v>
          </cell>
          <cell r="BU27">
            <v>2.0173999999999999</v>
          </cell>
          <cell r="BV27">
            <v>4.9365888</v>
          </cell>
          <cell r="BW27">
            <v>5.7791315999999995</v>
          </cell>
          <cell r="BX27">
            <v>1.8739336</v>
          </cell>
          <cell r="BY27">
            <v>1.791504</v>
          </cell>
          <cell r="BZ27">
            <v>0.76764160000000004</v>
          </cell>
          <cell r="CA27">
            <v>0.66454080000000004</v>
          </cell>
          <cell r="CB27">
            <v>0.76355840000000008</v>
          </cell>
          <cell r="CC27">
            <v>1.2047992000000001</v>
          </cell>
          <cell r="CD27">
            <v>1.7945664000000001</v>
          </cell>
          <cell r="CE27">
            <v>2.5742023999999999</v>
          </cell>
          <cell r="CF27">
            <v>6</v>
          </cell>
          <cell r="CG27">
            <v>0</v>
          </cell>
          <cell r="CH27">
            <v>1.33</v>
          </cell>
          <cell r="CI27">
            <v>1.32</v>
          </cell>
          <cell r="CJ27">
            <v>0</v>
          </cell>
          <cell r="CK27">
            <v>70016</v>
          </cell>
          <cell r="CL27">
            <v>363</v>
          </cell>
          <cell r="CM27">
            <v>337</v>
          </cell>
          <cell r="CN27">
            <v>1867</v>
          </cell>
          <cell r="CO27">
            <v>1818</v>
          </cell>
          <cell r="CP27">
            <v>6792</v>
          </cell>
          <cell r="CQ27">
            <v>6460</v>
          </cell>
          <cell r="CR27">
            <v>19149</v>
          </cell>
          <cell r="CS27">
            <v>17648</v>
          </cell>
          <cell r="CT27">
            <v>4805</v>
          </cell>
          <cell r="CU27">
            <v>10777</v>
          </cell>
          <cell r="CV27">
            <v>0</v>
          </cell>
          <cell r="CW27">
            <v>0</v>
          </cell>
          <cell r="CX27">
            <v>0</v>
          </cell>
          <cell r="CY27">
            <v>75.583200000000005</v>
          </cell>
          <cell r="CZ27">
            <v>6</v>
          </cell>
          <cell r="DA27">
            <v>6</v>
          </cell>
          <cell r="DB27">
            <v>6</v>
          </cell>
          <cell r="DC27">
            <v>0</v>
          </cell>
          <cell r="DD27">
            <v>6</v>
          </cell>
          <cell r="DE27">
            <v>0</v>
          </cell>
          <cell r="DF27">
            <v>6</v>
          </cell>
          <cell r="DG27">
            <v>0</v>
          </cell>
          <cell r="DH27">
            <v>6</v>
          </cell>
          <cell r="DI27">
            <v>0</v>
          </cell>
          <cell r="DJ27">
            <v>6</v>
          </cell>
        </row>
        <row r="28">
          <cell r="D28" t="str">
            <v>Тайшет РБ</v>
          </cell>
          <cell r="E28" t="str">
            <v>МО «Тайшетский район»</v>
          </cell>
          <cell r="F28">
            <v>1.276</v>
          </cell>
          <cell r="G28">
            <v>57925356.150000006</v>
          </cell>
          <cell r="H28">
            <v>1069359.456346374</v>
          </cell>
          <cell r="I28">
            <v>1209995.3957730352</v>
          </cell>
          <cell r="J28">
            <v>2963068.2310973858</v>
          </cell>
          <cell r="K28">
            <v>2538193.5220840583</v>
          </cell>
          <cell r="L28">
            <v>3666577.4542864221</v>
          </cell>
          <cell r="M28">
            <v>3476523.0125862416</v>
          </cell>
          <cell r="N28">
            <v>9908312.004255604</v>
          </cell>
          <cell r="O28">
            <v>11815667.782640934</v>
          </cell>
          <cell r="P28">
            <v>4871715.5203748206</v>
          </cell>
          <cell r="Q28">
            <v>16405943.770555131</v>
          </cell>
          <cell r="R28">
            <v>68447288</v>
          </cell>
          <cell r="S28">
            <v>0</v>
          </cell>
          <cell r="T28">
            <v>68447288</v>
          </cell>
          <cell r="U28">
            <v>1263604.7414973674</v>
          </cell>
          <cell r="V28">
            <v>1429786.6916637148</v>
          </cell>
          <cell r="W28">
            <v>3501298.8794126441</v>
          </cell>
          <cell r="X28">
            <v>2999247.2131882068</v>
          </cell>
          <cell r="Y28">
            <v>4332598.0135186361</v>
          </cell>
          <cell r="Z28">
            <v>4108020.8685280234</v>
          </cell>
          <cell r="AA28">
            <v>11708121.113540024</v>
          </cell>
          <cell r="AB28">
            <v>13961941.184037853</v>
          </cell>
          <cell r="AC28">
            <v>5756645.0590941291</v>
          </cell>
          <cell r="AD28">
            <v>19386024.235519402</v>
          </cell>
          <cell r="AE28">
            <v>53642075.235109724</v>
          </cell>
          <cell r="AF28">
            <v>990285.8475684697</v>
          </cell>
          <cell r="AG28">
            <v>1120522.4856298706</v>
          </cell>
          <cell r="AH28">
            <v>2743964.6390381223</v>
          </cell>
          <cell r="AI28">
            <v>2350507.2203669334</v>
          </cell>
          <cell r="AJ28">
            <v>3395452.9886509688</v>
          </cell>
          <cell r="AK28">
            <v>3219452.0913229021</v>
          </cell>
          <cell r="AL28">
            <v>9175643.5059091095</v>
          </cell>
          <cell r="AM28">
            <v>10941960.175578255</v>
          </cell>
          <cell r="AN28">
            <v>4511477.3190392861</v>
          </cell>
          <cell r="AO28">
            <v>15192808.9620058</v>
          </cell>
          <cell r="AP28">
            <v>73753</v>
          </cell>
          <cell r="AQ28">
            <v>344</v>
          </cell>
          <cell r="AR28">
            <v>342</v>
          </cell>
          <cell r="AS28">
            <v>1856</v>
          </cell>
          <cell r="AT28">
            <v>1783</v>
          </cell>
          <cell r="AU28">
            <v>6717</v>
          </cell>
          <cell r="AV28">
            <v>6595</v>
          </cell>
          <cell r="AW28">
            <v>21719</v>
          </cell>
          <cell r="AX28">
            <v>17377</v>
          </cell>
          <cell r="AY28">
            <v>5252</v>
          </cell>
          <cell r="AZ28">
            <v>11768</v>
          </cell>
          <cell r="BA28">
            <v>0</v>
          </cell>
          <cell r="BB28">
            <v>239.89</v>
          </cell>
          <cell r="BC28">
            <v>273.02999999999997</v>
          </cell>
          <cell r="BD28">
            <v>123.2</v>
          </cell>
          <cell r="BE28">
            <v>109.86</v>
          </cell>
          <cell r="BF28">
            <v>42.13</v>
          </cell>
          <cell r="BG28">
            <v>40.68</v>
          </cell>
          <cell r="BH28">
            <v>35.21</v>
          </cell>
          <cell r="BI28">
            <v>52.47</v>
          </cell>
          <cell r="BJ28">
            <v>71.58</v>
          </cell>
          <cell r="BK28">
            <v>107.59</v>
          </cell>
          <cell r="BL28">
            <v>4.0548999999999999</v>
          </cell>
          <cell r="BM28">
            <v>4.6151</v>
          </cell>
          <cell r="BN28">
            <v>2.0825</v>
          </cell>
          <cell r="BO28">
            <v>1.857</v>
          </cell>
          <cell r="BP28">
            <v>0.71209999999999996</v>
          </cell>
          <cell r="BQ28">
            <v>0.68759999999999999</v>
          </cell>
          <cell r="BR28">
            <v>0.59519999999999995</v>
          </cell>
          <cell r="BS28">
            <v>0.88690000000000002</v>
          </cell>
          <cell r="BT28">
            <v>1.2099</v>
          </cell>
          <cell r="BU28">
            <v>1.8186</v>
          </cell>
          <cell r="BV28">
            <v>5.1740523999999999</v>
          </cell>
          <cell r="BW28">
            <v>5.8888676000000002</v>
          </cell>
          <cell r="BX28">
            <v>2.65727</v>
          </cell>
          <cell r="BY28">
            <v>2.369532</v>
          </cell>
          <cell r="BZ28">
            <v>0.90863959999999999</v>
          </cell>
          <cell r="CA28">
            <v>0.87737759999999998</v>
          </cell>
          <cell r="CB28">
            <v>0.75947519999999991</v>
          </cell>
          <cell r="CC28">
            <v>1.1316844000000001</v>
          </cell>
          <cell r="CD28">
            <v>1.5438324000000001</v>
          </cell>
          <cell r="CE28">
            <v>2.3205336000000001</v>
          </cell>
          <cell r="CF28">
            <v>6</v>
          </cell>
          <cell r="CG28">
            <v>0</v>
          </cell>
          <cell r="CH28">
            <v>1.31</v>
          </cell>
          <cell r="CI28">
            <v>1.31</v>
          </cell>
          <cell r="CJ28">
            <v>0</v>
          </cell>
          <cell r="CK28">
            <v>73753</v>
          </cell>
          <cell r="CL28">
            <v>344</v>
          </cell>
          <cell r="CM28">
            <v>342</v>
          </cell>
          <cell r="CN28">
            <v>1856</v>
          </cell>
          <cell r="CO28">
            <v>1783</v>
          </cell>
          <cell r="CP28">
            <v>6717</v>
          </cell>
          <cell r="CQ28">
            <v>6595</v>
          </cell>
          <cell r="CR28">
            <v>21719</v>
          </cell>
          <cell r="CS28">
            <v>17377</v>
          </cell>
          <cell r="CT28">
            <v>5252</v>
          </cell>
          <cell r="CU28">
            <v>11768</v>
          </cell>
          <cell r="CV28">
            <v>0</v>
          </cell>
          <cell r="CW28">
            <v>0</v>
          </cell>
          <cell r="CX28">
            <v>0</v>
          </cell>
          <cell r="CY28">
            <v>75.583200000000005</v>
          </cell>
          <cell r="CZ28">
            <v>6</v>
          </cell>
          <cell r="DA28">
            <v>6</v>
          </cell>
          <cell r="DB28">
            <v>6</v>
          </cell>
          <cell r="DC28">
            <v>0</v>
          </cell>
          <cell r="DD28">
            <v>6</v>
          </cell>
          <cell r="DE28">
            <v>0</v>
          </cell>
          <cell r="DF28">
            <v>6</v>
          </cell>
          <cell r="DG28">
            <v>0</v>
          </cell>
          <cell r="DH28">
            <v>6</v>
          </cell>
          <cell r="DI28">
            <v>0</v>
          </cell>
          <cell r="DJ28">
            <v>6</v>
          </cell>
        </row>
        <row r="29">
          <cell r="D29" t="str">
            <v>Казачинско-Ленская РБ</v>
          </cell>
          <cell r="E29" t="str">
            <v>МО Иркутской области «Казачинско -Ленский район»</v>
          </cell>
          <cell r="F29">
            <v>1.591</v>
          </cell>
          <cell r="G29">
            <v>14866129.009999998</v>
          </cell>
          <cell r="H29">
            <v>153025.94106730379</v>
          </cell>
          <cell r="I29">
            <v>160321.32619728119</v>
          </cell>
          <cell r="J29">
            <v>680316.01988424</v>
          </cell>
          <cell r="K29">
            <v>621447.57628518902</v>
          </cell>
          <cell r="L29">
            <v>969713.4181050905</v>
          </cell>
          <cell r="M29">
            <v>1179210.4778908191</v>
          </cell>
          <cell r="N29">
            <v>2566069.2158844834</v>
          </cell>
          <cell r="O29">
            <v>3367816.12544605</v>
          </cell>
          <cell r="P29">
            <v>1309619.1963784122</v>
          </cell>
          <cell r="Q29">
            <v>3858589.7128611309</v>
          </cell>
          <cell r="R29">
            <v>16780008</v>
          </cell>
          <cell r="S29">
            <v>0</v>
          </cell>
          <cell r="T29">
            <v>16780008.000000004</v>
          </cell>
          <cell r="U29">
            <v>172726.64010850573</v>
          </cell>
          <cell r="V29">
            <v>180961.23976533339</v>
          </cell>
          <cell r="W29">
            <v>767900.52397007332</v>
          </cell>
          <cell r="X29">
            <v>701453.30332002032</v>
          </cell>
          <cell r="Y29">
            <v>1094555.2068440423</v>
          </cell>
          <cell r="Z29">
            <v>1331023.1089331687</v>
          </cell>
          <cell r="AA29">
            <v>2896427.3041173727</v>
          </cell>
          <cell r="AB29">
            <v>3801391.8411107436</v>
          </cell>
          <cell r="AC29">
            <v>1478220.7646254867</v>
          </cell>
          <cell r="AD29">
            <v>4355348.0672052568</v>
          </cell>
          <cell r="AE29">
            <v>10546830.923947206</v>
          </cell>
          <cell r="AF29">
            <v>108564.82722093383</v>
          </cell>
          <cell r="AG29">
            <v>113740.56553446474</v>
          </cell>
          <cell r="AH29">
            <v>482652.74919552065</v>
          </cell>
          <cell r="AI29">
            <v>440888.31132622273</v>
          </cell>
          <cell r="AJ29">
            <v>687966.81762667652</v>
          </cell>
          <cell r="AK29">
            <v>836595.29159847181</v>
          </cell>
          <cell r="AL29">
            <v>1820507.4193069597</v>
          </cell>
          <cell r="AM29">
            <v>2389309.7681400022</v>
          </cell>
          <cell r="AN29">
            <v>929114.24552199035</v>
          </cell>
          <cell r="AO29">
            <v>2737490.928475963</v>
          </cell>
          <cell r="AP29">
            <v>18431</v>
          </cell>
          <cell r="AQ29">
            <v>85</v>
          </cell>
          <cell r="AR29">
            <v>75</v>
          </cell>
          <cell r="AS29">
            <v>475</v>
          </cell>
          <cell r="AT29">
            <v>468</v>
          </cell>
          <cell r="AU29">
            <v>1738</v>
          </cell>
          <cell r="AV29">
            <v>1690</v>
          </cell>
          <cell r="AW29">
            <v>5203</v>
          </cell>
          <cell r="AX29">
            <v>4427</v>
          </cell>
          <cell r="AY29">
            <v>1549</v>
          </cell>
          <cell r="AZ29">
            <v>2721</v>
          </cell>
          <cell r="BA29">
            <v>0</v>
          </cell>
          <cell r="BB29">
            <v>106.44</v>
          </cell>
          <cell r="BC29">
            <v>126.38</v>
          </cell>
          <cell r="BD29">
            <v>84.68</v>
          </cell>
          <cell r="BE29">
            <v>78.510000000000005</v>
          </cell>
          <cell r="BF29">
            <v>32.99</v>
          </cell>
          <cell r="BG29">
            <v>41.25</v>
          </cell>
          <cell r="BH29">
            <v>29.16</v>
          </cell>
          <cell r="BI29">
            <v>44.98</v>
          </cell>
          <cell r="BJ29">
            <v>49.98</v>
          </cell>
          <cell r="BK29">
            <v>83.84</v>
          </cell>
          <cell r="BL29">
            <v>1.7991999999999999</v>
          </cell>
          <cell r="BM29">
            <v>2.1362000000000001</v>
          </cell>
          <cell r="BN29">
            <v>1.4314</v>
          </cell>
          <cell r="BO29">
            <v>1.3270999999999999</v>
          </cell>
          <cell r="BP29">
            <v>0.55759999999999998</v>
          </cell>
          <cell r="BQ29">
            <v>0.69730000000000003</v>
          </cell>
          <cell r="BR29">
            <v>0.4929</v>
          </cell>
          <cell r="BS29">
            <v>0.76029999999999998</v>
          </cell>
          <cell r="BT29">
            <v>0.8448</v>
          </cell>
          <cell r="BU29">
            <v>1.4172</v>
          </cell>
          <cell r="BV29">
            <v>2.8625271999999997</v>
          </cell>
          <cell r="BW29">
            <v>3.3986942</v>
          </cell>
          <cell r="BX29">
            <v>2.2773574000000001</v>
          </cell>
          <cell r="BY29">
            <v>2.1114161</v>
          </cell>
          <cell r="BZ29">
            <v>0.88714159999999997</v>
          </cell>
          <cell r="CA29">
            <v>1.1094043</v>
          </cell>
          <cell r="CB29">
            <v>0.78420389999999995</v>
          </cell>
          <cell r="CC29">
            <v>1.2096373</v>
          </cell>
          <cell r="CD29">
            <v>1.3440768000000001</v>
          </cell>
          <cell r="CE29">
            <v>2.2547652</v>
          </cell>
          <cell r="CF29">
            <v>7</v>
          </cell>
          <cell r="CG29">
            <v>1</v>
          </cell>
          <cell r="CH29">
            <v>1.26</v>
          </cell>
          <cell r="CI29">
            <v>1.28</v>
          </cell>
          <cell r="CJ29">
            <v>1.26</v>
          </cell>
          <cell r="CK29">
            <v>18431</v>
          </cell>
          <cell r="CL29">
            <v>85</v>
          </cell>
          <cell r="CM29">
            <v>75</v>
          </cell>
          <cell r="CN29">
            <v>475</v>
          </cell>
          <cell r="CO29">
            <v>468</v>
          </cell>
          <cell r="CP29">
            <v>1738</v>
          </cell>
          <cell r="CQ29">
            <v>1690</v>
          </cell>
          <cell r="CR29">
            <v>5203</v>
          </cell>
          <cell r="CS29">
            <v>4427</v>
          </cell>
          <cell r="CT29">
            <v>1549</v>
          </cell>
          <cell r="CU29">
            <v>2721</v>
          </cell>
          <cell r="CV29">
            <v>856847</v>
          </cell>
          <cell r="CW29">
            <v>856847</v>
          </cell>
          <cell r="CX29">
            <v>72.147599999999997</v>
          </cell>
          <cell r="CY29">
            <v>72.147599999999997</v>
          </cell>
          <cell r="CZ29">
            <v>7</v>
          </cell>
          <cell r="DA29">
            <v>7</v>
          </cell>
          <cell r="DB29">
            <v>7</v>
          </cell>
          <cell r="DC29">
            <v>0</v>
          </cell>
          <cell r="DD29">
            <v>7</v>
          </cell>
          <cell r="DE29">
            <v>0</v>
          </cell>
          <cell r="DF29">
            <v>7</v>
          </cell>
          <cell r="DG29">
            <v>0</v>
          </cell>
          <cell r="DH29">
            <v>7</v>
          </cell>
          <cell r="DI29">
            <v>0</v>
          </cell>
          <cell r="DJ29">
            <v>7</v>
          </cell>
        </row>
        <row r="30">
          <cell r="D30" t="str">
            <v>Слюдянка РБ</v>
          </cell>
          <cell r="E30" t="str">
            <v>МО Слюдянский район</v>
          </cell>
          <cell r="F30">
            <v>1.276</v>
          </cell>
          <cell r="G30">
            <v>33160212.530000001</v>
          </cell>
          <cell r="H30">
            <v>630417.03577348252</v>
          </cell>
          <cell r="I30">
            <v>611610.39773451909</v>
          </cell>
          <cell r="J30">
            <v>1483107.2251539715</v>
          </cell>
          <cell r="K30">
            <v>1405325.5642438584</v>
          </cell>
          <cell r="L30">
            <v>1801889.0042681159</v>
          </cell>
          <cell r="M30">
            <v>1513169.1265198002</v>
          </cell>
          <cell r="N30">
            <v>5133241.2803678196</v>
          </cell>
          <cell r="O30">
            <v>6232822.7904789289</v>
          </cell>
          <cell r="P30">
            <v>3268191.6182206706</v>
          </cell>
          <cell r="Q30">
            <v>11080438.487238834</v>
          </cell>
          <cell r="R30">
            <v>38601980</v>
          </cell>
          <cell r="S30">
            <v>0</v>
          </cell>
          <cell r="T30">
            <v>38601980</v>
          </cell>
          <cell r="U30">
            <v>733871.82861301338</v>
          </cell>
          <cell r="V30">
            <v>711978.92111760692</v>
          </cell>
          <cell r="W30">
            <v>1726493.0190496913</v>
          </cell>
          <cell r="X30">
            <v>1635946.9733600689</v>
          </cell>
          <cell r="Y30">
            <v>2097588.5857803253</v>
          </cell>
          <cell r="Z30">
            <v>1761488.2385235061</v>
          </cell>
          <cell r="AA30">
            <v>5975633.5114156445</v>
          </cell>
          <cell r="AB30">
            <v>7255662.2031279784</v>
          </cell>
          <cell r="AC30">
            <v>3804519.2674379386</v>
          </cell>
          <cell r="AD30">
            <v>12898797.451574225</v>
          </cell>
          <cell r="AE30">
            <v>30252335.423197493</v>
          </cell>
          <cell r="AF30">
            <v>575134.66192242422</v>
          </cell>
          <cell r="AG30">
            <v>557977.21090721549</v>
          </cell>
          <cell r="AH30">
            <v>1353050.9553680965</v>
          </cell>
          <cell r="AI30">
            <v>1282090.1045141604</v>
          </cell>
          <cell r="AJ30">
            <v>1643878.2020221986</v>
          </cell>
          <cell r="AK30">
            <v>1380476.6759588607</v>
          </cell>
          <cell r="AL30">
            <v>4683098.363178405</v>
          </cell>
          <cell r="AM30">
            <v>5686255.6450846223</v>
          </cell>
          <cell r="AN30">
            <v>2981598.1719733062</v>
          </cell>
          <cell r="AO30">
            <v>10108775.4322682</v>
          </cell>
          <cell r="AP30">
            <v>42784</v>
          </cell>
          <cell r="AQ30">
            <v>197</v>
          </cell>
          <cell r="AR30">
            <v>173</v>
          </cell>
          <cell r="AS30">
            <v>1061</v>
          </cell>
          <cell r="AT30">
            <v>1066</v>
          </cell>
          <cell r="AU30">
            <v>3838</v>
          </cell>
          <cell r="AV30">
            <v>3838</v>
          </cell>
          <cell r="AW30">
            <v>11521</v>
          </cell>
          <cell r="AX30">
            <v>10788</v>
          </cell>
          <cell r="AY30">
            <v>3078</v>
          </cell>
          <cell r="AZ30">
            <v>7224</v>
          </cell>
          <cell r="BA30">
            <v>0</v>
          </cell>
          <cell r="BB30">
            <v>243.29</v>
          </cell>
          <cell r="BC30">
            <v>268.77999999999997</v>
          </cell>
          <cell r="BD30">
            <v>106.27</v>
          </cell>
          <cell r="BE30">
            <v>100.23</v>
          </cell>
          <cell r="BF30">
            <v>35.69</v>
          </cell>
          <cell r="BG30">
            <v>29.97</v>
          </cell>
          <cell r="BH30">
            <v>33.869999999999997</v>
          </cell>
          <cell r="BI30">
            <v>43.92</v>
          </cell>
          <cell r="BJ30">
            <v>80.72</v>
          </cell>
          <cell r="BK30">
            <v>116.61</v>
          </cell>
          <cell r="BL30">
            <v>4.1124000000000001</v>
          </cell>
          <cell r="BM30">
            <v>4.5433000000000003</v>
          </cell>
          <cell r="BN30">
            <v>1.7963</v>
          </cell>
          <cell r="BO30">
            <v>1.6941999999999999</v>
          </cell>
          <cell r="BP30">
            <v>0.60329999999999995</v>
          </cell>
          <cell r="BQ30">
            <v>0.50660000000000005</v>
          </cell>
          <cell r="BR30">
            <v>0.57250000000000001</v>
          </cell>
          <cell r="BS30">
            <v>0.74239999999999995</v>
          </cell>
          <cell r="BT30">
            <v>1.3644000000000001</v>
          </cell>
          <cell r="BU30">
            <v>1.9711000000000001</v>
          </cell>
          <cell r="BV30">
            <v>5.2474224000000005</v>
          </cell>
          <cell r="BW30">
            <v>5.7972508000000005</v>
          </cell>
          <cell r="BX30">
            <v>2.2920788000000001</v>
          </cell>
          <cell r="BY30">
            <v>2.1617991999999999</v>
          </cell>
          <cell r="BZ30">
            <v>0.76981079999999991</v>
          </cell>
          <cell r="CA30">
            <v>0.64642160000000004</v>
          </cell>
          <cell r="CB30">
            <v>0.73050999999999999</v>
          </cell>
          <cell r="CC30">
            <v>0.94730239999999999</v>
          </cell>
          <cell r="CD30">
            <v>1.7409744</v>
          </cell>
          <cell r="CE30">
            <v>2.5151236000000003</v>
          </cell>
          <cell r="CF30">
            <v>7</v>
          </cell>
          <cell r="CG30">
            <v>0</v>
          </cell>
          <cell r="CH30">
            <v>1.27</v>
          </cell>
          <cell r="CI30">
            <v>1.27</v>
          </cell>
          <cell r="CJ30">
            <v>0</v>
          </cell>
          <cell r="CK30">
            <v>42784</v>
          </cell>
          <cell r="CL30">
            <v>197</v>
          </cell>
          <cell r="CM30">
            <v>173</v>
          </cell>
          <cell r="CN30">
            <v>1061</v>
          </cell>
          <cell r="CO30">
            <v>1066</v>
          </cell>
          <cell r="CP30">
            <v>3838</v>
          </cell>
          <cell r="CQ30">
            <v>3838</v>
          </cell>
          <cell r="CR30">
            <v>11521</v>
          </cell>
          <cell r="CS30">
            <v>10788</v>
          </cell>
          <cell r="CT30">
            <v>3078</v>
          </cell>
          <cell r="CU30">
            <v>7224</v>
          </cell>
          <cell r="CV30">
            <v>0</v>
          </cell>
          <cell r="CW30">
            <v>0</v>
          </cell>
          <cell r="CX30">
            <v>0</v>
          </cell>
          <cell r="CY30">
            <v>72.147599999999997</v>
          </cell>
          <cell r="CZ30">
            <v>7</v>
          </cell>
          <cell r="DA30">
            <v>7</v>
          </cell>
          <cell r="DB30">
            <v>7</v>
          </cell>
          <cell r="DC30">
            <v>0</v>
          </cell>
          <cell r="DD30">
            <v>7</v>
          </cell>
          <cell r="DE30">
            <v>0</v>
          </cell>
          <cell r="DF30">
            <v>6</v>
          </cell>
          <cell r="DG30">
            <v>-1</v>
          </cell>
          <cell r="DH30">
            <v>7</v>
          </cell>
          <cell r="DI30">
            <v>1</v>
          </cell>
          <cell r="DJ30">
            <v>7</v>
          </cell>
        </row>
        <row r="31">
          <cell r="D31" t="str">
            <v>Иркутск центр медицины катастроф</v>
          </cell>
          <cell r="E31" t="str">
            <v>ИО</v>
          </cell>
          <cell r="F31">
            <v>1.276</v>
          </cell>
          <cell r="G31">
            <v>68097588.299999997</v>
          </cell>
          <cell r="H31">
            <v>1268618.9587547444</v>
          </cell>
          <cell r="I31">
            <v>1099045.8996199868</v>
          </cell>
          <cell r="J31">
            <v>3288606.4327230914</v>
          </cell>
          <cell r="K31">
            <v>2806180.0835455754</v>
          </cell>
          <cell r="L31">
            <v>3379169.8719682554</v>
          </cell>
          <cell r="M31">
            <v>3173552.0115516665</v>
          </cell>
          <cell r="N31">
            <v>11222202.792717548</v>
          </cell>
          <cell r="O31">
            <v>13746167.456507189</v>
          </cell>
          <cell r="P31">
            <v>7279858.8632647758</v>
          </cell>
          <cell r="Q31">
            <v>20834185.929347161</v>
          </cell>
          <cell r="R31">
            <v>75764013</v>
          </cell>
          <cell r="S31">
            <v>0</v>
          </cell>
          <cell r="T31">
            <v>75764013</v>
          </cell>
          <cell r="U31">
            <v>1411440.0477695174</v>
          </cell>
          <cell r="V31">
            <v>1222776.4580967601</v>
          </cell>
          <cell r="W31">
            <v>3658837.6584360762</v>
          </cell>
          <cell r="X31">
            <v>3122099.7635548874</v>
          </cell>
          <cell r="Y31">
            <v>3759596.7272898452</v>
          </cell>
          <cell r="Z31">
            <v>3530830.4135548458</v>
          </cell>
          <cell r="AA31">
            <v>12485598.0880029</v>
          </cell>
          <cell r="AB31">
            <v>15293710.627267363</v>
          </cell>
          <cell r="AC31">
            <v>8099425.1826471463</v>
          </cell>
          <cell r="AD31">
            <v>23179698.033380657</v>
          </cell>
          <cell r="AE31">
            <v>59376185.73667711</v>
          </cell>
          <cell r="AF31">
            <v>1106144.2380638851</v>
          </cell>
          <cell r="AG31">
            <v>958288.76026391855</v>
          </cell>
          <cell r="AH31">
            <v>2867427.6320031947</v>
          </cell>
          <cell r="AI31">
            <v>2446786.648553987</v>
          </cell>
          <cell r="AJ31">
            <v>2946392.4195061484</v>
          </cell>
          <cell r="AK31">
            <v>2767108.4745727633</v>
          </cell>
          <cell r="AL31">
            <v>9784951.4796260968</v>
          </cell>
          <cell r="AM31">
            <v>11985666.635789469</v>
          </cell>
          <cell r="AN31">
            <v>6347511.8986262903</v>
          </cell>
          <cell r="AO31">
            <v>18165907.549671363</v>
          </cell>
          <cell r="AP31">
            <v>84040</v>
          </cell>
          <cell r="AQ31">
            <v>449</v>
          </cell>
          <cell r="AR31">
            <v>426</v>
          </cell>
          <cell r="AS31">
            <v>2327</v>
          </cell>
          <cell r="AT31">
            <v>2181</v>
          </cell>
          <cell r="AU31">
            <v>7487</v>
          </cell>
          <cell r="AV31">
            <v>7145</v>
          </cell>
          <cell r="AW31">
            <v>22754</v>
          </cell>
          <cell r="AX31">
            <v>21383</v>
          </cell>
          <cell r="AY31">
            <v>5949</v>
          </cell>
          <cell r="AZ31">
            <v>13939</v>
          </cell>
          <cell r="BA31">
            <v>0</v>
          </cell>
          <cell r="BB31">
            <v>205.3</v>
          </cell>
          <cell r="BC31">
            <v>187.46</v>
          </cell>
          <cell r="BD31">
            <v>102.69</v>
          </cell>
          <cell r="BE31">
            <v>93.49</v>
          </cell>
          <cell r="BF31">
            <v>32.79</v>
          </cell>
          <cell r="BG31">
            <v>32.270000000000003</v>
          </cell>
          <cell r="BH31">
            <v>35.840000000000003</v>
          </cell>
          <cell r="BI31">
            <v>46.71</v>
          </cell>
          <cell r="BJ31">
            <v>88.92</v>
          </cell>
          <cell r="BK31">
            <v>108.6</v>
          </cell>
          <cell r="BL31">
            <v>3.4702999999999999</v>
          </cell>
          <cell r="BM31">
            <v>3.1686999999999999</v>
          </cell>
          <cell r="BN31">
            <v>1.7358</v>
          </cell>
          <cell r="BO31">
            <v>1.5803</v>
          </cell>
          <cell r="BP31">
            <v>0.55430000000000001</v>
          </cell>
          <cell r="BQ31">
            <v>0.54549999999999998</v>
          </cell>
          <cell r="BR31">
            <v>0.60580000000000001</v>
          </cell>
          <cell r="BS31">
            <v>0.78959999999999997</v>
          </cell>
          <cell r="BT31">
            <v>1.5029999999999999</v>
          </cell>
          <cell r="BU31">
            <v>1.8357000000000001</v>
          </cell>
          <cell r="BV31">
            <v>4.4281027999999996</v>
          </cell>
          <cell r="BW31">
            <v>4.0432611999999999</v>
          </cell>
          <cell r="BX31">
            <v>2.2148808</v>
          </cell>
          <cell r="BY31">
            <v>2.0164628000000002</v>
          </cell>
          <cell r="BZ31">
            <v>0.70728679999999999</v>
          </cell>
          <cell r="CA31">
            <v>0.69605799999999995</v>
          </cell>
          <cell r="CB31">
            <v>0.77300080000000004</v>
          </cell>
          <cell r="CC31">
            <v>1.0075296</v>
          </cell>
          <cell r="CD31">
            <v>1.9178279999999999</v>
          </cell>
          <cell r="CE31">
            <v>2.3423532000000002</v>
          </cell>
          <cell r="CF31">
            <v>7</v>
          </cell>
          <cell r="CG31">
            <v>0</v>
          </cell>
          <cell r="CH31">
            <v>1.32</v>
          </cell>
          <cell r="CI31">
            <v>1.27</v>
          </cell>
          <cell r="CJ31">
            <v>0</v>
          </cell>
          <cell r="CK31">
            <v>84040</v>
          </cell>
          <cell r="CL31">
            <v>449</v>
          </cell>
          <cell r="CM31">
            <v>426</v>
          </cell>
          <cell r="CN31">
            <v>2327</v>
          </cell>
          <cell r="CO31">
            <v>2181</v>
          </cell>
          <cell r="CP31">
            <v>7487</v>
          </cell>
          <cell r="CQ31">
            <v>7145</v>
          </cell>
          <cell r="CR31">
            <v>22754</v>
          </cell>
          <cell r="CS31">
            <v>21383</v>
          </cell>
          <cell r="CT31">
            <v>5949</v>
          </cell>
          <cell r="CU31">
            <v>13939</v>
          </cell>
          <cell r="CV31">
            <v>0</v>
          </cell>
          <cell r="CW31">
            <v>0</v>
          </cell>
          <cell r="CX31">
            <v>0</v>
          </cell>
          <cell r="CY31">
            <v>72.147599999999997</v>
          </cell>
          <cell r="CZ31">
            <v>6</v>
          </cell>
          <cell r="DA31">
            <v>4</v>
          </cell>
          <cell r="DB31">
            <v>4</v>
          </cell>
          <cell r="DC31">
            <v>0</v>
          </cell>
          <cell r="DD31">
            <v>6</v>
          </cell>
          <cell r="DE31">
            <v>2</v>
          </cell>
          <cell r="DF31">
            <v>6</v>
          </cell>
          <cell r="DG31">
            <v>0</v>
          </cell>
          <cell r="DH31">
            <v>6</v>
          </cell>
          <cell r="DI31">
            <v>0</v>
          </cell>
          <cell r="DJ31">
            <v>6</v>
          </cell>
        </row>
        <row r="32">
          <cell r="D32" t="str">
            <v>Иркутск СМП</v>
          </cell>
          <cell r="E32" t="str">
            <v>Город Иркутск</v>
          </cell>
          <cell r="F32">
            <v>1.276</v>
          </cell>
          <cell r="G32">
            <v>483009140.94000006</v>
          </cell>
          <cell r="H32">
            <v>10198849.832510006</v>
          </cell>
          <cell r="I32">
            <v>8233814.812828918</v>
          </cell>
          <cell r="J32">
            <v>28604240.930677637</v>
          </cell>
          <cell r="K32">
            <v>24361592.110075977</v>
          </cell>
          <cell r="L32">
            <v>21948311.2234479</v>
          </cell>
          <cell r="M32">
            <v>19837478.062296402</v>
          </cell>
          <cell r="N32">
            <v>75425040.343146816</v>
          </cell>
          <cell r="O32">
            <v>93396827.682233721</v>
          </cell>
          <cell r="P32">
            <v>54282410.179886147</v>
          </cell>
          <cell r="Q32">
            <v>146720575.76289648</v>
          </cell>
          <cell r="R32">
            <v>637265571</v>
          </cell>
          <cell r="S32">
            <v>0</v>
          </cell>
          <cell r="T32">
            <v>637265570.99999988</v>
          </cell>
          <cell r="U32">
            <v>13456010.065169973</v>
          </cell>
          <cell r="V32">
            <v>10863410.758632999</v>
          </cell>
          <cell r="W32">
            <v>37739447.113225996</v>
          </cell>
          <cell r="X32">
            <v>32141842.856810801</v>
          </cell>
          <cell r="Y32">
            <v>28957843.441794623</v>
          </cell>
          <cell r="Z32">
            <v>26172883.105207447</v>
          </cell>
          <cell r="AA32">
            <v>99513192.045250088</v>
          </cell>
          <cell r="AB32">
            <v>123224547.27601263</v>
          </cell>
          <cell r="AC32">
            <v>71618336.355332971</v>
          </cell>
          <cell r="AD32">
            <v>193578057.98256239</v>
          </cell>
          <cell r="AE32">
            <v>499424428.68338549</v>
          </cell>
          <cell r="AF32">
            <v>10545462.433518788</v>
          </cell>
          <cell r="AG32">
            <v>8513644.7951669265</v>
          </cell>
          <cell r="AH32">
            <v>29576369.210992161</v>
          </cell>
          <cell r="AI32">
            <v>25189532.019444201</v>
          </cell>
          <cell r="AJ32">
            <v>22694234.672252838</v>
          </cell>
          <cell r="AK32">
            <v>20511663.875554424</v>
          </cell>
          <cell r="AL32">
            <v>77988395.019788474</v>
          </cell>
          <cell r="AM32">
            <v>96570961.81505692</v>
          </cell>
          <cell r="AN32">
            <v>56127222.849007033</v>
          </cell>
          <cell r="AO32">
            <v>151706941.99260375</v>
          </cell>
          <cell r="AP32">
            <v>711592</v>
          </cell>
          <cell r="AQ32">
            <v>4584</v>
          </cell>
          <cell r="AR32">
            <v>4317</v>
          </cell>
          <cell r="AS32">
            <v>22590</v>
          </cell>
          <cell r="AT32">
            <v>21540</v>
          </cell>
          <cell r="AU32">
            <v>61733</v>
          </cell>
          <cell r="AV32">
            <v>58528</v>
          </cell>
          <cell r="AW32">
            <v>186513</v>
          </cell>
          <cell r="AX32">
            <v>189378</v>
          </cell>
          <cell r="AY32">
            <v>47315</v>
          </cell>
          <cell r="AZ32">
            <v>115094</v>
          </cell>
          <cell r="BA32">
            <v>0</v>
          </cell>
          <cell r="BB32">
            <v>191.71</v>
          </cell>
          <cell r="BC32">
            <v>164.34</v>
          </cell>
          <cell r="BD32">
            <v>109.11</v>
          </cell>
          <cell r="BE32">
            <v>97.45</v>
          </cell>
          <cell r="BF32">
            <v>30.63</v>
          </cell>
          <cell r="BG32">
            <v>29.2</v>
          </cell>
          <cell r="BH32">
            <v>34.840000000000003</v>
          </cell>
          <cell r="BI32">
            <v>42.49</v>
          </cell>
          <cell r="BJ32">
            <v>98.85</v>
          </cell>
          <cell r="BK32">
            <v>109.84</v>
          </cell>
          <cell r="BL32">
            <v>3.2404999999999999</v>
          </cell>
          <cell r="BM32">
            <v>2.7778999999999998</v>
          </cell>
          <cell r="BN32">
            <v>1.8443000000000001</v>
          </cell>
          <cell r="BO32">
            <v>1.6472</v>
          </cell>
          <cell r="BP32">
            <v>0.51770000000000005</v>
          </cell>
          <cell r="BQ32">
            <v>0.49359999999999998</v>
          </cell>
          <cell r="BR32">
            <v>0.58889999999999998</v>
          </cell>
          <cell r="BS32">
            <v>0.71819999999999995</v>
          </cell>
          <cell r="BT32">
            <v>1.6709000000000001</v>
          </cell>
          <cell r="BU32">
            <v>1.8567</v>
          </cell>
          <cell r="BV32">
            <v>4.1348779999999996</v>
          </cell>
          <cell r="BW32">
            <v>3.5446003999999998</v>
          </cell>
          <cell r="BX32">
            <v>2.3533268000000001</v>
          </cell>
          <cell r="BY32">
            <v>2.1018272000000002</v>
          </cell>
          <cell r="BZ32">
            <v>0.66058520000000009</v>
          </cell>
          <cell r="CA32">
            <v>0.62983359999999999</v>
          </cell>
          <cell r="CB32">
            <v>0.7514364</v>
          </cell>
          <cell r="CC32">
            <v>0.91642319999999999</v>
          </cell>
          <cell r="CD32">
            <v>2.1320684000000001</v>
          </cell>
          <cell r="CE32">
            <v>2.3691491999999998</v>
          </cell>
          <cell r="CF32">
            <v>7</v>
          </cell>
          <cell r="CG32">
            <v>0</v>
          </cell>
          <cell r="CH32">
            <v>1.33</v>
          </cell>
          <cell r="CI32">
            <v>1.26</v>
          </cell>
          <cell r="CJ32">
            <v>0</v>
          </cell>
          <cell r="CK32">
            <v>711592</v>
          </cell>
          <cell r="CL32">
            <v>4584</v>
          </cell>
          <cell r="CM32">
            <v>4317</v>
          </cell>
          <cell r="CN32">
            <v>22590</v>
          </cell>
          <cell r="CO32">
            <v>21540</v>
          </cell>
          <cell r="CP32">
            <v>61733</v>
          </cell>
          <cell r="CQ32">
            <v>58528</v>
          </cell>
          <cell r="CR32">
            <v>186513</v>
          </cell>
          <cell r="CS32">
            <v>189378</v>
          </cell>
          <cell r="CT32">
            <v>47315</v>
          </cell>
          <cell r="CU32">
            <v>115094</v>
          </cell>
          <cell r="CV32">
            <v>0</v>
          </cell>
          <cell r="CW32">
            <v>0</v>
          </cell>
          <cell r="CX32">
            <v>0</v>
          </cell>
          <cell r="CY32">
            <v>72.147599999999997</v>
          </cell>
          <cell r="CZ32">
            <v>6</v>
          </cell>
          <cell r="DA32">
            <v>6</v>
          </cell>
          <cell r="DB32">
            <v>3</v>
          </cell>
          <cell r="DC32">
            <v>3</v>
          </cell>
          <cell r="DD32">
            <v>6</v>
          </cell>
          <cell r="DE32">
            <v>3</v>
          </cell>
          <cell r="DF32">
            <v>6</v>
          </cell>
          <cell r="DG32">
            <v>0</v>
          </cell>
          <cell r="DH32">
            <v>6</v>
          </cell>
          <cell r="DI32">
            <v>0</v>
          </cell>
          <cell r="DJ32">
            <v>6</v>
          </cell>
        </row>
        <row r="33">
          <cell r="D33" t="str">
            <v>Ангарск БСМП</v>
          </cell>
          <cell r="E33" t="str">
            <v>Ангарское МО</v>
          </cell>
          <cell r="F33">
            <v>1.276</v>
          </cell>
          <cell r="G33">
            <v>154491358.76000002</v>
          </cell>
          <cell r="H33">
            <v>2511466.833008999</v>
          </cell>
          <cell r="I33">
            <v>2248560.0278119547</v>
          </cell>
          <cell r="J33">
            <v>7355664.7491822923</v>
          </cell>
          <cell r="K33">
            <v>6128830.8857244039</v>
          </cell>
          <cell r="L33">
            <v>6272586.0396021046</v>
          </cell>
          <cell r="M33">
            <v>5847636.1809636299</v>
          </cell>
          <cell r="N33">
            <v>26302567.167781647</v>
          </cell>
          <cell r="O33">
            <v>27048712.496703498</v>
          </cell>
          <cell r="P33">
            <v>18889153.922978584</v>
          </cell>
          <cell r="Q33">
            <v>51886180.456242912</v>
          </cell>
          <cell r="R33">
            <v>201127773</v>
          </cell>
          <cell r="S33">
            <v>0</v>
          </cell>
          <cell r="T33">
            <v>201127773</v>
          </cell>
          <cell r="U33">
            <v>3269605.0778553123</v>
          </cell>
          <cell r="V33">
            <v>2927334.4119731425</v>
          </cell>
          <cell r="W33">
            <v>9576124.3982319273</v>
          </cell>
          <cell r="X33">
            <v>7978945.3405890064</v>
          </cell>
          <cell r="Y33">
            <v>8166095.9630494537</v>
          </cell>
          <cell r="Z33">
            <v>7612866.1941444091</v>
          </cell>
          <cell r="AA33">
            <v>34242541.467041209</v>
          </cell>
          <cell r="AB33">
            <v>35213926.20690576</v>
          </cell>
          <cell r="AC33">
            <v>24591235.994530879</v>
          </cell>
          <cell r="AD33">
            <v>67549097.945678905</v>
          </cell>
          <cell r="AE33">
            <v>157623646.55172414</v>
          </cell>
          <cell r="AF33">
            <v>2562386.4246514984</v>
          </cell>
          <cell r="AG33">
            <v>2294149.225684281</v>
          </cell>
          <cell r="AH33">
            <v>7504799.6851347387</v>
          </cell>
          <cell r="AI33">
            <v>6253091.9597092522</v>
          </cell>
          <cell r="AJ33">
            <v>6399761.726527785</v>
          </cell>
          <cell r="AK33">
            <v>5966196.0769156814</v>
          </cell>
          <cell r="AL33">
            <v>26835847.544703141</v>
          </cell>
          <cell r="AM33">
            <v>27597120.851807021</v>
          </cell>
          <cell r="AN33">
            <v>19272128.522359625</v>
          </cell>
          <cell r="AO33">
            <v>52938164.534231119</v>
          </cell>
          <cell r="AP33">
            <v>230267</v>
          </cell>
          <cell r="AQ33">
            <v>1082</v>
          </cell>
          <cell r="AR33">
            <v>1112</v>
          </cell>
          <cell r="AS33">
            <v>5987</v>
          </cell>
          <cell r="AT33">
            <v>5583</v>
          </cell>
          <cell r="AU33">
            <v>18168</v>
          </cell>
          <cell r="AV33">
            <v>17723</v>
          </cell>
          <cell r="AW33">
            <v>60783</v>
          </cell>
          <cell r="AX33">
            <v>57912</v>
          </cell>
          <cell r="AY33">
            <v>17253</v>
          </cell>
          <cell r="AZ33">
            <v>44664</v>
          </cell>
          <cell r="BA33">
            <v>0</v>
          </cell>
          <cell r="BB33">
            <v>197.35</v>
          </cell>
          <cell r="BC33">
            <v>171.92</v>
          </cell>
          <cell r="BD33">
            <v>104.46</v>
          </cell>
          <cell r="BE33">
            <v>93.34</v>
          </cell>
          <cell r="BF33">
            <v>29.35</v>
          </cell>
          <cell r="BG33">
            <v>28.05</v>
          </cell>
          <cell r="BH33">
            <v>36.79</v>
          </cell>
          <cell r="BI33">
            <v>39.71</v>
          </cell>
          <cell r="BJ33">
            <v>93.09</v>
          </cell>
          <cell r="BK33">
            <v>98.77</v>
          </cell>
          <cell r="BL33">
            <v>3.3359000000000001</v>
          </cell>
          <cell r="BM33">
            <v>2.9060000000000001</v>
          </cell>
          <cell r="BN33">
            <v>1.7657</v>
          </cell>
          <cell r="BO33">
            <v>1.5778000000000001</v>
          </cell>
          <cell r="BP33">
            <v>0.49609999999999999</v>
          </cell>
          <cell r="BQ33">
            <v>0.47410000000000002</v>
          </cell>
          <cell r="BR33">
            <v>0.62190000000000001</v>
          </cell>
          <cell r="BS33">
            <v>0.67120000000000002</v>
          </cell>
          <cell r="BT33">
            <v>1.5734999999999999</v>
          </cell>
          <cell r="BU33">
            <v>1.6695</v>
          </cell>
          <cell r="BV33">
            <v>4.2566084000000002</v>
          </cell>
          <cell r="BW33">
            <v>3.7080560000000005</v>
          </cell>
          <cell r="BX33">
            <v>2.2530332</v>
          </cell>
          <cell r="BY33">
            <v>2.0132728000000002</v>
          </cell>
          <cell r="BZ33">
            <v>0.63302360000000002</v>
          </cell>
          <cell r="CA33">
            <v>0.60495160000000003</v>
          </cell>
          <cell r="CB33">
            <v>0.79354440000000004</v>
          </cell>
          <cell r="CC33">
            <v>0.85645120000000008</v>
          </cell>
          <cell r="CD33">
            <v>2.0077859999999998</v>
          </cell>
          <cell r="CE33">
            <v>2.1302820000000002</v>
          </cell>
          <cell r="CF33">
            <v>8</v>
          </cell>
          <cell r="CG33">
            <v>1</v>
          </cell>
          <cell r="CH33">
            <v>1.23</v>
          </cell>
          <cell r="CI33">
            <v>1.23</v>
          </cell>
          <cell r="CJ33">
            <v>1.22</v>
          </cell>
          <cell r="CK33">
            <v>230267</v>
          </cell>
          <cell r="CL33">
            <v>1082</v>
          </cell>
          <cell r="CM33">
            <v>1112</v>
          </cell>
          <cell r="CN33">
            <v>5987</v>
          </cell>
          <cell r="CO33">
            <v>5583</v>
          </cell>
          <cell r="CP33">
            <v>18168</v>
          </cell>
          <cell r="CQ33">
            <v>17723</v>
          </cell>
          <cell r="CR33">
            <v>60783</v>
          </cell>
          <cell r="CS33">
            <v>57912</v>
          </cell>
          <cell r="CT33">
            <v>17253</v>
          </cell>
          <cell r="CU33">
            <v>44664</v>
          </cell>
          <cell r="CV33">
            <v>373250</v>
          </cell>
          <cell r="CW33">
            <v>373250</v>
          </cell>
          <cell r="CX33">
            <v>69.857200000000006</v>
          </cell>
          <cell r="CY33">
            <v>69.857200000000006</v>
          </cell>
          <cell r="CZ33">
            <v>8</v>
          </cell>
          <cell r="DA33">
            <v>8</v>
          </cell>
          <cell r="DB33">
            <v>7</v>
          </cell>
          <cell r="DC33">
            <v>1</v>
          </cell>
          <cell r="DD33">
            <v>7</v>
          </cell>
          <cell r="DE33">
            <v>0</v>
          </cell>
          <cell r="DF33">
            <v>8</v>
          </cell>
          <cell r="DG33">
            <v>1</v>
          </cell>
          <cell r="DH33">
            <v>8</v>
          </cell>
          <cell r="DI33">
            <v>0</v>
          </cell>
          <cell r="DJ33">
            <v>7</v>
          </cell>
        </row>
        <row r="34">
          <cell r="D34" t="str">
            <v>Усть-Илимск ГБ</v>
          </cell>
          <cell r="E34" t="str">
            <v>МО город Усть-Илимск</v>
          </cell>
          <cell r="F34">
            <v>1.581</v>
          </cell>
          <cell r="G34">
            <v>114333551.55000001</v>
          </cell>
          <cell r="H34">
            <v>1707476.4571542728</v>
          </cell>
          <cell r="I34">
            <v>1656519.3963617147</v>
          </cell>
          <cell r="J34">
            <v>4816694.2227179669</v>
          </cell>
          <cell r="K34">
            <v>4918151.330304943</v>
          </cell>
          <cell r="L34">
            <v>5192880.4846128598</v>
          </cell>
          <cell r="M34">
            <v>5367467.0479126591</v>
          </cell>
          <cell r="N34">
            <v>18404414.32708247</v>
          </cell>
          <cell r="O34">
            <v>18097635.262152396</v>
          </cell>
          <cell r="P34">
            <v>15095422.513579406</v>
          </cell>
          <cell r="Q34">
            <v>39076890.508121327</v>
          </cell>
          <cell r="R34">
            <v>84007938</v>
          </cell>
          <cell r="S34">
            <v>0</v>
          </cell>
          <cell r="T34">
            <v>84007938</v>
          </cell>
          <cell r="U34">
            <v>1254588.6522762862</v>
          </cell>
          <cell r="V34">
            <v>1217147.3452785639</v>
          </cell>
          <cell r="W34">
            <v>3539123.4168921351</v>
          </cell>
          <cell r="X34">
            <v>3613670.2344122641</v>
          </cell>
          <cell r="Y34">
            <v>3815530.7508486733</v>
          </cell>
          <cell r="Z34">
            <v>3943810.3064689557</v>
          </cell>
          <cell r="AA34">
            <v>13522862.508471213</v>
          </cell>
          <cell r="AB34">
            <v>13297452.938690875</v>
          </cell>
          <cell r="AC34">
            <v>11091541.384070499</v>
          </cell>
          <cell r="AD34">
            <v>28712210.462590534</v>
          </cell>
          <cell r="AE34">
            <v>53135950.664136618</v>
          </cell>
          <cell r="AF34">
            <v>793541.20953591785</v>
          </cell>
          <cell r="AG34">
            <v>769859.16842413915</v>
          </cell>
          <cell r="AH34">
            <v>2238534.7355421474</v>
          </cell>
          <cell r="AI34">
            <v>2285686.4227781557</v>
          </cell>
          <cell r="AJ34">
            <v>2413365.4338068776</v>
          </cell>
          <cell r="AK34">
            <v>2494503.672655886</v>
          </cell>
          <cell r="AL34">
            <v>8553360.2204119004</v>
          </cell>
          <cell r="AM34">
            <v>8410786.1724799965</v>
          </cell>
          <cell r="AN34">
            <v>7015522.6970717898</v>
          </cell>
          <cell r="AO34">
            <v>18160790.931429815</v>
          </cell>
          <cell r="AP34">
            <v>97030</v>
          </cell>
          <cell r="AQ34">
            <v>371</v>
          </cell>
          <cell r="AR34">
            <v>329</v>
          </cell>
          <cell r="AS34">
            <v>2120</v>
          </cell>
          <cell r="AT34">
            <v>2013</v>
          </cell>
          <cell r="AU34">
            <v>7967</v>
          </cell>
          <cell r="AV34">
            <v>7555</v>
          </cell>
          <cell r="AW34">
            <v>27220</v>
          </cell>
          <cell r="AX34">
            <v>23320</v>
          </cell>
          <cell r="AY34">
            <v>8324</v>
          </cell>
          <cell r="AZ34">
            <v>17811</v>
          </cell>
          <cell r="BA34">
            <v>0</v>
          </cell>
          <cell r="BB34">
            <v>178.24</v>
          </cell>
          <cell r="BC34">
            <v>195</v>
          </cell>
          <cell r="BD34">
            <v>87.99</v>
          </cell>
          <cell r="BE34">
            <v>94.62</v>
          </cell>
          <cell r="BF34">
            <v>25.24</v>
          </cell>
          <cell r="BG34">
            <v>27.51</v>
          </cell>
          <cell r="BH34">
            <v>26.19</v>
          </cell>
          <cell r="BI34">
            <v>30.06</v>
          </cell>
          <cell r="BJ34">
            <v>70.23</v>
          </cell>
          <cell r="BK34">
            <v>84.97</v>
          </cell>
          <cell r="BL34">
            <v>3.0127999999999999</v>
          </cell>
          <cell r="BM34">
            <v>3.2961</v>
          </cell>
          <cell r="BN34">
            <v>1.4873000000000001</v>
          </cell>
          <cell r="BO34">
            <v>1.5993999999999999</v>
          </cell>
          <cell r="BP34">
            <v>0.42659999999999998</v>
          </cell>
          <cell r="BQ34">
            <v>0.46500000000000002</v>
          </cell>
          <cell r="BR34">
            <v>0.44269999999999998</v>
          </cell>
          <cell r="BS34">
            <v>0.5081</v>
          </cell>
          <cell r="BT34">
            <v>1.1871</v>
          </cell>
          <cell r="BU34">
            <v>1.4362999999999999</v>
          </cell>
          <cell r="BV34">
            <v>4.7632367999999996</v>
          </cell>
          <cell r="BW34">
            <v>5.2111340999999998</v>
          </cell>
          <cell r="BX34">
            <v>2.3514213000000002</v>
          </cell>
          <cell r="BY34">
            <v>2.5286513999999998</v>
          </cell>
          <cell r="BZ34">
            <v>0.6744545999999999</v>
          </cell>
          <cell r="CA34">
            <v>0.73516500000000007</v>
          </cell>
          <cell r="CB34">
            <v>0.69990869999999994</v>
          </cell>
          <cell r="CC34">
            <v>0.80330610000000002</v>
          </cell>
          <cell r="CD34">
            <v>1.8768051000000001</v>
          </cell>
          <cell r="CE34">
            <v>2.2707902999999998</v>
          </cell>
          <cell r="CF34">
            <v>8</v>
          </cell>
          <cell r="CG34">
            <v>0</v>
          </cell>
          <cell r="CH34">
            <v>1.55</v>
          </cell>
          <cell r="CI34">
            <v>1.22</v>
          </cell>
          <cell r="CJ34">
            <v>0</v>
          </cell>
          <cell r="CK34">
            <v>97030</v>
          </cell>
          <cell r="CL34">
            <v>371</v>
          </cell>
          <cell r="CM34">
            <v>329</v>
          </cell>
          <cell r="CN34">
            <v>2120</v>
          </cell>
          <cell r="CO34">
            <v>2013</v>
          </cell>
          <cell r="CP34">
            <v>7967</v>
          </cell>
          <cell r="CQ34">
            <v>7555</v>
          </cell>
          <cell r="CR34">
            <v>27220</v>
          </cell>
          <cell r="CS34">
            <v>23320</v>
          </cell>
          <cell r="CT34">
            <v>8324</v>
          </cell>
          <cell r="CU34">
            <v>17811</v>
          </cell>
          <cell r="CV34">
            <v>0</v>
          </cell>
          <cell r="CW34">
            <v>0</v>
          </cell>
          <cell r="CX34">
            <v>0</v>
          </cell>
          <cell r="CY34">
            <v>69.857200000000006</v>
          </cell>
          <cell r="CZ34">
            <v>8</v>
          </cell>
          <cell r="DA34">
            <v>8</v>
          </cell>
          <cell r="DB34">
            <v>8</v>
          </cell>
          <cell r="DC34">
            <v>0</v>
          </cell>
          <cell r="DD34">
            <v>8</v>
          </cell>
          <cell r="DE34">
            <v>0</v>
          </cell>
          <cell r="DF34">
            <v>8</v>
          </cell>
          <cell r="DG34">
            <v>0</v>
          </cell>
          <cell r="DH34">
            <v>8</v>
          </cell>
          <cell r="DI34">
            <v>0</v>
          </cell>
          <cell r="DJ34">
            <v>2</v>
          </cell>
        </row>
        <row r="35">
          <cell r="D35" t="str">
            <v>Зима ГБ</v>
          </cell>
          <cell r="E35" t="str">
            <v>Зиминское городское МО</v>
          </cell>
          <cell r="F35">
            <v>1.276</v>
          </cell>
          <cell r="G35">
            <v>31834724.969999999</v>
          </cell>
          <cell r="H35">
            <v>543497.7615742787</v>
          </cell>
          <cell r="I35">
            <v>664135.04192151804</v>
          </cell>
          <cell r="J35">
            <v>1352237.7765959068</v>
          </cell>
          <cell r="K35">
            <v>1164306.0571289107</v>
          </cell>
          <cell r="L35">
            <v>1580682.277880481</v>
          </cell>
          <cell r="M35">
            <v>1931380.8642760529</v>
          </cell>
          <cell r="N35">
            <v>5397126.4907793803</v>
          </cell>
          <cell r="O35">
            <v>7567024.4009057945</v>
          </cell>
          <cell r="P35">
            <v>2933307.7467912813</v>
          </cell>
          <cell r="Q35">
            <v>8701026.5521463938</v>
          </cell>
          <cell r="R35">
            <v>39364555</v>
          </cell>
          <cell r="S35">
            <v>0</v>
          </cell>
          <cell r="T35">
            <v>39364555</v>
          </cell>
          <cell r="U35">
            <v>672050.64746213763</v>
          </cell>
          <cell r="V35">
            <v>821222.12174861156</v>
          </cell>
          <cell r="W35">
            <v>1672080.9864087007</v>
          </cell>
          <cell r="X35">
            <v>1439697.9985181303</v>
          </cell>
          <cell r="Y35">
            <v>1954559.196719565</v>
          </cell>
          <cell r="Z35">
            <v>2388208.1070085722</v>
          </cell>
          <cell r="AA35">
            <v>6673702.4676183946</v>
          </cell>
          <cell r="AB35">
            <v>9356843.776615113</v>
          </cell>
          <cell r="AC35">
            <v>3627119.5758501152</v>
          </cell>
          <cell r="AD35">
            <v>10759070.12205066</v>
          </cell>
          <cell r="AE35">
            <v>30849964.733542323</v>
          </cell>
          <cell r="AF35">
            <v>526685.46039352473</v>
          </cell>
          <cell r="AG35">
            <v>643591.00450518145</v>
          </cell>
          <cell r="AH35">
            <v>1310408.2965585429</v>
          </cell>
          <cell r="AI35">
            <v>1128289.9674906977</v>
          </cell>
          <cell r="AJ35">
            <v>1531786.2043256778</v>
          </cell>
          <cell r="AK35">
            <v>1871636.447498881</v>
          </cell>
          <cell r="AL35">
            <v>5230174.3476633187</v>
          </cell>
          <cell r="AM35">
            <v>7332949.6681936625</v>
          </cell>
          <cell r="AN35">
            <v>2842570.2005094946</v>
          </cell>
          <cell r="AO35">
            <v>8431873.136403339</v>
          </cell>
          <cell r="AP35">
            <v>45953</v>
          </cell>
          <cell r="AQ35">
            <v>229</v>
          </cell>
          <cell r="AR35">
            <v>212</v>
          </cell>
          <cell r="AS35">
            <v>1298</v>
          </cell>
          <cell r="AT35">
            <v>1208</v>
          </cell>
          <cell r="AU35">
            <v>4516</v>
          </cell>
          <cell r="AV35">
            <v>4401</v>
          </cell>
          <cell r="AW35">
            <v>12984</v>
          </cell>
          <cell r="AX35">
            <v>11647</v>
          </cell>
          <cell r="AY35">
            <v>2868</v>
          </cell>
          <cell r="AZ35">
            <v>6590</v>
          </cell>
          <cell r="BA35">
            <v>0</v>
          </cell>
          <cell r="BB35">
            <v>191.66</v>
          </cell>
          <cell r="BC35">
            <v>252.98</v>
          </cell>
          <cell r="BD35">
            <v>84.13</v>
          </cell>
          <cell r="BE35">
            <v>77.83</v>
          </cell>
          <cell r="BF35">
            <v>28.27</v>
          </cell>
          <cell r="BG35">
            <v>35.44</v>
          </cell>
          <cell r="BH35">
            <v>33.57</v>
          </cell>
          <cell r="BI35">
            <v>52.47</v>
          </cell>
          <cell r="BJ35">
            <v>82.59</v>
          </cell>
          <cell r="BK35">
            <v>106.62</v>
          </cell>
          <cell r="BL35">
            <v>3.2397</v>
          </cell>
          <cell r="BM35">
            <v>4.2762000000000002</v>
          </cell>
          <cell r="BN35">
            <v>1.4220999999999999</v>
          </cell>
          <cell r="BO35">
            <v>1.3156000000000001</v>
          </cell>
          <cell r="BP35">
            <v>0.47789999999999999</v>
          </cell>
          <cell r="BQ35">
            <v>0.59909999999999997</v>
          </cell>
          <cell r="BR35">
            <v>0.56740000000000002</v>
          </cell>
          <cell r="BS35">
            <v>0.88690000000000002</v>
          </cell>
          <cell r="BT35">
            <v>1.3959999999999999</v>
          </cell>
          <cell r="BU35">
            <v>1.8022</v>
          </cell>
          <cell r="BV35">
            <v>4.1338572000000005</v>
          </cell>
          <cell r="BW35">
            <v>5.4564312000000008</v>
          </cell>
          <cell r="BX35">
            <v>1.8145996</v>
          </cell>
          <cell r="BY35">
            <v>1.6787056000000002</v>
          </cell>
          <cell r="BZ35">
            <v>0.60980040000000002</v>
          </cell>
          <cell r="CA35">
            <v>0.76445160000000001</v>
          </cell>
          <cell r="CB35">
            <v>0.72400240000000005</v>
          </cell>
          <cell r="CC35">
            <v>1.1316844000000001</v>
          </cell>
          <cell r="CD35">
            <v>1.781296</v>
          </cell>
          <cell r="CE35">
            <v>2.2996072000000001</v>
          </cell>
          <cell r="CF35">
            <v>8</v>
          </cell>
          <cell r="CG35">
            <v>0</v>
          </cell>
          <cell r="CH35">
            <v>1.21</v>
          </cell>
          <cell r="CI35">
            <v>1.21</v>
          </cell>
          <cell r="CJ35">
            <v>0</v>
          </cell>
          <cell r="CK35">
            <v>45953</v>
          </cell>
          <cell r="CL35">
            <v>229</v>
          </cell>
          <cell r="CM35">
            <v>212</v>
          </cell>
          <cell r="CN35">
            <v>1298</v>
          </cell>
          <cell r="CO35">
            <v>1208</v>
          </cell>
          <cell r="CP35">
            <v>4516</v>
          </cell>
          <cell r="CQ35">
            <v>4401</v>
          </cell>
          <cell r="CR35">
            <v>12984</v>
          </cell>
          <cell r="CS35">
            <v>11647</v>
          </cell>
          <cell r="CT35">
            <v>2868</v>
          </cell>
          <cell r="CU35">
            <v>6590</v>
          </cell>
          <cell r="CV35">
            <v>0</v>
          </cell>
          <cell r="CW35">
            <v>0</v>
          </cell>
          <cell r="CX35">
            <v>0</v>
          </cell>
          <cell r="CY35">
            <v>69.857200000000006</v>
          </cell>
          <cell r="CZ35">
            <v>8</v>
          </cell>
          <cell r="DA35">
            <v>8</v>
          </cell>
          <cell r="DB35">
            <v>8</v>
          </cell>
          <cell r="DC35">
            <v>0</v>
          </cell>
          <cell r="DD35">
            <v>8</v>
          </cell>
          <cell r="DE35">
            <v>0</v>
          </cell>
          <cell r="DF35">
            <v>8</v>
          </cell>
          <cell r="DG35">
            <v>0</v>
          </cell>
          <cell r="DH35">
            <v>8</v>
          </cell>
          <cell r="DI35">
            <v>0</v>
          </cell>
          <cell r="DJ35">
            <v>8</v>
          </cell>
        </row>
        <row r="36">
          <cell r="D36" t="str">
            <v>Куйтун РБ</v>
          </cell>
          <cell r="E36" t="str">
            <v>МО Куйтунский район</v>
          </cell>
          <cell r="F36">
            <v>1.276</v>
          </cell>
          <cell r="G36">
            <v>17065296.66</v>
          </cell>
          <cell r="H36">
            <v>229084.73553216481</v>
          </cell>
          <cell r="I36">
            <v>278034.8952975953</v>
          </cell>
          <cell r="J36">
            <v>541063.45518544735</v>
          </cell>
          <cell r="K36">
            <v>408896.86929498584</v>
          </cell>
          <cell r="L36">
            <v>782411.70744445128</v>
          </cell>
          <cell r="M36">
            <v>718054.42757899151</v>
          </cell>
          <cell r="N36">
            <v>3541867.9029545668</v>
          </cell>
          <cell r="O36">
            <v>4009423.6525062132</v>
          </cell>
          <cell r="P36">
            <v>2044219.6306609749</v>
          </cell>
          <cell r="Q36">
            <v>4512239.383544609</v>
          </cell>
          <cell r="R36">
            <v>26148482</v>
          </cell>
          <cell r="S36">
            <v>0</v>
          </cell>
          <cell r="T36">
            <v>26148482</v>
          </cell>
          <cell r="U36">
            <v>351017.51835221663</v>
          </cell>
          <cell r="V36">
            <v>426021.92038664833</v>
          </cell>
          <cell r="W36">
            <v>829050.22401025624</v>
          </cell>
          <cell r="X36">
            <v>626536.56948594109</v>
          </cell>
          <cell r="Y36">
            <v>1198858.6460764464</v>
          </cell>
          <cell r="Z36">
            <v>1100246.5206819067</v>
          </cell>
          <cell r="AA36">
            <v>5427064.7004846875</v>
          </cell>
          <cell r="AB36">
            <v>6143481.9620611835</v>
          </cell>
          <cell r="AC36">
            <v>3132277.2338131242</v>
          </cell>
          <cell r="AD36">
            <v>6913926.7046475885</v>
          </cell>
          <cell r="AE36">
            <v>20492540.752351098</v>
          </cell>
          <cell r="AF36">
            <v>275092.09902211337</v>
          </cell>
          <cell r="AG36">
            <v>333872.97835944226</v>
          </cell>
          <cell r="AH36">
            <v>649725.88088578079</v>
          </cell>
          <cell r="AI36">
            <v>491016.12028678769</v>
          </cell>
          <cell r="AJ36">
            <v>939544.39347683883</v>
          </cell>
          <cell r="AK36">
            <v>862262.16354381398</v>
          </cell>
          <cell r="AL36">
            <v>4253185.5019472474</v>
          </cell>
          <cell r="AM36">
            <v>4814641.0360981058</v>
          </cell>
          <cell r="AN36">
            <v>2454762.7224240787</v>
          </cell>
          <cell r="AO36">
            <v>5418437.8563068872</v>
          </cell>
          <cell r="AP36">
            <v>33441</v>
          </cell>
          <cell r="AQ36">
            <v>169</v>
          </cell>
          <cell r="AR36">
            <v>145</v>
          </cell>
          <cell r="AS36">
            <v>857</v>
          </cell>
          <cell r="AT36">
            <v>789</v>
          </cell>
          <cell r="AU36">
            <v>3318</v>
          </cell>
          <cell r="AV36">
            <v>3272</v>
          </cell>
          <cell r="AW36">
            <v>9635</v>
          </cell>
          <cell r="AX36">
            <v>8375</v>
          </cell>
          <cell r="AY36">
            <v>2269</v>
          </cell>
          <cell r="AZ36">
            <v>4612</v>
          </cell>
          <cell r="BA36">
            <v>0</v>
          </cell>
          <cell r="BB36">
            <v>135.65</v>
          </cell>
          <cell r="BC36">
            <v>191.88</v>
          </cell>
          <cell r="BD36">
            <v>63.18</v>
          </cell>
          <cell r="BE36">
            <v>51.86</v>
          </cell>
          <cell r="BF36">
            <v>23.6</v>
          </cell>
          <cell r="BG36">
            <v>21.96</v>
          </cell>
          <cell r="BH36">
            <v>36.79</v>
          </cell>
          <cell r="BI36">
            <v>47.91</v>
          </cell>
          <cell r="BJ36">
            <v>90.16</v>
          </cell>
          <cell r="BK36">
            <v>97.9</v>
          </cell>
          <cell r="BL36">
            <v>2.2928999999999999</v>
          </cell>
          <cell r="BM36">
            <v>3.2433999999999998</v>
          </cell>
          <cell r="BN36">
            <v>1.0680000000000001</v>
          </cell>
          <cell r="BO36">
            <v>0.87660000000000005</v>
          </cell>
          <cell r="BP36">
            <v>0.39889999999999998</v>
          </cell>
          <cell r="BQ36">
            <v>0.37119999999999997</v>
          </cell>
          <cell r="BR36">
            <v>0.62190000000000001</v>
          </cell>
          <cell r="BS36">
            <v>0.80979999999999996</v>
          </cell>
          <cell r="BT36">
            <v>1.524</v>
          </cell>
          <cell r="BU36">
            <v>1.6548</v>
          </cell>
          <cell r="BV36">
            <v>2.9257404</v>
          </cell>
          <cell r="BW36">
            <v>4.1385784000000001</v>
          </cell>
          <cell r="BX36">
            <v>1.3627680000000002</v>
          </cell>
          <cell r="BY36">
            <v>1.1185416000000001</v>
          </cell>
          <cell r="BZ36">
            <v>0.50899640000000002</v>
          </cell>
          <cell r="CA36">
            <v>0.47365119999999999</v>
          </cell>
          <cell r="CB36">
            <v>0.79354440000000004</v>
          </cell>
          <cell r="CC36">
            <v>1.0333048</v>
          </cell>
          <cell r="CD36">
            <v>1.9446240000000001</v>
          </cell>
          <cell r="CE36">
            <v>2.1115248000000002</v>
          </cell>
          <cell r="CF36">
            <v>9</v>
          </cell>
          <cell r="CG36">
            <v>1</v>
          </cell>
          <cell r="CH36">
            <v>1.07</v>
          </cell>
          <cell r="CI36">
            <v>1.1000000000000001</v>
          </cell>
          <cell r="CJ36">
            <v>1.07</v>
          </cell>
          <cell r="CK36">
            <v>33441</v>
          </cell>
          <cell r="CL36">
            <v>169</v>
          </cell>
          <cell r="CM36">
            <v>145</v>
          </cell>
          <cell r="CN36">
            <v>857</v>
          </cell>
          <cell r="CO36">
            <v>789</v>
          </cell>
          <cell r="CP36">
            <v>3318</v>
          </cell>
          <cell r="CQ36">
            <v>3272</v>
          </cell>
          <cell r="CR36">
            <v>9635</v>
          </cell>
          <cell r="CS36">
            <v>8375</v>
          </cell>
          <cell r="CT36">
            <v>2269</v>
          </cell>
          <cell r="CU36">
            <v>4612</v>
          </cell>
          <cell r="CV36">
            <v>61050</v>
          </cell>
          <cell r="CW36">
            <v>61050</v>
          </cell>
          <cell r="CX36">
            <v>61.2682</v>
          </cell>
          <cell r="CY36">
            <v>61.2682</v>
          </cell>
          <cell r="CZ36">
            <v>9</v>
          </cell>
          <cell r="DA36">
            <v>9</v>
          </cell>
          <cell r="DB36">
            <v>9</v>
          </cell>
          <cell r="DC36">
            <v>0</v>
          </cell>
          <cell r="DD36">
            <v>9</v>
          </cell>
          <cell r="DE36">
            <v>0</v>
          </cell>
          <cell r="DF36">
            <v>9</v>
          </cell>
          <cell r="DG36">
            <v>0</v>
          </cell>
          <cell r="DH36">
            <v>9</v>
          </cell>
          <cell r="DI36">
            <v>0</v>
          </cell>
          <cell r="DJ36">
            <v>9</v>
          </cell>
        </row>
        <row r="37">
          <cell r="D37" t="str">
            <v>Нукутская РБ</v>
          </cell>
          <cell r="E37" t="str">
            <v>МО «Нукутский район»</v>
          </cell>
          <cell r="F37">
            <v>1.276</v>
          </cell>
          <cell r="G37">
            <v>7005205.5999999996</v>
          </cell>
          <cell r="H37">
            <v>189203.92947497903</v>
          </cell>
          <cell r="I37">
            <v>155245.73429640947</v>
          </cell>
          <cell r="J37">
            <v>377298.69471393409</v>
          </cell>
          <cell r="K37">
            <v>365403.40984263207</v>
          </cell>
          <cell r="L37">
            <v>468651.41011193942</v>
          </cell>
          <cell r="M37">
            <v>385387.28207028256</v>
          </cell>
          <cell r="N37">
            <v>1407413.6267931396</v>
          </cell>
          <cell r="O37">
            <v>1729551.0332584647</v>
          </cell>
          <cell r="P37">
            <v>489981.18292159733</v>
          </cell>
          <cell r="Q37">
            <v>1437069.296516621</v>
          </cell>
          <cell r="R37">
            <v>12906347</v>
          </cell>
          <cell r="S37">
            <v>0</v>
          </cell>
          <cell r="T37">
            <v>12906347</v>
          </cell>
          <cell r="U37">
            <v>348588.13673757232</v>
          </cell>
          <cell r="V37">
            <v>286023.77025154862</v>
          </cell>
          <cell r="W37">
            <v>695132.75622133049</v>
          </cell>
          <cell r="X37">
            <v>673216.95774528384</v>
          </cell>
          <cell r="Y37">
            <v>863440.42792177282</v>
          </cell>
          <cell r="Z37">
            <v>710035.11899578583</v>
          </cell>
          <cell r="AA37">
            <v>2593010.066673954</v>
          </cell>
          <cell r="AB37">
            <v>3186514.0103014661</v>
          </cell>
          <cell r="AC37">
            <v>902738.26798982313</v>
          </cell>
          <cell r="AD37">
            <v>2647647.4871614622</v>
          </cell>
          <cell r="AE37">
            <v>10114692.006269591</v>
          </cell>
          <cell r="AF37">
            <v>273188.19493540149</v>
          </cell>
          <cell r="AG37">
            <v>224156.55975826693</v>
          </cell>
          <cell r="AH37">
            <v>544774.88732079195</v>
          </cell>
          <cell r="AI37">
            <v>527599.49666558299</v>
          </cell>
          <cell r="AJ37">
            <v>676677.45134935167</v>
          </cell>
          <cell r="AK37">
            <v>556453.85501237132</v>
          </cell>
          <cell r="AL37">
            <v>2032139.550684917</v>
          </cell>
          <cell r="AM37">
            <v>2497268.0331516191</v>
          </cell>
          <cell r="AN37">
            <v>707475.13165346638</v>
          </cell>
          <cell r="AO37">
            <v>2074958.8457378231</v>
          </cell>
          <cell r="AP37">
            <v>17339</v>
          </cell>
          <cell r="AQ37">
            <v>110</v>
          </cell>
          <cell r="AR37">
            <v>129</v>
          </cell>
          <cell r="AS37">
            <v>599</v>
          </cell>
          <cell r="AT37">
            <v>547</v>
          </cell>
          <cell r="AU37">
            <v>1966</v>
          </cell>
          <cell r="AV37">
            <v>1860</v>
          </cell>
          <cell r="AW37">
            <v>4843</v>
          </cell>
          <cell r="AX37">
            <v>4386</v>
          </cell>
          <cell r="AY37">
            <v>918</v>
          </cell>
          <cell r="AZ37">
            <v>1981</v>
          </cell>
          <cell r="BA37">
            <v>0</v>
          </cell>
          <cell r="BB37">
            <v>206.96</v>
          </cell>
          <cell r="BC37">
            <v>144.80000000000001</v>
          </cell>
          <cell r="BD37">
            <v>75.790000000000006</v>
          </cell>
          <cell r="BE37">
            <v>80.38</v>
          </cell>
          <cell r="BF37">
            <v>28.68</v>
          </cell>
          <cell r="BG37">
            <v>24.93</v>
          </cell>
          <cell r="BH37">
            <v>34.97</v>
          </cell>
          <cell r="BI37">
            <v>47.45</v>
          </cell>
          <cell r="BJ37">
            <v>64.22</v>
          </cell>
          <cell r="BK37">
            <v>87.29</v>
          </cell>
          <cell r="BL37">
            <v>3.4983</v>
          </cell>
          <cell r="BM37">
            <v>2.4476</v>
          </cell>
          <cell r="BN37">
            <v>1.2810999999999999</v>
          </cell>
          <cell r="BO37">
            <v>1.3587</v>
          </cell>
          <cell r="BP37">
            <v>0.48480000000000001</v>
          </cell>
          <cell r="BQ37">
            <v>0.4214</v>
          </cell>
          <cell r="BR37">
            <v>0.59109999999999996</v>
          </cell>
          <cell r="BS37">
            <v>0.80210000000000004</v>
          </cell>
          <cell r="BT37">
            <v>1.0854999999999999</v>
          </cell>
          <cell r="BU37">
            <v>1.4755</v>
          </cell>
          <cell r="BV37">
            <v>4.4638308000000002</v>
          </cell>
          <cell r="BW37">
            <v>3.1231376000000002</v>
          </cell>
          <cell r="BX37">
            <v>1.6346836</v>
          </cell>
          <cell r="BY37">
            <v>1.7337012000000001</v>
          </cell>
          <cell r="BZ37">
            <v>0.61860480000000007</v>
          </cell>
          <cell r="CA37">
            <v>0.53770640000000003</v>
          </cell>
          <cell r="CB37">
            <v>0.75424360000000001</v>
          </cell>
          <cell r="CC37">
            <v>1.0234796000000002</v>
          </cell>
          <cell r="CD37">
            <v>1.3850979999999999</v>
          </cell>
          <cell r="CE37">
            <v>1.882738</v>
          </cell>
          <cell r="CF37">
            <v>9</v>
          </cell>
          <cell r="CG37">
            <v>0</v>
          </cell>
          <cell r="CH37">
            <v>1.04</v>
          </cell>
          <cell r="CI37">
            <v>1.05</v>
          </cell>
          <cell r="CJ37">
            <v>0</v>
          </cell>
          <cell r="CK37">
            <v>17339</v>
          </cell>
          <cell r="CL37">
            <v>110</v>
          </cell>
          <cell r="CM37">
            <v>129</v>
          </cell>
          <cell r="CN37">
            <v>599</v>
          </cell>
          <cell r="CO37">
            <v>547</v>
          </cell>
          <cell r="CP37">
            <v>1966</v>
          </cell>
          <cell r="CQ37">
            <v>1860</v>
          </cell>
          <cell r="CR37">
            <v>4843</v>
          </cell>
          <cell r="CS37">
            <v>4386</v>
          </cell>
          <cell r="CT37">
            <v>918</v>
          </cell>
          <cell r="CU37">
            <v>1981</v>
          </cell>
          <cell r="CV37">
            <v>0</v>
          </cell>
          <cell r="CW37">
            <v>0</v>
          </cell>
          <cell r="CX37">
            <v>0</v>
          </cell>
          <cell r="CY37">
            <v>61.2682</v>
          </cell>
          <cell r="CZ37">
            <v>9</v>
          </cell>
          <cell r="DA37">
            <v>9</v>
          </cell>
          <cell r="DB37">
            <v>9</v>
          </cell>
          <cell r="DC37">
            <v>0</v>
          </cell>
          <cell r="DD37">
            <v>9</v>
          </cell>
          <cell r="DE37">
            <v>0</v>
          </cell>
          <cell r="DF37">
            <v>9</v>
          </cell>
          <cell r="DG37">
            <v>0</v>
          </cell>
          <cell r="DH37">
            <v>9</v>
          </cell>
          <cell r="DI37">
            <v>0</v>
          </cell>
          <cell r="DJ37">
            <v>10</v>
          </cell>
        </row>
        <row r="38">
          <cell r="D38" t="str">
            <v>Жигалово РБ</v>
          </cell>
          <cell r="E38" t="str">
            <v>МО «Жигаловский район»</v>
          </cell>
          <cell r="F38">
            <v>1.276</v>
          </cell>
          <cell r="G38">
            <v>5645844.120000001</v>
          </cell>
          <cell r="H38">
            <v>72129.210737369533</v>
          </cell>
          <cell r="I38">
            <v>73790.343859050045</v>
          </cell>
          <cell r="J38">
            <v>233362.89931891309</v>
          </cell>
          <cell r="K38">
            <v>206797.02067921311</v>
          </cell>
          <cell r="L38">
            <v>331507.40053764684</v>
          </cell>
          <cell r="M38">
            <v>384726.35829762102</v>
          </cell>
          <cell r="N38">
            <v>819896.39294454723</v>
          </cell>
          <cell r="O38">
            <v>1242267.4149055535</v>
          </cell>
          <cell r="P38">
            <v>585936.06223393208</v>
          </cell>
          <cell r="Q38">
            <v>1695431.0164861539</v>
          </cell>
          <cell r="R38">
            <v>7475342</v>
          </cell>
          <cell r="S38">
            <v>0</v>
          </cell>
          <cell r="T38">
            <v>7475341.9999999991</v>
          </cell>
          <cell r="U38">
            <v>95502.197189941071</v>
          </cell>
          <cell r="V38">
            <v>97701.609346592944</v>
          </cell>
          <cell r="W38">
            <v>308982.58000797266</v>
          </cell>
          <cell r="X38">
            <v>273808.20676256821</v>
          </cell>
          <cell r="Y38">
            <v>438930.14788900927</v>
          </cell>
          <cell r="Z38">
            <v>509394.35159064474</v>
          </cell>
          <cell r="AA38">
            <v>1085578.314164805</v>
          </cell>
          <cell r="AB38">
            <v>1644815.8299267583</v>
          </cell>
          <cell r="AC38">
            <v>775804.70913389756</v>
          </cell>
          <cell r="AD38">
            <v>2244824.0539878095</v>
          </cell>
          <cell r="AE38">
            <v>5858418.4952978045</v>
          </cell>
          <cell r="AF38">
            <v>74844.982123778274</v>
          </cell>
          <cell r="AG38">
            <v>76568.659362533654</v>
          </cell>
          <cell r="AH38">
            <v>242149.35737301933</v>
          </cell>
          <cell r="AI38">
            <v>214583.23413994373</v>
          </cell>
          <cell r="AJ38">
            <v>343989.14411364362</v>
          </cell>
          <cell r="AK38">
            <v>399211.87428733916</v>
          </cell>
          <cell r="AL38">
            <v>850766.70389091293</v>
          </cell>
          <cell r="AM38">
            <v>1289040.6190648575</v>
          </cell>
          <cell r="AN38">
            <v>607997.42095133034</v>
          </cell>
          <cell r="AO38">
            <v>1759266.4999904463</v>
          </cell>
          <cell r="AP38">
            <v>10270</v>
          </cell>
          <cell r="AQ38">
            <v>42</v>
          </cell>
          <cell r="AR38">
            <v>51</v>
          </cell>
          <cell r="AS38">
            <v>291</v>
          </cell>
          <cell r="AT38">
            <v>260</v>
          </cell>
          <cell r="AU38">
            <v>1017</v>
          </cell>
          <cell r="AV38">
            <v>1009</v>
          </cell>
          <cell r="AW38">
            <v>2934</v>
          </cell>
          <cell r="AX38">
            <v>2552</v>
          </cell>
          <cell r="AY38">
            <v>717</v>
          </cell>
          <cell r="AZ38">
            <v>1397</v>
          </cell>
          <cell r="BA38">
            <v>0</v>
          </cell>
          <cell r="BB38">
            <v>148.5</v>
          </cell>
          <cell r="BC38">
            <v>125.11</v>
          </cell>
          <cell r="BD38">
            <v>69.34</v>
          </cell>
          <cell r="BE38">
            <v>68.78</v>
          </cell>
          <cell r="BF38">
            <v>28.19</v>
          </cell>
          <cell r="BG38">
            <v>32.97</v>
          </cell>
          <cell r="BH38">
            <v>24.16</v>
          </cell>
          <cell r="BI38">
            <v>42.09</v>
          </cell>
          <cell r="BJ38">
            <v>70.66</v>
          </cell>
          <cell r="BK38">
            <v>104.94</v>
          </cell>
          <cell r="BL38">
            <v>2.5101</v>
          </cell>
          <cell r="BM38">
            <v>2.1147999999999998</v>
          </cell>
          <cell r="BN38">
            <v>1.1720999999999999</v>
          </cell>
          <cell r="BO38">
            <v>1.1626000000000001</v>
          </cell>
          <cell r="BP38">
            <v>0.47649999999999998</v>
          </cell>
          <cell r="BQ38">
            <v>0.55730000000000002</v>
          </cell>
          <cell r="BR38">
            <v>0.40839999999999999</v>
          </cell>
          <cell r="BS38">
            <v>0.71150000000000002</v>
          </cell>
          <cell r="BT38">
            <v>1.1943999999999999</v>
          </cell>
          <cell r="BU38">
            <v>1.7738</v>
          </cell>
          <cell r="BV38">
            <v>3.2028875999999999</v>
          </cell>
          <cell r="BW38">
            <v>2.6984847999999997</v>
          </cell>
          <cell r="BX38">
            <v>1.4955996</v>
          </cell>
          <cell r="BY38">
            <v>1.4834776000000001</v>
          </cell>
          <cell r="BZ38">
            <v>0.60801399999999994</v>
          </cell>
          <cell r="CA38">
            <v>0.71111480000000005</v>
          </cell>
          <cell r="CB38">
            <v>0.52111839999999998</v>
          </cell>
          <cell r="CC38">
            <v>0.90787400000000007</v>
          </cell>
          <cell r="CD38">
            <v>1.5240543999999998</v>
          </cell>
          <cell r="CE38">
            <v>2.2633688000000003</v>
          </cell>
          <cell r="CF38">
            <v>9</v>
          </cell>
          <cell r="CG38">
            <v>0</v>
          </cell>
          <cell r="CH38">
            <v>1.03</v>
          </cell>
          <cell r="CI38">
            <v>1.03</v>
          </cell>
          <cell r="CJ38">
            <v>0</v>
          </cell>
          <cell r="CK38">
            <v>10270</v>
          </cell>
          <cell r="CL38">
            <v>42</v>
          </cell>
          <cell r="CM38">
            <v>51</v>
          </cell>
          <cell r="CN38">
            <v>291</v>
          </cell>
          <cell r="CO38">
            <v>260</v>
          </cell>
          <cell r="CP38">
            <v>1017</v>
          </cell>
          <cell r="CQ38">
            <v>1009</v>
          </cell>
          <cell r="CR38">
            <v>2934</v>
          </cell>
          <cell r="CS38">
            <v>2552</v>
          </cell>
          <cell r="CT38">
            <v>717</v>
          </cell>
          <cell r="CU38">
            <v>1397</v>
          </cell>
          <cell r="CV38">
            <v>0</v>
          </cell>
          <cell r="CW38">
            <v>0</v>
          </cell>
          <cell r="CX38">
            <v>0</v>
          </cell>
          <cell r="CY38">
            <v>61.2682</v>
          </cell>
          <cell r="CZ38">
            <v>9</v>
          </cell>
          <cell r="DA38">
            <v>9</v>
          </cell>
          <cell r="DB38">
            <v>9</v>
          </cell>
          <cell r="DC38">
            <v>0</v>
          </cell>
          <cell r="DD38">
            <v>9</v>
          </cell>
          <cell r="DE38">
            <v>0</v>
          </cell>
          <cell r="DF38">
            <v>9</v>
          </cell>
          <cell r="DG38">
            <v>0</v>
          </cell>
          <cell r="DH38">
            <v>9</v>
          </cell>
          <cell r="DI38">
            <v>0</v>
          </cell>
          <cell r="DJ38">
            <v>9</v>
          </cell>
        </row>
        <row r="39">
          <cell r="D39" t="str">
            <v>Залари РБ</v>
          </cell>
          <cell r="E39" t="str">
            <v>МО «Заларинский район»</v>
          </cell>
          <cell r="F39">
            <v>1.276</v>
          </cell>
          <cell r="G39">
            <v>15861271.210000001</v>
          </cell>
          <cell r="H39">
            <v>240739.42923302494</v>
          </cell>
          <cell r="I39">
            <v>194706.04534980949</v>
          </cell>
          <cell r="J39">
            <v>587379.69352218742</v>
          </cell>
          <cell r="K39">
            <v>470800.60865797615</v>
          </cell>
          <cell r="L39">
            <v>905010.7124994162</v>
          </cell>
          <cell r="M39">
            <v>827135.44297861087</v>
          </cell>
          <cell r="N39">
            <v>2636432.3256438826</v>
          </cell>
          <cell r="O39">
            <v>4168382.8920074482</v>
          </cell>
          <cell r="P39">
            <v>1596850.3475366936</v>
          </cell>
          <cell r="Q39">
            <v>4233833.7125709513</v>
          </cell>
          <cell r="R39">
            <v>20808161</v>
          </cell>
          <cell r="S39">
            <v>0</v>
          </cell>
          <cell r="T39">
            <v>20808161</v>
          </cell>
          <cell r="U39">
            <v>315822.40390484373</v>
          </cell>
          <cell r="V39">
            <v>255431.90616133073</v>
          </cell>
          <cell r="W39">
            <v>770574.50623721688</v>
          </cell>
          <cell r="X39">
            <v>617636.17393269204</v>
          </cell>
          <cell r="Y39">
            <v>1187269.8198704191</v>
          </cell>
          <cell r="Z39">
            <v>1085106.4355708254</v>
          </cell>
          <cell r="AA39">
            <v>3458695.5592194516</v>
          </cell>
          <cell r="AB39">
            <v>5468438.2593402863</v>
          </cell>
          <cell r="AC39">
            <v>2094883.7381647339</v>
          </cell>
          <cell r="AD39">
            <v>5554302.1975982012</v>
          </cell>
          <cell r="AE39">
            <v>16307336.206896551</v>
          </cell>
          <cell r="AF39">
            <v>247509.72092856091</v>
          </cell>
          <cell r="AG39">
            <v>200181.74464054132</v>
          </cell>
          <cell r="AH39">
            <v>603898.51585988782</v>
          </cell>
          <cell r="AI39">
            <v>484040.88866198435</v>
          </cell>
          <cell r="AJ39">
            <v>930462.24127775792</v>
          </cell>
          <cell r="AK39">
            <v>850396.89308058412</v>
          </cell>
          <cell r="AL39">
            <v>2710576.4570685355</v>
          </cell>
          <cell r="AM39">
            <v>4285609.9211130766</v>
          </cell>
          <cell r="AN39">
            <v>1641758.4154896033</v>
          </cell>
          <cell r="AO39">
            <v>4352901.4087760197</v>
          </cell>
          <cell r="AP39">
            <v>30798</v>
          </cell>
          <cell r="AQ39">
            <v>195</v>
          </cell>
          <cell r="AR39">
            <v>176</v>
          </cell>
          <cell r="AS39">
            <v>880</v>
          </cell>
          <cell r="AT39">
            <v>886</v>
          </cell>
          <cell r="AU39">
            <v>3254</v>
          </cell>
          <cell r="AV39">
            <v>3051</v>
          </cell>
          <cell r="AW39">
            <v>8480</v>
          </cell>
          <cell r="AX39">
            <v>7785</v>
          </cell>
          <cell r="AY39">
            <v>2035</v>
          </cell>
          <cell r="AZ39">
            <v>4056</v>
          </cell>
          <cell r="BA39">
            <v>0</v>
          </cell>
          <cell r="BB39">
            <v>105.77</v>
          </cell>
          <cell r="BC39">
            <v>94.78</v>
          </cell>
          <cell r="BD39">
            <v>57.19</v>
          </cell>
          <cell r="BE39">
            <v>45.53</v>
          </cell>
          <cell r="BF39">
            <v>23.83</v>
          </cell>
          <cell r="BG39">
            <v>23.23</v>
          </cell>
          <cell r="BH39">
            <v>26.64</v>
          </cell>
          <cell r="BI39">
            <v>45.87</v>
          </cell>
          <cell r="BJ39">
            <v>67.23</v>
          </cell>
          <cell r="BK39">
            <v>89.43</v>
          </cell>
          <cell r="BL39">
            <v>1.7879</v>
          </cell>
          <cell r="BM39">
            <v>1.6021000000000001</v>
          </cell>
          <cell r="BN39">
            <v>0.9667</v>
          </cell>
          <cell r="BO39">
            <v>0.76959999999999995</v>
          </cell>
          <cell r="BP39">
            <v>0.40279999999999999</v>
          </cell>
          <cell r="BQ39">
            <v>0.39269999999999999</v>
          </cell>
          <cell r="BR39">
            <v>0.45029999999999998</v>
          </cell>
          <cell r="BS39">
            <v>0.77539999999999998</v>
          </cell>
          <cell r="BT39">
            <v>1.1364000000000001</v>
          </cell>
          <cell r="BU39">
            <v>1.5117</v>
          </cell>
          <cell r="BV39">
            <v>2.2813604000000001</v>
          </cell>
          <cell r="BW39">
            <v>2.0442796000000003</v>
          </cell>
          <cell r="BX39">
            <v>1.2335092000000001</v>
          </cell>
          <cell r="BY39">
            <v>0.98200959999999993</v>
          </cell>
          <cell r="BZ39">
            <v>0.51397280000000001</v>
          </cell>
          <cell r="CA39">
            <v>0.50108520000000001</v>
          </cell>
          <cell r="CB39">
            <v>0.57458279999999995</v>
          </cell>
          <cell r="CC39">
            <v>0.98941040000000002</v>
          </cell>
          <cell r="CD39">
            <v>1.4500464000000002</v>
          </cell>
          <cell r="CE39">
            <v>1.9289292</v>
          </cell>
          <cell r="CF39">
            <v>10</v>
          </cell>
          <cell r="CG39">
            <v>1</v>
          </cell>
          <cell r="CH39">
            <v>0.93</v>
          </cell>
          <cell r="CI39">
            <v>0.95</v>
          </cell>
          <cell r="CJ39">
            <v>0.93</v>
          </cell>
          <cell r="CK39">
            <v>30798</v>
          </cell>
          <cell r="CL39">
            <v>195</v>
          </cell>
          <cell r="CM39">
            <v>176</v>
          </cell>
          <cell r="CN39">
            <v>880</v>
          </cell>
          <cell r="CO39">
            <v>886</v>
          </cell>
          <cell r="CP39">
            <v>3254</v>
          </cell>
          <cell r="CQ39">
            <v>3051</v>
          </cell>
          <cell r="CR39">
            <v>8480</v>
          </cell>
          <cell r="CS39">
            <v>7785</v>
          </cell>
          <cell r="CT39">
            <v>2035</v>
          </cell>
          <cell r="CU39">
            <v>4056</v>
          </cell>
          <cell r="CV39">
            <v>49618</v>
          </cell>
          <cell r="CW39">
            <v>49618</v>
          </cell>
          <cell r="CX39">
            <v>53.251800000000003</v>
          </cell>
          <cell r="CY39">
            <v>53.251800000000003</v>
          </cell>
          <cell r="CZ39">
            <v>10</v>
          </cell>
          <cell r="DA39">
            <v>10</v>
          </cell>
          <cell r="DB39">
            <v>10</v>
          </cell>
          <cell r="DC39">
            <v>0</v>
          </cell>
          <cell r="DD39">
            <v>10</v>
          </cell>
          <cell r="DE39">
            <v>0</v>
          </cell>
          <cell r="DF39">
            <v>10</v>
          </cell>
          <cell r="DG39">
            <v>0</v>
          </cell>
          <cell r="DH39">
            <v>10</v>
          </cell>
          <cell r="DI39">
            <v>0</v>
          </cell>
          <cell r="DJ39">
            <v>10</v>
          </cell>
        </row>
        <row r="40">
          <cell r="D40" t="str">
            <v>Ольхон РБ</v>
          </cell>
          <cell r="E40" t="str">
            <v>Ольхонское районное МО</v>
          </cell>
          <cell r="F40">
            <v>1.276</v>
          </cell>
          <cell r="G40">
            <v>4725946.1499999994</v>
          </cell>
          <cell r="H40">
            <v>253647.51024132076</v>
          </cell>
          <cell r="I40">
            <v>56904.313614254221</v>
          </cell>
          <cell r="J40">
            <v>290005.27854015963</v>
          </cell>
          <cell r="K40">
            <v>284771.43707463227</v>
          </cell>
          <cell r="L40">
            <v>351325.56971137831</v>
          </cell>
          <cell r="M40">
            <v>283331.33840404067</v>
          </cell>
          <cell r="N40">
            <v>766046.56219506054</v>
          </cell>
          <cell r="O40">
            <v>939696.98741880152</v>
          </cell>
          <cell r="P40">
            <v>324699.89437516237</v>
          </cell>
          <cell r="Q40">
            <v>1175517.2584251892</v>
          </cell>
          <cell r="R40">
            <v>5970412</v>
          </cell>
          <cell r="S40">
            <v>0</v>
          </cell>
          <cell r="T40">
            <v>5970412</v>
          </cell>
          <cell r="U40">
            <v>320439.56719966111</v>
          </cell>
          <cell r="V40">
            <v>71888.715205590488</v>
          </cell>
          <cell r="W40">
            <v>366371.2916109956</v>
          </cell>
          <cell r="X40">
            <v>359759.24210808653</v>
          </cell>
          <cell r="Y40">
            <v>443838.82734500687</v>
          </cell>
          <cell r="Z40">
            <v>357939.92760233744</v>
          </cell>
          <cell r="AA40">
            <v>967766.7587236762</v>
          </cell>
          <cell r="AB40">
            <v>1187143.9055751963</v>
          </cell>
          <cell r="AC40">
            <v>410201.91179626581</v>
          </cell>
          <cell r="AD40">
            <v>1485061.8528331837</v>
          </cell>
          <cell r="AE40">
            <v>4679006.269592477</v>
          </cell>
          <cell r="AF40">
            <v>251128.18746054944</v>
          </cell>
          <cell r="AG40">
            <v>56339.118499679062</v>
          </cell>
          <cell r="AH40">
            <v>287124.83668573323</v>
          </cell>
          <cell r="AI40">
            <v>281942.97970853176</v>
          </cell>
          <cell r="AJ40">
            <v>347836.07158699597</v>
          </cell>
          <cell r="AK40">
            <v>280517.18464133027</v>
          </cell>
          <cell r="AL40">
            <v>758437.89868626662</v>
          </cell>
          <cell r="AM40">
            <v>930363.56236300641</v>
          </cell>
          <cell r="AN40">
            <v>321474.85250491049</v>
          </cell>
          <cell r="AO40">
            <v>1163841.5774554731</v>
          </cell>
          <cell r="AP40">
            <v>9152</v>
          </cell>
          <cell r="AQ40">
            <v>44</v>
          </cell>
          <cell r="AR40">
            <v>53</v>
          </cell>
          <cell r="AS40">
            <v>298</v>
          </cell>
          <cell r="AT40">
            <v>290</v>
          </cell>
          <cell r="AU40">
            <v>917</v>
          </cell>
          <cell r="AV40">
            <v>915</v>
          </cell>
          <cell r="AW40">
            <v>2527</v>
          </cell>
          <cell r="AX40">
            <v>2163</v>
          </cell>
          <cell r="AY40">
            <v>617</v>
          </cell>
          <cell r="AZ40">
            <v>1328</v>
          </cell>
          <cell r="BA40">
            <v>0</v>
          </cell>
          <cell r="BB40">
            <v>475.62</v>
          </cell>
          <cell r="BC40">
            <v>88.58</v>
          </cell>
          <cell r="BD40">
            <v>80.290000000000006</v>
          </cell>
          <cell r="BE40">
            <v>81.02</v>
          </cell>
          <cell r="BF40">
            <v>31.61</v>
          </cell>
          <cell r="BG40">
            <v>25.55</v>
          </cell>
          <cell r="BH40">
            <v>25.01</v>
          </cell>
          <cell r="BI40">
            <v>35.840000000000003</v>
          </cell>
          <cell r="BJ40">
            <v>43.42</v>
          </cell>
          <cell r="BK40">
            <v>73.03</v>
          </cell>
          <cell r="BL40">
            <v>8.0396000000000001</v>
          </cell>
          <cell r="BM40">
            <v>1.4973000000000001</v>
          </cell>
          <cell r="BN40">
            <v>1.3572</v>
          </cell>
          <cell r="BO40">
            <v>1.3694999999999999</v>
          </cell>
          <cell r="BP40">
            <v>0.5343</v>
          </cell>
          <cell r="BQ40">
            <v>0.43190000000000001</v>
          </cell>
          <cell r="BR40">
            <v>0.42280000000000001</v>
          </cell>
          <cell r="BS40">
            <v>0.60580000000000001</v>
          </cell>
          <cell r="BT40">
            <v>0.7339</v>
          </cell>
          <cell r="BU40">
            <v>1.2343999999999999</v>
          </cell>
          <cell r="BV40">
            <v>10.258529600000001</v>
          </cell>
          <cell r="BW40">
            <v>1.9105548000000001</v>
          </cell>
          <cell r="BX40">
            <v>1.7317872000000001</v>
          </cell>
          <cell r="BY40">
            <v>1.747482</v>
          </cell>
          <cell r="BZ40">
            <v>0.68176680000000001</v>
          </cell>
          <cell r="CA40">
            <v>0.55110440000000005</v>
          </cell>
          <cell r="CB40">
            <v>0.53949279999999999</v>
          </cell>
          <cell r="CC40">
            <v>0.77300080000000004</v>
          </cell>
          <cell r="CD40">
            <v>0.93645639999999997</v>
          </cell>
          <cell r="CE40">
            <v>1.5750944</v>
          </cell>
          <cell r="CF40">
            <v>10</v>
          </cell>
          <cell r="CG40">
            <v>0</v>
          </cell>
          <cell r="CH40">
            <v>0.92</v>
          </cell>
          <cell r="CI40">
            <v>0.92</v>
          </cell>
          <cell r="CJ40">
            <v>0</v>
          </cell>
          <cell r="CK40">
            <v>9152</v>
          </cell>
          <cell r="CL40">
            <v>44</v>
          </cell>
          <cell r="CM40">
            <v>53</v>
          </cell>
          <cell r="CN40">
            <v>298</v>
          </cell>
          <cell r="CO40">
            <v>290</v>
          </cell>
          <cell r="CP40">
            <v>917</v>
          </cell>
          <cell r="CQ40">
            <v>915</v>
          </cell>
          <cell r="CR40">
            <v>2527</v>
          </cell>
          <cell r="CS40">
            <v>2163</v>
          </cell>
          <cell r="CT40">
            <v>617</v>
          </cell>
          <cell r="CU40">
            <v>1328</v>
          </cell>
          <cell r="CV40">
            <v>0</v>
          </cell>
          <cell r="CW40">
            <v>0</v>
          </cell>
          <cell r="CX40">
            <v>0</v>
          </cell>
          <cell r="CY40">
            <v>53.251800000000003</v>
          </cell>
          <cell r="CZ40">
            <v>10</v>
          </cell>
          <cell r="DA40">
            <v>10</v>
          </cell>
          <cell r="DB40">
            <v>10</v>
          </cell>
          <cell r="DC40">
            <v>0</v>
          </cell>
          <cell r="DD40">
            <v>10</v>
          </cell>
          <cell r="DE40">
            <v>0</v>
          </cell>
          <cell r="DF40">
            <v>10</v>
          </cell>
          <cell r="DG40">
            <v>0</v>
          </cell>
          <cell r="DH40">
            <v>10</v>
          </cell>
          <cell r="DI40">
            <v>0</v>
          </cell>
          <cell r="DJ40">
            <v>10</v>
          </cell>
        </row>
        <row r="41">
          <cell r="D41" t="str">
            <v>Балаганск РБ</v>
          </cell>
          <cell r="E41" t="str">
            <v>МО Балаганский район</v>
          </cell>
          <cell r="F41">
            <v>1.276</v>
          </cell>
          <cell r="G41">
            <v>4464376.72</v>
          </cell>
          <cell r="H41">
            <v>76929.566667291991</v>
          </cell>
          <cell r="I41">
            <v>38464.783333645995</v>
          </cell>
          <cell r="J41">
            <v>177974.4627924143</v>
          </cell>
          <cell r="K41">
            <v>151207.4138972681</v>
          </cell>
          <cell r="L41">
            <v>222726.37797886613</v>
          </cell>
          <cell r="M41">
            <v>287768.92647887999</v>
          </cell>
          <cell r="N41">
            <v>1008899.7467326068</v>
          </cell>
          <cell r="O41">
            <v>967470.48900055583</v>
          </cell>
          <cell r="P41">
            <v>353057.83503204229</v>
          </cell>
          <cell r="Q41">
            <v>1179877.1180864281</v>
          </cell>
          <cell r="R41">
            <v>6181693</v>
          </cell>
          <cell r="S41">
            <v>0</v>
          </cell>
          <cell r="T41">
            <v>6181693</v>
          </cell>
          <cell r="U41">
            <v>106522.1403986338</v>
          </cell>
          <cell r="V41">
            <v>53261.070199316899</v>
          </cell>
          <cell r="W41">
            <v>246436.07827581093</v>
          </cell>
          <cell r="X41">
            <v>209372.5217787725</v>
          </cell>
          <cell r="Y41">
            <v>308402.75765691005</v>
          </cell>
          <cell r="Z41">
            <v>398465.28866228997</v>
          </cell>
          <cell r="AA41">
            <v>1396994.2263471729</v>
          </cell>
          <cell r="AB41">
            <v>1339628.3344030415</v>
          </cell>
          <cell r="AC41">
            <v>488868.94729007786</v>
          </cell>
          <cell r="AD41">
            <v>1633741.6349879736</v>
          </cell>
          <cell r="AE41">
            <v>4844586.9905956108</v>
          </cell>
          <cell r="AF41">
            <v>83481.301252847799</v>
          </cell>
          <cell r="AG41">
            <v>41740.6506264239</v>
          </cell>
          <cell r="AH41">
            <v>193131.72278668568</v>
          </cell>
          <cell r="AI41">
            <v>164085.0484159659</v>
          </cell>
          <cell r="AJ41">
            <v>241694.95114177902</v>
          </cell>
          <cell r="AK41">
            <v>312276.87199239025</v>
          </cell>
          <cell r="AL41">
            <v>1094823.0614006056</v>
          </cell>
          <cell r="AM41">
            <v>1049865.4658331047</v>
          </cell>
          <cell r="AN41">
            <v>383126.13423987292</v>
          </cell>
          <cell r="AO41">
            <v>1280361.7829059353</v>
          </cell>
          <cell r="AP41">
            <v>9668</v>
          </cell>
          <cell r="AQ41">
            <v>51</v>
          </cell>
          <cell r="AR41">
            <v>49</v>
          </cell>
          <cell r="AS41">
            <v>278</v>
          </cell>
          <cell r="AT41">
            <v>230</v>
          </cell>
          <cell r="AU41">
            <v>995</v>
          </cell>
          <cell r="AV41">
            <v>988</v>
          </cell>
          <cell r="AW41">
            <v>2739</v>
          </cell>
          <cell r="AX41">
            <v>2411</v>
          </cell>
          <cell r="AY41">
            <v>585</v>
          </cell>
          <cell r="AZ41">
            <v>1342</v>
          </cell>
          <cell r="BA41">
            <v>0</v>
          </cell>
          <cell r="BB41">
            <v>136.41</v>
          </cell>
          <cell r="BC41">
            <v>70.989999999999995</v>
          </cell>
          <cell r="BD41">
            <v>57.89</v>
          </cell>
          <cell r="BE41">
            <v>59.45</v>
          </cell>
          <cell r="BF41">
            <v>20.239999999999998</v>
          </cell>
          <cell r="BG41">
            <v>26.34</v>
          </cell>
          <cell r="BH41">
            <v>33.31</v>
          </cell>
          <cell r="BI41">
            <v>36.29</v>
          </cell>
          <cell r="BJ41">
            <v>54.58</v>
          </cell>
          <cell r="BK41">
            <v>79.510000000000005</v>
          </cell>
          <cell r="BL41">
            <v>2.3058000000000001</v>
          </cell>
          <cell r="BM41">
            <v>1.2</v>
          </cell>
          <cell r="BN41">
            <v>0.97850000000000004</v>
          </cell>
          <cell r="BO41">
            <v>1.0048999999999999</v>
          </cell>
          <cell r="BP41">
            <v>0.34210000000000002</v>
          </cell>
          <cell r="BQ41">
            <v>0.44519999999999998</v>
          </cell>
          <cell r="BR41">
            <v>0.56299999999999994</v>
          </cell>
          <cell r="BS41">
            <v>0.61339999999999995</v>
          </cell>
          <cell r="BT41">
            <v>0.92259999999999998</v>
          </cell>
          <cell r="BU41">
            <v>1.3440000000000001</v>
          </cell>
          <cell r="BV41">
            <v>2.9422008000000002</v>
          </cell>
          <cell r="BW41">
            <v>1.5311999999999999</v>
          </cell>
          <cell r="BX41">
            <v>1.2485660000000001</v>
          </cell>
          <cell r="BY41">
            <v>1.2822524</v>
          </cell>
          <cell r="BZ41">
            <v>0.43651960000000001</v>
          </cell>
          <cell r="CA41">
            <v>0.5680752</v>
          </cell>
          <cell r="CB41">
            <v>0.71838799999999992</v>
          </cell>
          <cell r="CC41">
            <v>0.78269839999999991</v>
          </cell>
          <cell r="CD41">
            <v>1.1772376</v>
          </cell>
          <cell r="CE41">
            <v>1.7149440000000002</v>
          </cell>
          <cell r="CF41">
            <v>10</v>
          </cell>
          <cell r="CG41">
            <v>0</v>
          </cell>
          <cell r="CH41">
            <v>0.9</v>
          </cell>
          <cell r="CI41">
            <v>0.9</v>
          </cell>
          <cell r="CJ41">
            <v>0</v>
          </cell>
          <cell r="CK41">
            <v>9668</v>
          </cell>
          <cell r="CL41">
            <v>51</v>
          </cell>
          <cell r="CM41">
            <v>49</v>
          </cell>
          <cell r="CN41">
            <v>278</v>
          </cell>
          <cell r="CO41">
            <v>230</v>
          </cell>
          <cell r="CP41">
            <v>995</v>
          </cell>
          <cell r="CQ41">
            <v>988</v>
          </cell>
          <cell r="CR41">
            <v>2739</v>
          </cell>
          <cell r="CS41">
            <v>2411</v>
          </cell>
          <cell r="CT41">
            <v>585</v>
          </cell>
          <cell r="CU41">
            <v>1342</v>
          </cell>
          <cell r="CV41">
            <v>0</v>
          </cell>
          <cell r="CW41">
            <v>0</v>
          </cell>
          <cell r="CX41">
            <v>0</v>
          </cell>
          <cell r="CY41">
            <v>53.251800000000003</v>
          </cell>
          <cell r="CZ41">
            <v>10</v>
          </cell>
          <cell r="DA41">
            <v>10</v>
          </cell>
          <cell r="DB41">
            <v>10</v>
          </cell>
          <cell r="DC41">
            <v>0</v>
          </cell>
          <cell r="DD41">
            <v>10</v>
          </cell>
          <cell r="DE41">
            <v>0</v>
          </cell>
          <cell r="DF41">
            <v>10</v>
          </cell>
          <cell r="DG41">
            <v>0</v>
          </cell>
          <cell r="DH41">
            <v>10</v>
          </cell>
          <cell r="DI41">
            <v>0</v>
          </cell>
          <cell r="DJ41">
            <v>10</v>
          </cell>
        </row>
        <row r="42">
          <cell r="D42" t="str">
            <v>Баяндаевская РБ</v>
          </cell>
          <cell r="E42" t="str">
            <v>МО «Баяндаевский район»</v>
          </cell>
          <cell r="F42">
            <v>1.276</v>
          </cell>
          <cell r="G42">
            <v>5930638.3699999992</v>
          </cell>
          <cell r="H42">
            <v>154366.87713867071</v>
          </cell>
          <cell r="I42">
            <v>121376.33582244578</v>
          </cell>
          <cell r="J42">
            <v>389288.96697364812</v>
          </cell>
          <cell r="K42">
            <v>325946.66409274103</v>
          </cell>
          <cell r="L42">
            <v>477717.64020222606</v>
          </cell>
          <cell r="M42">
            <v>370814.03205968451</v>
          </cell>
          <cell r="N42">
            <v>1327987.6390461808</v>
          </cell>
          <cell r="O42">
            <v>1362795.3110828355</v>
          </cell>
          <cell r="P42">
            <v>377383.74765542283</v>
          </cell>
          <cell r="Q42">
            <v>1022961.1559261451</v>
          </cell>
          <cell r="R42">
            <v>7723729</v>
          </cell>
          <cell r="S42">
            <v>0</v>
          </cell>
          <cell r="T42">
            <v>7723729.0000000019</v>
          </cell>
          <cell r="U42">
            <v>201038.7164435029</v>
          </cell>
          <cell r="V42">
            <v>158073.69568304389</v>
          </cell>
          <cell r="W42">
            <v>506987.99960625632</v>
          </cell>
          <cell r="X42">
            <v>424494.55603990285</v>
          </cell>
          <cell r="Y42">
            <v>622152.51735902077</v>
          </cell>
          <cell r="Z42">
            <v>482927.28612726316</v>
          </cell>
          <cell r="AA42">
            <v>1729496.2193660985</v>
          </cell>
          <cell r="AB42">
            <v>1774827.7687136265</v>
          </cell>
          <cell r="AC42">
            <v>491483.31327018206</v>
          </cell>
          <cell r="AD42">
            <v>1332246.9273911049</v>
          </cell>
          <cell r="AE42">
            <v>6053079.1536050178</v>
          </cell>
          <cell r="AF42">
            <v>157553.8530121496</v>
          </cell>
          <cell r="AG42">
            <v>123882.20664815351</v>
          </cell>
          <cell r="AH42">
            <v>397326.01850020088</v>
          </cell>
          <cell r="AI42">
            <v>332675.98435729061</v>
          </cell>
          <cell r="AJ42">
            <v>487580.34275785327</v>
          </cell>
          <cell r="AK42">
            <v>378469.65997434413</v>
          </cell>
          <cell r="AL42">
            <v>1355404.5606317387</v>
          </cell>
          <cell r="AM42">
            <v>1390930.8532238451</v>
          </cell>
          <cell r="AN42">
            <v>385175.01039982919</v>
          </cell>
          <cell r="AO42">
            <v>1044080.6640996119</v>
          </cell>
          <cell r="AP42">
            <v>13135</v>
          </cell>
          <cell r="AQ42">
            <v>93</v>
          </cell>
          <cell r="AR42">
            <v>76</v>
          </cell>
          <cell r="AS42">
            <v>430</v>
          </cell>
          <cell r="AT42">
            <v>449</v>
          </cell>
          <cell r="AU42">
            <v>1343</v>
          </cell>
          <cell r="AV42">
            <v>1275</v>
          </cell>
          <cell r="AW42">
            <v>3698</v>
          </cell>
          <cell r="AX42">
            <v>3276</v>
          </cell>
          <cell r="AY42">
            <v>843</v>
          </cell>
          <cell r="AZ42">
            <v>1652</v>
          </cell>
          <cell r="BA42">
            <v>0</v>
          </cell>
          <cell r="BB42">
            <v>141.18</v>
          </cell>
          <cell r="BC42">
            <v>135.84</v>
          </cell>
          <cell r="BD42">
            <v>77</v>
          </cell>
          <cell r="BE42">
            <v>61.74</v>
          </cell>
          <cell r="BF42">
            <v>30.25</v>
          </cell>
          <cell r="BG42">
            <v>24.74</v>
          </cell>
          <cell r="BH42">
            <v>30.54</v>
          </cell>
          <cell r="BI42">
            <v>35.380000000000003</v>
          </cell>
          <cell r="BJ42">
            <v>38.08</v>
          </cell>
          <cell r="BK42">
            <v>52.67</v>
          </cell>
          <cell r="BL42">
            <v>2.3864000000000001</v>
          </cell>
          <cell r="BM42">
            <v>2.2961</v>
          </cell>
          <cell r="BN42">
            <v>1.3016000000000001</v>
          </cell>
          <cell r="BO42">
            <v>1.0436000000000001</v>
          </cell>
          <cell r="BP42">
            <v>0.51129999999999998</v>
          </cell>
          <cell r="BQ42">
            <v>0.41820000000000002</v>
          </cell>
          <cell r="BR42">
            <v>0.51619999999999999</v>
          </cell>
          <cell r="BS42">
            <v>0.59799999999999998</v>
          </cell>
          <cell r="BT42">
            <v>0.64370000000000005</v>
          </cell>
          <cell r="BU42">
            <v>0.89029999999999998</v>
          </cell>
          <cell r="BV42">
            <v>3.0450464000000004</v>
          </cell>
          <cell r="BW42">
            <v>2.9298236000000002</v>
          </cell>
          <cell r="BX42">
            <v>1.6608416000000001</v>
          </cell>
          <cell r="BY42">
            <v>1.3316336000000002</v>
          </cell>
          <cell r="BZ42">
            <v>0.65241879999999997</v>
          </cell>
          <cell r="CA42">
            <v>0.53362320000000008</v>
          </cell>
          <cell r="CB42">
            <v>0.65867120000000001</v>
          </cell>
          <cell r="CC42">
            <v>0.76304799999999995</v>
          </cell>
          <cell r="CD42">
            <v>0.82136120000000012</v>
          </cell>
          <cell r="CE42">
            <v>1.1360227999999999</v>
          </cell>
          <cell r="CF42">
            <v>11</v>
          </cell>
          <cell r="CG42">
            <v>1</v>
          </cell>
          <cell r="CH42">
            <v>0.83</v>
          </cell>
          <cell r="CI42">
            <v>0.83</v>
          </cell>
          <cell r="CJ42">
            <v>0.82</v>
          </cell>
          <cell r="CK42">
            <v>13135</v>
          </cell>
          <cell r="CL42">
            <v>93</v>
          </cell>
          <cell r="CM42">
            <v>76</v>
          </cell>
          <cell r="CN42">
            <v>430</v>
          </cell>
          <cell r="CO42">
            <v>449</v>
          </cell>
          <cell r="CP42">
            <v>1343</v>
          </cell>
          <cell r="CQ42">
            <v>1275</v>
          </cell>
          <cell r="CR42">
            <v>3698</v>
          </cell>
          <cell r="CS42">
            <v>3276</v>
          </cell>
          <cell r="CT42">
            <v>843</v>
          </cell>
          <cell r="CU42">
            <v>1652</v>
          </cell>
          <cell r="CV42">
            <v>144529</v>
          </cell>
          <cell r="CW42">
            <v>144529</v>
          </cell>
          <cell r="CX42">
            <v>46.953200000000002</v>
          </cell>
          <cell r="CY42">
            <v>46.953200000000002</v>
          </cell>
          <cell r="CZ42">
            <v>11</v>
          </cell>
          <cell r="DA42">
            <v>11</v>
          </cell>
          <cell r="DB42">
            <v>11</v>
          </cell>
          <cell r="DC42">
            <v>0</v>
          </cell>
          <cell r="DD42">
            <v>11</v>
          </cell>
          <cell r="DE42">
            <v>0</v>
          </cell>
          <cell r="DF42">
            <v>11</v>
          </cell>
          <cell r="DG42">
            <v>0</v>
          </cell>
          <cell r="DH42">
            <v>11</v>
          </cell>
          <cell r="DI42">
            <v>0</v>
          </cell>
          <cell r="DJ42">
            <v>11</v>
          </cell>
        </row>
        <row r="43">
          <cell r="D43" t="str">
            <v>Шелехов РБ</v>
          </cell>
          <cell r="E43" t="str">
            <v>Шелеховский район</v>
          </cell>
          <cell r="F43">
            <v>1.276</v>
          </cell>
          <cell r="G43">
            <v>32037642.789999999</v>
          </cell>
          <cell r="H43">
            <v>594210.06232615467</v>
          </cell>
          <cell r="I43">
            <v>591761.38180287613</v>
          </cell>
          <cell r="J43">
            <v>1436480.6116836444</v>
          </cell>
          <cell r="K43">
            <v>1311088.3578323515</v>
          </cell>
          <cell r="L43">
            <v>1553642.0419042392</v>
          </cell>
          <cell r="M43">
            <v>1393093.5520862306</v>
          </cell>
          <cell r="N43">
            <v>5080479.873443963</v>
          </cell>
          <cell r="O43">
            <v>5888125.5597422561</v>
          </cell>
          <cell r="P43">
            <v>3730235.2924342607</v>
          </cell>
          <cell r="Q43">
            <v>10458526.056744022</v>
          </cell>
          <cell r="R43">
            <v>37926497</v>
          </cell>
          <cell r="S43">
            <v>0</v>
          </cell>
          <cell r="T43">
            <v>37926497</v>
          </cell>
          <cell r="U43">
            <v>703432.09373746556</v>
          </cell>
          <cell r="V43">
            <v>700533.32009394793</v>
          </cell>
          <cell r="W43">
            <v>1700520.7894565549</v>
          </cell>
          <cell r="X43">
            <v>1552080.1263688602</v>
          </cell>
          <cell r="Y43">
            <v>1839217.7173455213</v>
          </cell>
          <cell r="Z43">
            <v>1649158.734000535</v>
          </cell>
          <cell r="AA43">
            <v>6014325.2717355378</v>
          </cell>
          <cell r="AB43">
            <v>6970424.6920092469</v>
          </cell>
          <cell r="AC43">
            <v>4415891.5983656896</v>
          </cell>
          <cell r="AD43">
            <v>12380912.656886641</v>
          </cell>
          <cell r="AE43">
            <v>29722960.03134796</v>
          </cell>
          <cell r="AF43">
            <v>551279.0703271674</v>
          </cell>
          <cell r="AG43">
            <v>549007.30414886202</v>
          </cell>
          <cell r="AH43">
            <v>1332696.5434612499</v>
          </cell>
          <cell r="AI43">
            <v>1216363.7353987934</v>
          </cell>
          <cell r="AJ43">
            <v>1441393.1954118505</v>
          </cell>
          <cell r="AK43">
            <v>1292444.1489032404</v>
          </cell>
          <cell r="AL43">
            <v>4713421.0593538694</v>
          </cell>
          <cell r="AM43">
            <v>5462715.2758693155</v>
          </cell>
          <cell r="AN43">
            <v>3460730.0927630798</v>
          </cell>
          <cell r="AO43">
            <v>9702909.6057105344</v>
          </cell>
          <cell r="AP43">
            <v>65134</v>
          </cell>
          <cell r="AQ43">
            <v>410</v>
          </cell>
          <cell r="AR43">
            <v>379</v>
          </cell>
          <cell r="AS43">
            <v>1970</v>
          </cell>
          <cell r="AT43">
            <v>1853</v>
          </cell>
          <cell r="AU43">
            <v>5899</v>
          </cell>
          <cell r="AV43">
            <v>5474</v>
          </cell>
          <cell r="AW43">
            <v>17558</v>
          </cell>
          <cell r="AX43">
            <v>16852</v>
          </cell>
          <cell r="AY43">
            <v>4519</v>
          </cell>
          <cell r="AZ43">
            <v>10220</v>
          </cell>
          <cell r="BA43">
            <v>0</v>
          </cell>
          <cell r="BB43">
            <v>112.05</v>
          </cell>
          <cell r="BC43">
            <v>120.71</v>
          </cell>
          <cell r="BD43">
            <v>56.37</v>
          </cell>
          <cell r="BE43">
            <v>54.7</v>
          </cell>
          <cell r="BF43">
            <v>20.36</v>
          </cell>
          <cell r="BG43">
            <v>19.68</v>
          </cell>
          <cell r="BH43">
            <v>22.37</v>
          </cell>
          <cell r="BI43">
            <v>27.01</v>
          </cell>
          <cell r="BJ43">
            <v>63.82</v>
          </cell>
          <cell r="BK43">
            <v>79.12</v>
          </cell>
          <cell r="BL43">
            <v>1.8939999999999999</v>
          </cell>
          <cell r="BM43">
            <v>2.0404</v>
          </cell>
          <cell r="BN43">
            <v>0.95279999999999998</v>
          </cell>
          <cell r="BO43">
            <v>0.92459999999999998</v>
          </cell>
          <cell r="BP43">
            <v>0.34420000000000001</v>
          </cell>
          <cell r="BQ43">
            <v>0.3327</v>
          </cell>
          <cell r="BR43">
            <v>0.37809999999999999</v>
          </cell>
          <cell r="BS43">
            <v>0.45660000000000001</v>
          </cell>
          <cell r="BT43">
            <v>1.0788</v>
          </cell>
          <cell r="BU43">
            <v>1.3373999999999999</v>
          </cell>
          <cell r="BV43">
            <v>2.416744</v>
          </cell>
          <cell r="BW43">
            <v>2.6035504</v>
          </cell>
          <cell r="BX43">
            <v>1.2157728000000001</v>
          </cell>
          <cell r="BY43">
            <v>1.1797895999999999</v>
          </cell>
          <cell r="BZ43">
            <v>0.43919920000000001</v>
          </cell>
          <cell r="CA43">
            <v>0.42452519999999999</v>
          </cell>
          <cell r="CB43">
            <v>0.48245559999999998</v>
          </cell>
          <cell r="CC43">
            <v>0.58262160000000007</v>
          </cell>
          <cell r="CD43">
            <v>1.3765487999999999</v>
          </cell>
          <cell r="CE43">
            <v>1.7065223999999999</v>
          </cell>
          <cell r="CF43">
            <v>11</v>
          </cell>
          <cell r="CG43">
            <v>0</v>
          </cell>
          <cell r="CH43">
            <v>0.8</v>
          </cell>
          <cell r="CI43">
            <v>0.82</v>
          </cell>
          <cell r="CJ43">
            <v>0</v>
          </cell>
          <cell r="CK43">
            <v>65134</v>
          </cell>
          <cell r="CL43">
            <v>410</v>
          </cell>
          <cell r="CM43">
            <v>379</v>
          </cell>
          <cell r="CN43">
            <v>1970</v>
          </cell>
          <cell r="CO43">
            <v>1853</v>
          </cell>
          <cell r="CP43">
            <v>5899</v>
          </cell>
          <cell r="CQ43">
            <v>5474</v>
          </cell>
          <cell r="CR43">
            <v>17558</v>
          </cell>
          <cell r="CS43">
            <v>16852</v>
          </cell>
          <cell r="CT43">
            <v>4519</v>
          </cell>
          <cell r="CU43">
            <v>10220</v>
          </cell>
          <cell r="CV43">
            <v>0</v>
          </cell>
          <cell r="CW43">
            <v>0</v>
          </cell>
          <cell r="CX43">
            <v>0</v>
          </cell>
          <cell r="CY43">
            <v>46.953200000000002</v>
          </cell>
          <cell r="CZ43">
            <v>11</v>
          </cell>
          <cell r="DA43">
            <v>11</v>
          </cell>
          <cell r="DB43">
            <v>11</v>
          </cell>
          <cell r="DC43">
            <v>0</v>
          </cell>
          <cell r="DD43">
            <v>11</v>
          </cell>
          <cell r="DE43">
            <v>0</v>
          </cell>
          <cell r="DF43">
            <v>12</v>
          </cell>
          <cell r="DG43">
            <v>1</v>
          </cell>
          <cell r="DH43">
            <v>11</v>
          </cell>
          <cell r="DI43">
            <v>-1</v>
          </cell>
          <cell r="DJ43">
            <v>11</v>
          </cell>
        </row>
        <row r="44">
          <cell r="D44" t="str">
            <v>Нижнеудинск РБ</v>
          </cell>
          <cell r="E44" t="str">
            <v>МО «Нижнеудинский район»</v>
          </cell>
          <cell r="F44">
            <v>1.276</v>
          </cell>
          <cell r="G44">
            <v>24798034.050000001</v>
          </cell>
          <cell r="H44">
            <v>301790.53536684235</v>
          </cell>
          <cell r="I44">
            <v>299327.90108649631</v>
          </cell>
          <cell r="J44">
            <v>787887.70341970713</v>
          </cell>
          <cell r="K44">
            <v>660515.00156721147</v>
          </cell>
          <cell r="L44">
            <v>1138529.4501266459</v>
          </cell>
          <cell r="M44">
            <v>1081065.9503361878</v>
          </cell>
          <cell r="N44">
            <v>4558160.269298234</v>
          </cell>
          <cell r="O44">
            <v>5866996.3233615449</v>
          </cell>
          <cell r="P44">
            <v>2009748.0174236342</v>
          </cell>
          <cell r="Q44">
            <v>8094012.8980134958</v>
          </cell>
          <cell r="R44">
            <v>38435126</v>
          </cell>
          <cell r="S44">
            <v>0</v>
          </cell>
          <cell r="T44">
            <v>38435126</v>
          </cell>
          <cell r="U44">
            <v>467753.09804980457</v>
          </cell>
          <cell r="V44">
            <v>463936.19632823364</v>
          </cell>
          <cell r="W44">
            <v>1221167.8995894869</v>
          </cell>
          <cell r="X44">
            <v>1023749.594783945</v>
          </cell>
          <cell r="Y44">
            <v>1764636.7765322246</v>
          </cell>
          <cell r="Z44">
            <v>1675572.58497599</v>
          </cell>
          <cell r="AA44">
            <v>7064812.6349625504</v>
          </cell>
          <cell r="AB44">
            <v>9093412.1017523855</v>
          </cell>
          <cell r="AC44">
            <v>3114961.3764615171</v>
          </cell>
          <cell r="AD44">
            <v>12545123.736563861</v>
          </cell>
          <cell r="AE44">
            <v>30121572.100313477</v>
          </cell>
          <cell r="AF44">
            <v>366577.66304843617</v>
          </cell>
          <cell r="AG44">
            <v>363586.36075880378</v>
          </cell>
          <cell r="AH44">
            <v>957028.13447451952</v>
          </cell>
          <cell r="AI44">
            <v>802311.59465826408</v>
          </cell>
          <cell r="AJ44">
            <v>1382944.1822352856</v>
          </cell>
          <cell r="AK44">
            <v>1313144.6590720925</v>
          </cell>
          <cell r="AL44">
            <v>5536687.0179957291</v>
          </cell>
          <cell r="AM44">
            <v>7126498.5123451296</v>
          </cell>
          <cell r="AN44">
            <v>2441192.3013021294</v>
          </cell>
          <cell r="AO44">
            <v>9831601.6744230893</v>
          </cell>
          <cell r="AP44">
            <v>66260</v>
          </cell>
          <cell r="AQ44">
            <v>303</v>
          </cell>
          <cell r="AR44">
            <v>295</v>
          </cell>
          <cell r="AS44">
            <v>1642</v>
          </cell>
          <cell r="AT44">
            <v>1555</v>
          </cell>
          <cell r="AU44">
            <v>6234</v>
          </cell>
          <cell r="AV44">
            <v>6064</v>
          </cell>
          <cell r="AW44">
            <v>18101</v>
          </cell>
          <cell r="AX44">
            <v>16565</v>
          </cell>
          <cell r="AY44">
            <v>4700</v>
          </cell>
          <cell r="AZ44">
            <v>10801</v>
          </cell>
          <cell r="BA44">
            <v>0</v>
          </cell>
          <cell r="BB44">
            <v>100.82</v>
          </cell>
          <cell r="BC44">
            <v>102.71</v>
          </cell>
          <cell r="BD44">
            <v>48.57</v>
          </cell>
          <cell r="BE44">
            <v>43</v>
          </cell>
          <cell r="BF44">
            <v>18.489999999999998</v>
          </cell>
          <cell r="BG44">
            <v>18.05</v>
          </cell>
          <cell r="BH44">
            <v>25.49</v>
          </cell>
          <cell r="BI44">
            <v>35.85</v>
          </cell>
          <cell r="BJ44">
            <v>43.28</v>
          </cell>
          <cell r="BK44">
            <v>75.849999999999994</v>
          </cell>
          <cell r="BL44">
            <v>1.7041999999999999</v>
          </cell>
          <cell r="BM44">
            <v>1.7361</v>
          </cell>
          <cell r="BN44">
            <v>0.82099999999999995</v>
          </cell>
          <cell r="BO44">
            <v>0.7268</v>
          </cell>
          <cell r="BP44">
            <v>0.3125</v>
          </cell>
          <cell r="BQ44">
            <v>0.30509999999999998</v>
          </cell>
          <cell r="BR44">
            <v>0.43090000000000001</v>
          </cell>
          <cell r="BS44">
            <v>0.60599999999999998</v>
          </cell>
          <cell r="BT44">
            <v>0.73160000000000003</v>
          </cell>
          <cell r="BU44">
            <v>1.2821</v>
          </cell>
          <cell r="BV44">
            <v>2.1745592</v>
          </cell>
          <cell r="BW44">
            <v>2.2152636000000001</v>
          </cell>
          <cell r="BX44">
            <v>1.047596</v>
          </cell>
          <cell r="BY44">
            <v>0.92739680000000002</v>
          </cell>
          <cell r="BZ44">
            <v>0.39874999999999999</v>
          </cell>
          <cell r="CA44">
            <v>0.38930759999999998</v>
          </cell>
          <cell r="CB44">
            <v>0.54982839999999999</v>
          </cell>
          <cell r="CC44">
            <v>0.77325599999999994</v>
          </cell>
          <cell r="CD44">
            <v>0.93352160000000006</v>
          </cell>
          <cell r="CE44">
            <v>1.6359596000000001</v>
          </cell>
          <cell r="CF44">
            <v>11</v>
          </cell>
          <cell r="CG44">
            <v>0</v>
          </cell>
          <cell r="CH44">
            <v>0.83</v>
          </cell>
          <cell r="CI44">
            <v>0.82</v>
          </cell>
          <cell r="CJ44">
            <v>0</v>
          </cell>
          <cell r="CK44">
            <v>66260</v>
          </cell>
          <cell r="CL44">
            <v>303</v>
          </cell>
          <cell r="CM44">
            <v>295</v>
          </cell>
          <cell r="CN44">
            <v>1642</v>
          </cell>
          <cell r="CO44">
            <v>1555</v>
          </cell>
          <cell r="CP44">
            <v>6234</v>
          </cell>
          <cell r="CQ44">
            <v>6064</v>
          </cell>
          <cell r="CR44">
            <v>18101</v>
          </cell>
          <cell r="CS44">
            <v>16565</v>
          </cell>
          <cell r="CT44">
            <v>4700</v>
          </cell>
          <cell r="CU44">
            <v>10801</v>
          </cell>
          <cell r="CV44">
            <v>0</v>
          </cell>
          <cell r="CW44">
            <v>0</v>
          </cell>
          <cell r="CX44">
            <v>0</v>
          </cell>
          <cell r="CY44">
            <v>46.953200000000002</v>
          </cell>
          <cell r="CZ44">
            <v>11</v>
          </cell>
          <cell r="DA44">
            <v>11</v>
          </cell>
          <cell r="DB44">
            <v>11</v>
          </cell>
          <cell r="DC44">
            <v>0</v>
          </cell>
          <cell r="DD44">
            <v>11</v>
          </cell>
          <cell r="DE44">
            <v>0</v>
          </cell>
          <cell r="DF44">
            <v>11</v>
          </cell>
          <cell r="DG44">
            <v>0</v>
          </cell>
          <cell r="DH44">
            <v>11</v>
          </cell>
          <cell r="DI44">
            <v>0</v>
          </cell>
          <cell r="DJ44">
            <v>11</v>
          </cell>
        </row>
        <row r="45">
          <cell r="D45" t="str">
            <v>Усть-Орда областная больница №2</v>
          </cell>
          <cell r="E45" t="str">
            <v>МО «Эхирит - Булагатский район»</v>
          </cell>
          <cell r="F45">
            <v>1.276</v>
          </cell>
          <cell r="G45">
            <v>15190926.9</v>
          </cell>
          <cell r="H45">
            <v>352184.90906236367</v>
          </cell>
          <cell r="I45">
            <v>385443.05326830078</v>
          </cell>
          <cell r="J45">
            <v>794317.24843433162</v>
          </cell>
          <cell r="K45">
            <v>641439.50297818682</v>
          </cell>
          <cell r="L45">
            <v>1002332.9949908807</v>
          </cell>
          <cell r="M45">
            <v>884024.44197289238</v>
          </cell>
          <cell r="N45">
            <v>2777706.1707367753</v>
          </cell>
          <cell r="O45">
            <v>3986176.2314374768</v>
          </cell>
          <cell r="P45">
            <v>1244045.6108321934</v>
          </cell>
          <cell r="Q45">
            <v>3123256.7362865997</v>
          </cell>
          <cell r="R45">
            <v>18969583</v>
          </cell>
          <cell r="S45">
            <v>0</v>
          </cell>
          <cell r="T45">
            <v>18969583</v>
          </cell>
          <cell r="U45">
            <v>439788.88897200604</v>
          </cell>
          <cell r="V45">
            <v>481319.80614997575</v>
          </cell>
          <cell r="W45">
            <v>991899.11660404829</v>
          </cell>
          <cell r="X45">
            <v>800993.90717385791</v>
          </cell>
          <cell r="Y45">
            <v>1251657.5892494156</v>
          </cell>
          <cell r="Z45">
            <v>1103920.4609715727</v>
          </cell>
          <cell r="AA45">
            <v>3468644.678647188</v>
          </cell>
          <cell r="AB45">
            <v>4977714.7485898593</v>
          </cell>
          <cell r="AC45">
            <v>1553494.8345032844</v>
          </cell>
          <cell r="AD45">
            <v>3900148.9691387932</v>
          </cell>
          <cell r="AE45">
            <v>14866444.357366771</v>
          </cell>
          <cell r="AF45">
            <v>344662.13869279472</v>
          </cell>
          <cell r="AG45">
            <v>377209.87942788069</v>
          </cell>
          <cell r="AH45">
            <v>777350.40486210678</v>
          </cell>
          <cell r="AI45">
            <v>627738.17176634632</v>
          </cell>
          <cell r="AJ45">
            <v>980922.87558731623</v>
          </cell>
          <cell r="AK45">
            <v>865141.427093709</v>
          </cell>
          <cell r="AL45">
            <v>2718373.572607514</v>
          </cell>
          <cell r="AM45">
            <v>3901030.3672334319</v>
          </cell>
          <cell r="AN45">
            <v>1217472.440833295</v>
          </cell>
          <cell r="AO45">
            <v>3056543.0792623772</v>
          </cell>
          <cell r="AP45">
            <v>33503</v>
          </cell>
          <cell r="AQ45">
            <v>214</v>
          </cell>
          <cell r="AR45">
            <v>204</v>
          </cell>
          <cell r="AS45">
            <v>1166</v>
          </cell>
          <cell r="AT45">
            <v>914</v>
          </cell>
          <cell r="AU45">
            <v>3698</v>
          </cell>
          <cell r="AV45">
            <v>3475</v>
          </cell>
          <cell r="AW45">
            <v>8731</v>
          </cell>
          <cell r="AX45">
            <v>8962</v>
          </cell>
          <cell r="AY45">
            <v>1975</v>
          </cell>
          <cell r="AZ45">
            <v>4164</v>
          </cell>
          <cell r="BA45">
            <v>0</v>
          </cell>
          <cell r="BB45">
            <v>134.21</v>
          </cell>
          <cell r="BC45">
            <v>154.09</v>
          </cell>
          <cell r="BD45">
            <v>55.56</v>
          </cell>
          <cell r="BE45">
            <v>57.23</v>
          </cell>
          <cell r="BF45">
            <v>22.1</v>
          </cell>
          <cell r="BG45">
            <v>20.75</v>
          </cell>
          <cell r="BH45">
            <v>25.95</v>
          </cell>
          <cell r="BI45">
            <v>36.270000000000003</v>
          </cell>
          <cell r="BJ45">
            <v>51.37</v>
          </cell>
          <cell r="BK45">
            <v>61.17</v>
          </cell>
          <cell r="BL45">
            <v>2.2686000000000002</v>
          </cell>
          <cell r="BM45">
            <v>2.6046</v>
          </cell>
          <cell r="BN45">
            <v>0.93910000000000005</v>
          </cell>
          <cell r="BO45">
            <v>0.96740000000000004</v>
          </cell>
          <cell r="BP45">
            <v>0.37359999999999999</v>
          </cell>
          <cell r="BQ45">
            <v>0.35070000000000001</v>
          </cell>
          <cell r="BR45">
            <v>0.43859999999999999</v>
          </cell>
          <cell r="BS45">
            <v>0.61309999999999998</v>
          </cell>
          <cell r="BT45">
            <v>0.86829999999999996</v>
          </cell>
          <cell r="BU45">
            <v>1.034</v>
          </cell>
          <cell r="BV45">
            <v>2.8947336000000004</v>
          </cell>
          <cell r="BW45">
            <v>3.3234696000000001</v>
          </cell>
          <cell r="BX45">
            <v>1.1982916000000001</v>
          </cell>
          <cell r="BY45">
            <v>1.2344024</v>
          </cell>
          <cell r="BZ45">
            <v>0.47671360000000002</v>
          </cell>
          <cell r="CA45">
            <v>0.44749320000000004</v>
          </cell>
          <cell r="CB45">
            <v>0.55965359999999997</v>
          </cell>
          <cell r="CC45">
            <v>0.7823156</v>
          </cell>
          <cell r="CD45">
            <v>1.1079508</v>
          </cell>
          <cell r="CE45">
            <v>1.3193840000000001</v>
          </cell>
          <cell r="CF45">
            <v>12</v>
          </cell>
          <cell r="CG45">
            <v>1</v>
          </cell>
          <cell r="CH45">
            <v>0.76</v>
          </cell>
          <cell r="CI45">
            <v>0.8</v>
          </cell>
          <cell r="CJ45">
            <v>0.76</v>
          </cell>
          <cell r="CK45">
            <v>33503</v>
          </cell>
          <cell r="CL45">
            <v>214</v>
          </cell>
          <cell r="CM45">
            <v>204</v>
          </cell>
          <cell r="CN45">
            <v>1166</v>
          </cell>
          <cell r="CO45">
            <v>914</v>
          </cell>
          <cell r="CP45">
            <v>3698</v>
          </cell>
          <cell r="CQ45">
            <v>3475</v>
          </cell>
          <cell r="CR45">
            <v>8731</v>
          </cell>
          <cell r="CS45">
            <v>8962</v>
          </cell>
          <cell r="CT45">
            <v>1975</v>
          </cell>
          <cell r="CU45">
            <v>4164</v>
          </cell>
          <cell r="CV45">
            <v>75435</v>
          </cell>
          <cell r="CW45">
            <v>75435</v>
          </cell>
          <cell r="CX45">
            <v>43.517600000000002</v>
          </cell>
          <cell r="CY45">
            <v>43.517600000000002</v>
          </cell>
          <cell r="CZ45">
            <v>12</v>
          </cell>
          <cell r="DA45">
            <v>12</v>
          </cell>
          <cell r="DB45">
            <v>12</v>
          </cell>
          <cell r="DC45">
            <v>0</v>
          </cell>
          <cell r="DD45">
            <v>12</v>
          </cell>
          <cell r="DE45">
            <v>0</v>
          </cell>
          <cell r="DF45">
            <v>12</v>
          </cell>
          <cell r="DG45">
            <v>0</v>
          </cell>
          <cell r="DH45">
            <v>12</v>
          </cell>
          <cell r="DI45">
            <v>0</v>
          </cell>
          <cell r="DJ45">
            <v>12</v>
          </cell>
        </row>
        <row r="46">
          <cell r="D46" t="str">
            <v>Осинская РБ</v>
          </cell>
          <cell r="E46" t="str">
            <v>МО «Осинский район»</v>
          </cell>
          <cell r="F46">
            <v>1.276</v>
          </cell>
          <cell r="G46">
            <v>10015076.799999999</v>
          </cell>
          <cell r="H46">
            <v>144361.088398341</v>
          </cell>
          <cell r="I46">
            <v>87212.918153417952</v>
          </cell>
          <cell r="J46">
            <v>339041.76256892853</v>
          </cell>
          <cell r="K46">
            <v>244648.17087987516</v>
          </cell>
          <cell r="L46">
            <v>679417.57687965222</v>
          </cell>
          <cell r="M46">
            <v>622115.08188310766</v>
          </cell>
          <cell r="N46">
            <v>2593968.1592040062</v>
          </cell>
          <cell r="O46">
            <v>3060781.6709451131</v>
          </cell>
          <cell r="P46">
            <v>573952.04162148375</v>
          </cell>
          <cell r="Q46">
            <v>1669578.3294660735</v>
          </cell>
          <cell r="R46">
            <v>11968986</v>
          </cell>
          <cell r="S46">
            <v>0</v>
          </cell>
          <cell r="T46">
            <v>11968986</v>
          </cell>
          <cell r="U46">
            <v>172525.47139573668</v>
          </cell>
          <cell r="V46">
            <v>104227.87735361206</v>
          </cell>
          <cell r="W46">
            <v>405187.71754229884</v>
          </cell>
          <cell r="X46">
            <v>292378.24039320735</v>
          </cell>
          <cell r="Y46">
            <v>811969.75602089055</v>
          </cell>
          <cell r="Z46">
            <v>743487.72896557022</v>
          </cell>
          <cell r="AA46">
            <v>3100042.9853876433</v>
          </cell>
          <cell r="AB46">
            <v>3657930.3084923592</v>
          </cell>
          <cell r="AC46">
            <v>685928.23480284819</v>
          </cell>
          <cell r="AD46">
            <v>1995307.679645834</v>
          </cell>
          <cell r="AE46">
            <v>9380083.0721003152</v>
          </cell>
          <cell r="AF46">
            <v>135208.04968317921</v>
          </cell>
          <cell r="AG46">
            <v>81683.289462078406</v>
          </cell>
          <cell r="AH46">
            <v>317545.2331836198</v>
          </cell>
          <cell r="AI46">
            <v>229136.55203229416</v>
          </cell>
          <cell r="AJ46">
            <v>636339.9341856509</v>
          </cell>
          <cell r="AK46">
            <v>582670.63398555655</v>
          </cell>
          <cell r="AL46">
            <v>2429500.7722473694</v>
          </cell>
          <cell r="AM46">
            <v>2866716.5427056109</v>
          </cell>
          <cell r="AN46">
            <v>537561.31254141708</v>
          </cell>
          <cell r="AO46">
            <v>1563720.7520735376</v>
          </cell>
          <cell r="AP46">
            <v>22487</v>
          </cell>
          <cell r="AQ46">
            <v>180</v>
          </cell>
          <cell r="AR46">
            <v>177</v>
          </cell>
          <cell r="AS46">
            <v>786</v>
          </cell>
          <cell r="AT46">
            <v>755</v>
          </cell>
          <cell r="AU46">
            <v>2659</v>
          </cell>
          <cell r="AV46">
            <v>2432</v>
          </cell>
          <cell r="AW46">
            <v>6156</v>
          </cell>
          <cell r="AX46">
            <v>5684</v>
          </cell>
          <cell r="AY46">
            <v>1208</v>
          </cell>
          <cell r="AZ46">
            <v>2450</v>
          </cell>
          <cell r="BA46">
            <v>0</v>
          </cell>
          <cell r="BB46">
            <v>62.6</v>
          </cell>
          <cell r="BC46">
            <v>38.46</v>
          </cell>
          <cell r="BD46">
            <v>33.67</v>
          </cell>
          <cell r="BE46">
            <v>25.29</v>
          </cell>
          <cell r="BF46">
            <v>19.940000000000001</v>
          </cell>
          <cell r="BG46">
            <v>19.97</v>
          </cell>
          <cell r="BH46">
            <v>32.89</v>
          </cell>
          <cell r="BI46">
            <v>42.03</v>
          </cell>
          <cell r="BJ46">
            <v>37.08</v>
          </cell>
          <cell r="BK46">
            <v>53.19</v>
          </cell>
          <cell r="BL46">
            <v>1.0581</v>
          </cell>
          <cell r="BM46">
            <v>0.65010000000000001</v>
          </cell>
          <cell r="BN46">
            <v>0.56910000000000005</v>
          </cell>
          <cell r="BO46">
            <v>0.42749999999999999</v>
          </cell>
          <cell r="BP46">
            <v>0.33710000000000001</v>
          </cell>
          <cell r="BQ46">
            <v>0.33760000000000001</v>
          </cell>
          <cell r="BR46">
            <v>0.55589999999999995</v>
          </cell>
          <cell r="BS46">
            <v>0.71040000000000003</v>
          </cell>
          <cell r="BT46">
            <v>0.62680000000000002</v>
          </cell>
          <cell r="BU46">
            <v>0.89910000000000001</v>
          </cell>
          <cell r="BV46">
            <v>1.3501356</v>
          </cell>
          <cell r="BW46">
            <v>0.82952760000000003</v>
          </cell>
          <cell r="BX46">
            <v>0.72617160000000003</v>
          </cell>
          <cell r="BY46">
            <v>0.54549000000000003</v>
          </cell>
          <cell r="BZ46">
            <v>0.43013960000000001</v>
          </cell>
          <cell r="CA46">
            <v>0.43077760000000004</v>
          </cell>
          <cell r="CB46">
            <v>0.70932839999999997</v>
          </cell>
          <cell r="CC46">
            <v>0.90647040000000001</v>
          </cell>
          <cell r="CD46">
            <v>0.79979680000000009</v>
          </cell>
          <cell r="CE46">
            <v>1.1472515999999999</v>
          </cell>
          <cell r="CF46">
            <v>12</v>
          </cell>
          <cell r="CG46">
            <v>0</v>
          </cell>
          <cell r="CH46">
            <v>0.75</v>
          </cell>
          <cell r="CI46">
            <v>0.75</v>
          </cell>
          <cell r="CJ46">
            <v>0</v>
          </cell>
          <cell r="CK46">
            <v>22487</v>
          </cell>
          <cell r="CL46">
            <v>180</v>
          </cell>
          <cell r="CM46">
            <v>177</v>
          </cell>
          <cell r="CN46">
            <v>786</v>
          </cell>
          <cell r="CO46">
            <v>755</v>
          </cell>
          <cell r="CP46">
            <v>2659</v>
          </cell>
          <cell r="CQ46">
            <v>2432</v>
          </cell>
          <cell r="CR46">
            <v>6156</v>
          </cell>
          <cell r="CS46">
            <v>5684</v>
          </cell>
          <cell r="CT46">
            <v>1208</v>
          </cell>
          <cell r="CU46">
            <v>2450</v>
          </cell>
          <cell r="CV46">
            <v>0</v>
          </cell>
          <cell r="CW46">
            <v>0</v>
          </cell>
          <cell r="CX46">
            <v>0</v>
          </cell>
          <cell r="CY46">
            <v>43.517600000000002</v>
          </cell>
          <cell r="CZ46">
            <v>12</v>
          </cell>
          <cell r="DA46">
            <v>12</v>
          </cell>
          <cell r="DB46">
            <v>12</v>
          </cell>
          <cell r="DC46">
            <v>0</v>
          </cell>
          <cell r="DD46">
            <v>12</v>
          </cell>
          <cell r="DE46">
            <v>0</v>
          </cell>
          <cell r="DF46">
            <v>12</v>
          </cell>
          <cell r="DG46">
            <v>0</v>
          </cell>
          <cell r="DH46">
            <v>12</v>
          </cell>
          <cell r="DI46">
            <v>0</v>
          </cell>
          <cell r="DJ46">
            <v>12</v>
          </cell>
        </row>
        <row r="47">
          <cell r="D47" t="str">
            <v>Качуг РБ</v>
          </cell>
          <cell r="E47" t="str">
            <v>МО «Качугский район»</v>
          </cell>
          <cell r="F47">
            <v>1.276</v>
          </cell>
          <cell r="G47">
            <v>7073150.0599999996</v>
          </cell>
          <cell r="H47">
            <v>149683.63711394189</v>
          </cell>
          <cell r="I47">
            <v>215215.74405307104</v>
          </cell>
          <cell r="J47">
            <v>257486.32634754499</v>
          </cell>
          <cell r="K47">
            <v>235709.31382247043</v>
          </cell>
          <cell r="L47">
            <v>374635.23979492299</v>
          </cell>
          <cell r="M47">
            <v>382284.37855663011</v>
          </cell>
          <cell r="N47">
            <v>1009593.2844515896</v>
          </cell>
          <cell r="O47">
            <v>1534992.5340620361</v>
          </cell>
          <cell r="P47">
            <v>716487.67033995595</v>
          </cell>
          <cell r="Q47">
            <v>2197061.9314578362</v>
          </cell>
          <cell r="R47">
            <v>9528115</v>
          </cell>
          <cell r="S47">
            <v>0</v>
          </cell>
          <cell r="T47">
            <v>9528115</v>
          </cell>
          <cell r="U47">
            <v>201636.17284261412</v>
          </cell>
          <cell r="V47">
            <v>289913.31185588153</v>
          </cell>
          <cell r="W47">
            <v>346855.26357501582</v>
          </cell>
          <cell r="X47">
            <v>317519.83622861071</v>
          </cell>
          <cell r="Y47">
            <v>504664.4871858696</v>
          </cell>
          <cell r="Z47">
            <v>514968.50635049382</v>
          </cell>
          <cell r="AA47">
            <v>1360005.2078468781</v>
          </cell>
          <cell r="AB47">
            <v>2067761.2187807164</v>
          </cell>
          <cell r="AC47">
            <v>965167.8334506012</v>
          </cell>
          <cell r="AD47">
            <v>2959623.1618833183</v>
          </cell>
          <cell r="AE47">
            <v>7467174.7648902815</v>
          </cell>
          <cell r="AF47">
            <v>158022.07903026184</v>
          </cell>
          <cell r="AG47">
            <v>227204.78985570653</v>
          </cell>
          <cell r="AH47">
            <v>271830.14386756724</v>
          </cell>
          <cell r="AI47">
            <v>248839.99704436577</v>
          </cell>
          <cell r="AJ47">
            <v>395505.08400146518</v>
          </cell>
          <cell r="AK47">
            <v>403580.33413048106</v>
          </cell>
          <cell r="AL47">
            <v>1065834.8023878355</v>
          </cell>
          <cell r="AM47">
            <v>1620502.5225554204</v>
          </cell>
          <cell r="AN47">
            <v>756401.12339388812</v>
          </cell>
          <cell r="AO47">
            <v>2319453.8886232902</v>
          </cell>
          <cell r="AP47">
            <v>19445</v>
          </cell>
          <cell r="AQ47">
            <v>116</v>
          </cell>
          <cell r="AR47">
            <v>100</v>
          </cell>
          <cell r="AS47">
            <v>546</v>
          </cell>
          <cell r="AT47">
            <v>467</v>
          </cell>
          <cell r="AU47">
            <v>1936</v>
          </cell>
          <cell r="AV47">
            <v>1791</v>
          </cell>
          <cell r="AW47">
            <v>5441</v>
          </cell>
          <cell r="AX47">
            <v>4694</v>
          </cell>
          <cell r="AY47">
            <v>1512</v>
          </cell>
          <cell r="AZ47">
            <v>2842</v>
          </cell>
          <cell r="BA47">
            <v>0</v>
          </cell>
          <cell r="BB47">
            <v>113.52</v>
          </cell>
          <cell r="BC47">
            <v>189.34</v>
          </cell>
          <cell r="BD47">
            <v>41.49</v>
          </cell>
          <cell r="BE47">
            <v>44.4</v>
          </cell>
          <cell r="BF47">
            <v>17.02</v>
          </cell>
          <cell r="BG47">
            <v>18.78</v>
          </cell>
          <cell r="BH47">
            <v>16.32</v>
          </cell>
          <cell r="BI47">
            <v>28.77</v>
          </cell>
          <cell r="BJ47">
            <v>41.69</v>
          </cell>
          <cell r="BK47">
            <v>68.010000000000005</v>
          </cell>
          <cell r="BL47">
            <v>1.9189000000000001</v>
          </cell>
          <cell r="BM47">
            <v>3.2004999999999999</v>
          </cell>
          <cell r="BN47">
            <v>0.70130000000000003</v>
          </cell>
          <cell r="BO47">
            <v>0.75049999999999994</v>
          </cell>
          <cell r="BP47">
            <v>0.28770000000000001</v>
          </cell>
          <cell r="BQ47">
            <v>0.31740000000000002</v>
          </cell>
          <cell r="BR47">
            <v>0.27589999999999998</v>
          </cell>
          <cell r="BS47">
            <v>0.48630000000000001</v>
          </cell>
          <cell r="BT47">
            <v>0.70469999999999999</v>
          </cell>
          <cell r="BU47">
            <v>1.1496</v>
          </cell>
          <cell r="BV47">
            <v>2.4485163999999999</v>
          </cell>
          <cell r="BW47">
            <v>4.0838380000000001</v>
          </cell>
          <cell r="BX47">
            <v>0.89485880000000007</v>
          </cell>
          <cell r="BY47">
            <v>0.95763799999999999</v>
          </cell>
          <cell r="BZ47">
            <v>0.36710520000000002</v>
          </cell>
          <cell r="CA47">
            <v>0.40500240000000004</v>
          </cell>
          <cell r="CB47">
            <v>0.35204839999999998</v>
          </cell>
          <cell r="CC47">
            <v>0.62051880000000004</v>
          </cell>
          <cell r="CD47">
            <v>0.89919720000000003</v>
          </cell>
          <cell r="CE47">
            <v>1.4668896</v>
          </cell>
          <cell r="CF47">
            <v>12</v>
          </cell>
          <cell r="CG47">
            <v>0</v>
          </cell>
          <cell r="CH47">
            <v>0.69</v>
          </cell>
          <cell r="CI47">
            <v>0.69</v>
          </cell>
          <cell r="CJ47">
            <v>0</v>
          </cell>
          <cell r="CK47">
            <v>19445</v>
          </cell>
          <cell r="CL47">
            <v>116</v>
          </cell>
          <cell r="CM47">
            <v>100</v>
          </cell>
          <cell r="CN47">
            <v>546</v>
          </cell>
          <cell r="CO47">
            <v>467</v>
          </cell>
          <cell r="CP47">
            <v>1936</v>
          </cell>
          <cell r="CQ47">
            <v>1791</v>
          </cell>
          <cell r="CR47">
            <v>5441</v>
          </cell>
          <cell r="CS47">
            <v>4694</v>
          </cell>
          <cell r="CT47">
            <v>1512</v>
          </cell>
          <cell r="CU47">
            <v>2842</v>
          </cell>
          <cell r="CV47">
            <v>0</v>
          </cell>
          <cell r="CW47">
            <v>0</v>
          </cell>
          <cell r="CX47">
            <v>0</v>
          </cell>
          <cell r="CY47">
            <v>43.517600000000002</v>
          </cell>
          <cell r="CZ47">
            <v>12</v>
          </cell>
          <cell r="DA47">
            <v>12</v>
          </cell>
          <cell r="DB47">
            <v>12</v>
          </cell>
          <cell r="DC47">
            <v>0</v>
          </cell>
          <cell r="DD47">
            <v>12</v>
          </cell>
          <cell r="DE47">
            <v>0</v>
          </cell>
          <cell r="DF47">
            <v>13</v>
          </cell>
          <cell r="DG47">
            <v>1</v>
          </cell>
          <cell r="DH47">
            <v>13</v>
          </cell>
          <cell r="DI47">
            <v>0</v>
          </cell>
          <cell r="DJ47">
            <v>13</v>
          </cell>
        </row>
        <row r="48">
          <cell r="D48" t="str">
            <v>Боханская РБ</v>
          </cell>
          <cell r="E48" t="str">
            <v>МО «Боханский район»</v>
          </cell>
          <cell r="F48">
            <v>1.276</v>
          </cell>
          <cell r="G48">
            <v>8365451.7599999998</v>
          </cell>
          <cell r="H48">
            <v>240718.68006007225</v>
          </cell>
          <cell r="I48">
            <v>221478.86485973865</v>
          </cell>
          <cell r="J48">
            <v>539759.26670687995</v>
          </cell>
          <cell r="K48">
            <v>329567.20586897462</v>
          </cell>
          <cell r="L48">
            <v>524816.65576025553</v>
          </cell>
          <cell r="M48">
            <v>567739.76478496718</v>
          </cell>
          <cell r="N48">
            <v>1906453.8515994688</v>
          </cell>
          <cell r="O48">
            <v>2096600.5358665953</v>
          </cell>
          <cell r="P48">
            <v>570888.87308158143</v>
          </cell>
          <cell r="Q48">
            <v>1367428.061411466</v>
          </cell>
          <cell r="R48">
            <v>11706080</v>
          </cell>
          <cell r="S48">
            <v>0</v>
          </cell>
          <cell r="T48">
            <v>11706080</v>
          </cell>
          <cell r="U48">
            <v>336846.37807027536</v>
          </cell>
          <cell r="V48">
            <v>309923.40697656351</v>
          </cell>
          <cell r="W48">
            <v>755304.71492576913</v>
          </cell>
          <cell r="X48">
            <v>461175.34210473846</v>
          </cell>
          <cell r="Y48">
            <v>734394.977571661</v>
          </cell>
          <cell r="Z48">
            <v>794458.84052937373</v>
          </cell>
          <cell r="AA48">
            <v>2667770.0073344884</v>
          </cell>
          <cell r="AB48">
            <v>2933849.1578244707</v>
          </cell>
          <cell r="AC48">
            <v>798865.50196337979</v>
          </cell>
          <cell r="AD48">
            <v>1913491.6726992796</v>
          </cell>
          <cell r="AE48">
            <v>9174043.8871473353</v>
          </cell>
          <cell r="AF48">
            <v>263986.18971024716</v>
          </cell>
          <cell r="AG48">
            <v>242886.68258351373</v>
          </cell>
          <cell r="AH48">
            <v>591931.59476941149</v>
          </cell>
          <cell r="AI48">
            <v>361422.68190026522</v>
          </cell>
          <cell r="AJ48">
            <v>575544.65326932678</v>
          </cell>
          <cell r="AK48">
            <v>622616.64618289471</v>
          </cell>
          <cell r="AL48">
            <v>2090728.8458734236</v>
          </cell>
          <cell r="AM48">
            <v>2299254.8258812465</v>
          </cell>
          <cell r="AN48">
            <v>626070.14260452962</v>
          </cell>
          <cell r="AO48">
            <v>1499601.6243724762</v>
          </cell>
          <cell r="AP48">
            <v>25934</v>
          </cell>
          <cell r="AQ48">
            <v>177</v>
          </cell>
          <cell r="AR48">
            <v>164</v>
          </cell>
          <cell r="AS48">
            <v>903</v>
          </cell>
          <cell r="AT48">
            <v>777</v>
          </cell>
          <cell r="AU48">
            <v>2775</v>
          </cell>
          <cell r="AV48">
            <v>2698</v>
          </cell>
          <cell r="AW48">
            <v>6965</v>
          </cell>
          <cell r="AX48">
            <v>6719</v>
          </cell>
          <cell r="AY48">
            <v>1492</v>
          </cell>
          <cell r="AZ48">
            <v>3264</v>
          </cell>
          <cell r="BA48">
            <v>0</v>
          </cell>
          <cell r="BB48">
            <v>124.29</v>
          </cell>
          <cell r="BC48">
            <v>123.42</v>
          </cell>
          <cell r="BD48">
            <v>54.63</v>
          </cell>
          <cell r="BE48">
            <v>38.76</v>
          </cell>
          <cell r="BF48">
            <v>17.28</v>
          </cell>
          <cell r="BG48">
            <v>19.23</v>
          </cell>
          <cell r="BH48">
            <v>25.01</v>
          </cell>
          <cell r="BI48">
            <v>28.52</v>
          </cell>
          <cell r="BJ48">
            <v>34.97</v>
          </cell>
          <cell r="BK48">
            <v>38.29</v>
          </cell>
          <cell r="BL48">
            <v>2.1009000000000002</v>
          </cell>
          <cell r="BM48">
            <v>2.0861999999999998</v>
          </cell>
          <cell r="BN48">
            <v>0.9234</v>
          </cell>
          <cell r="BO48">
            <v>0.6552</v>
          </cell>
          <cell r="BP48">
            <v>0.29210000000000003</v>
          </cell>
          <cell r="BQ48">
            <v>0.3251</v>
          </cell>
          <cell r="BR48">
            <v>0.42280000000000001</v>
          </cell>
          <cell r="BS48">
            <v>0.48209999999999997</v>
          </cell>
          <cell r="BT48">
            <v>0.59109999999999996</v>
          </cell>
          <cell r="BU48">
            <v>0.6472</v>
          </cell>
          <cell r="BV48">
            <v>2.6807484000000001</v>
          </cell>
          <cell r="BW48">
            <v>2.6619911999999997</v>
          </cell>
          <cell r="BX48">
            <v>1.1782584</v>
          </cell>
          <cell r="BY48">
            <v>0.83603519999999998</v>
          </cell>
          <cell r="BZ48">
            <v>0.37271960000000004</v>
          </cell>
          <cell r="CA48">
            <v>0.41482760000000002</v>
          </cell>
          <cell r="CB48">
            <v>0.53949279999999999</v>
          </cell>
          <cell r="CC48">
            <v>0.61515960000000003</v>
          </cell>
          <cell r="CD48">
            <v>0.75424360000000001</v>
          </cell>
          <cell r="CE48">
            <v>0.82582719999999998</v>
          </cell>
          <cell r="CF48">
            <v>13</v>
          </cell>
          <cell r="CG48">
            <v>1</v>
          </cell>
          <cell r="CH48">
            <v>0.63</v>
          </cell>
          <cell r="CI48">
            <v>0.64</v>
          </cell>
          <cell r="CJ48">
            <v>0.63</v>
          </cell>
          <cell r="CK48">
            <v>25934</v>
          </cell>
          <cell r="CL48">
            <v>177</v>
          </cell>
          <cell r="CM48">
            <v>164</v>
          </cell>
          <cell r="CN48">
            <v>903</v>
          </cell>
          <cell r="CO48">
            <v>777</v>
          </cell>
          <cell r="CP48">
            <v>2775</v>
          </cell>
          <cell r="CQ48">
            <v>2698</v>
          </cell>
          <cell r="CR48">
            <v>6965</v>
          </cell>
          <cell r="CS48">
            <v>6719</v>
          </cell>
          <cell r="CT48">
            <v>1492</v>
          </cell>
          <cell r="CU48">
            <v>3264</v>
          </cell>
          <cell r="CV48">
            <v>41714</v>
          </cell>
          <cell r="CW48">
            <v>41714</v>
          </cell>
          <cell r="CX48">
            <v>36.073799999999999</v>
          </cell>
          <cell r="CY48">
            <v>36.073799999999999</v>
          </cell>
          <cell r="CZ48">
            <v>13</v>
          </cell>
          <cell r="DA48">
            <v>13</v>
          </cell>
          <cell r="DB48">
            <v>13</v>
          </cell>
          <cell r="DC48">
            <v>0</v>
          </cell>
          <cell r="DD48">
            <v>13</v>
          </cell>
          <cell r="DE48">
            <v>0</v>
          </cell>
          <cell r="DF48">
            <v>13</v>
          </cell>
          <cell r="DG48">
            <v>0</v>
          </cell>
          <cell r="DH48">
            <v>13</v>
          </cell>
          <cell r="DI48">
            <v>0</v>
          </cell>
          <cell r="DJ48">
            <v>13</v>
          </cell>
        </row>
        <row r="49">
          <cell r="D49" t="str">
            <v>Усть-Уда РБ</v>
          </cell>
          <cell r="E49" t="str">
            <v>Районное МО «Усть-Удинский район»</v>
          </cell>
          <cell r="F49">
            <v>1.276</v>
          </cell>
          <cell r="G49">
            <v>5059064.290000001</v>
          </cell>
          <cell r="H49">
            <v>77590.882074073248</v>
          </cell>
          <cell r="I49">
            <v>211115.76745053532</v>
          </cell>
          <cell r="J49">
            <v>142707.2771568805</v>
          </cell>
          <cell r="K49">
            <v>119638.38598433491</v>
          </cell>
          <cell r="L49">
            <v>224324.38592558724</v>
          </cell>
          <cell r="M49">
            <v>232161.28057380969</v>
          </cell>
          <cell r="N49">
            <v>865625.60052769689</v>
          </cell>
          <cell r="O49">
            <v>1104679.8337579931</v>
          </cell>
          <cell r="P49">
            <v>431576.93014852656</v>
          </cell>
          <cell r="Q49">
            <v>1649643.9464005635</v>
          </cell>
          <cell r="R49">
            <v>6908404</v>
          </cell>
          <cell r="S49">
            <v>0</v>
          </cell>
          <cell r="T49">
            <v>6908404</v>
          </cell>
          <cell r="U49">
            <v>105954.2099798174</v>
          </cell>
          <cell r="V49">
            <v>288289.0844461571</v>
          </cell>
          <cell r="W49">
            <v>194873.88730924821</v>
          </cell>
          <cell r="X49">
            <v>163372.16862838544</v>
          </cell>
          <cell r="Y49">
            <v>306326.11016411305</v>
          </cell>
          <cell r="Z49">
            <v>317027.77972826053</v>
          </cell>
          <cell r="AA49">
            <v>1182054.8264248176</v>
          </cell>
          <cell r="AB49">
            <v>1508495.2759620005</v>
          </cell>
          <cell r="AC49">
            <v>589339.77107964386</v>
          </cell>
          <cell r="AD49">
            <v>2252670.8862775564</v>
          </cell>
          <cell r="AE49">
            <v>5414109.7178683383</v>
          </cell>
          <cell r="AF49">
            <v>83036.214717725234</v>
          </cell>
          <cell r="AG49">
            <v>225931.88436219207</v>
          </cell>
          <cell r="AH49">
            <v>152722.48221727915</v>
          </cell>
          <cell r="AI49">
            <v>128034.61491252777</v>
          </cell>
          <cell r="AJ49">
            <v>240067.48445463405</v>
          </cell>
          <cell r="AK49">
            <v>248454.37282779039</v>
          </cell>
          <cell r="AL49">
            <v>926375.25581882254</v>
          </cell>
          <cell r="AM49">
            <v>1182206.3291238248</v>
          </cell>
          <cell r="AN49">
            <v>461865.02435708768</v>
          </cell>
          <cell r="AO49">
            <v>1765416.0550764548</v>
          </cell>
          <cell r="AP49">
            <v>15780</v>
          </cell>
          <cell r="AQ49">
            <v>87</v>
          </cell>
          <cell r="AR49">
            <v>84</v>
          </cell>
          <cell r="AS49">
            <v>475</v>
          </cell>
          <cell r="AT49">
            <v>426</v>
          </cell>
          <cell r="AU49">
            <v>1666</v>
          </cell>
          <cell r="AV49">
            <v>1636</v>
          </cell>
          <cell r="AW49">
            <v>4506</v>
          </cell>
          <cell r="AX49">
            <v>3862</v>
          </cell>
          <cell r="AY49">
            <v>1022</v>
          </cell>
          <cell r="AZ49">
            <v>2016</v>
          </cell>
          <cell r="BA49">
            <v>0</v>
          </cell>
          <cell r="BB49">
            <v>79.540000000000006</v>
          </cell>
          <cell r="BC49">
            <v>224.14</v>
          </cell>
          <cell r="BD49">
            <v>26.79</v>
          </cell>
          <cell r="BE49">
            <v>25.05</v>
          </cell>
          <cell r="BF49">
            <v>12.01</v>
          </cell>
          <cell r="BG49">
            <v>12.66</v>
          </cell>
          <cell r="BH49">
            <v>17.13</v>
          </cell>
          <cell r="BI49">
            <v>25.51</v>
          </cell>
          <cell r="BJ49">
            <v>37.659999999999997</v>
          </cell>
          <cell r="BK49">
            <v>72.98</v>
          </cell>
          <cell r="BL49">
            <v>1.3445</v>
          </cell>
          <cell r="BM49">
            <v>3.7887</v>
          </cell>
          <cell r="BN49">
            <v>0.45279999999999998</v>
          </cell>
          <cell r="BO49">
            <v>0.4234</v>
          </cell>
          <cell r="BP49">
            <v>0.20300000000000001</v>
          </cell>
          <cell r="BQ49">
            <v>0.214</v>
          </cell>
          <cell r="BR49">
            <v>0.28960000000000002</v>
          </cell>
          <cell r="BS49">
            <v>0.43120000000000003</v>
          </cell>
          <cell r="BT49">
            <v>0.63660000000000005</v>
          </cell>
          <cell r="BU49">
            <v>1.2336</v>
          </cell>
          <cell r="BV49">
            <v>1.7155820000000002</v>
          </cell>
          <cell r="BW49">
            <v>4.8343812000000002</v>
          </cell>
          <cell r="BX49">
            <v>0.57777279999999998</v>
          </cell>
          <cell r="BY49">
            <v>0.54025840000000003</v>
          </cell>
          <cell r="BZ49">
            <v>0.25902800000000004</v>
          </cell>
          <cell r="CA49">
            <v>0.27306399999999997</v>
          </cell>
          <cell r="CB49">
            <v>0.36952960000000001</v>
          </cell>
          <cell r="CC49">
            <v>0.55021120000000001</v>
          </cell>
          <cell r="CD49">
            <v>0.81230160000000007</v>
          </cell>
          <cell r="CE49">
            <v>1.5740736</v>
          </cell>
          <cell r="CF49">
            <v>13</v>
          </cell>
          <cell r="CG49">
            <v>0</v>
          </cell>
          <cell r="CH49">
            <v>0.62</v>
          </cell>
          <cell r="CI49">
            <v>0.62</v>
          </cell>
          <cell r="CJ49">
            <v>0</v>
          </cell>
          <cell r="CK49">
            <v>15780</v>
          </cell>
          <cell r="CL49">
            <v>87</v>
          </cell>
          <cell r="CM49">
            <v>84</v>
          </cell>
          <cell r="CN49">
            <v>475</v>
          </cell>
          <cell r="CO49">
            <v>426</v>
          </cell>
          <cell r="CP49">
            <v>1666</v>
          </cell>
          <cell r="CQ49">
            <v>1636</v>
          </cell>
          <cell r="CR49">
            <v>4506</v>
          </cell>
          <cell r="CS49">
            <v>3862</v>
          </cell>
          <cell r="CT49">
            <v>1022</v>
          </cell>
          <cell r="CU49">
            <v>2016</v>
          </cell>
          <cell r="CV49">
            <v>0</v>
          </cell>
          <cell r="CW49">
            <v>0</v>
          </cell>
          <cell r="CX49">
            <v>0</v>
          </cell>
          <cell r="CY49">
            <v>36.073799999999999</v>
          </cell>
          <cell r="CZ49">
            <v>13</v>
          </cell>
          <cell r="DA49">
            <v>13</v>
          </cell>
          <cell r="DB49">
            <v>13</v>
          </cell>
          <cell r="DC49">
            <v>0</v>
          </cell>
          <cell r="DD49">
            <v>13</v>
          </cell>
          <cell r="DE49">
            <v>0</v>
          </cell>
          <cell r="DF49">
            <v>13</v>
          </cell>
          <cell r="DG49">
            <v>0</v>
          </cell>
          <cell r="DH49">
            <v>13</v>
          </cell>
          <cell r="DI49">
            <v>0</v>
          </cell>
          <cell r="DJ49">
            <v>13</v>
          </cell>
        </row>
      </sheetData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д мо"/>
      <sheetName val="spr"/>
      <sheetName val="числ "/>
      <sheetName val="расчет "/>
      <sheetName val="Лист1"/>
    </sheetNames>
    <sheetDataSet>
      <sheetData sheetId="0" refreshError="1"/>
      <sheetData sheetId="1" refreshError="1"/>
      <sheetData sheetId="2" refreshError="1"/>
      <sheetData sheetId="3" refreshError="1">
        <row r="14">
          <cell r="D14" t="str">
            <v>Бодайбо РБ</v>
          </cell>
          <cell r="E14" t="str">
            <v>МО города Бодайбо района</v>
          </cell>
          <cell r="F14">
            <v>2.0489999999999999</v>
          </cell>
          <cell r="G14">
            <v>30647902.079999998</v>
          </cell>
          <cell r="H14">
            <v>292869.65453877451</v>
          </cell>
          <cell r="I14">
            <v>345143.74075934599</v>
          </cell>
          <cell r="J14">
            <v>1321683.1466983724</v>
          </cell>
          <cell r="K14">
            <v>947626.96909616876</v>
          </cell>
          <cell r="L14">
            <v>1621616.1080929476</v>
          </cell>
          <cell r="M14">
            <v>1604117.7602756226</v>
          </cell>
          <cell r="N14">
            <v>5073619.9474840378</v>
          </cell>
          <cell r="O14">
            <v>8972642.2396514565</v>
          </cell>
          <cell r="P14">
            <v>2001260.9166640164</v>
          </cell>
          <cell r="Q14">
            <v>8467321.5967392549</v>
          </cell>
          <cell r="R14">
            <v>67588738</v>
          </cell>
          <cell r="T14">
            <v>67588738</v>
          </cell>
          <cell r="U14">
            <v>645874.23625610012</v>
          </cell>
          <cell r="V14">
            <v>761155.84700156283</v>
          </cell>
          <cell r="W14">
            <v>2914747.4984758198</v>
          </cell>
          <cell r="X14">
            <v>2089830.1870316812</v>
          </cell>
          <cell r="Y14">
            <v>3576198.6572646317</v>
          </cell>
          <cell r="Z14">
            <v>3537609.0258121798</v>
          </cell>
          <cell r="AA14">
            <v>11189006.296318486</v>
          </cell>
          <cell r="AB14">
            <v>19787637.141378377</v>
          </cell>
          <cell r="AC14">
            <v>4413440.7442626515</v>
          </cell>
          <cell r="AD14">
            <v>18673238.366198514</v>
          </cell>
          <cell r="AE14">
            <v>32986206.93020986</v>
          </cell>
          <cell r="AF14">
            <v>315214.36615719867</v>
          </cell>
          <cell r="AG14">
            <v>371476.74329017219</v>
          </cell>
          <cell r="AH14">
            <v>1422521.9611887848</v>
          </cell>
          <cell r="AI14">
            <v>1019926.8848373261</v>
          </cell>
          <cell r="AJ14">
            <v>1745338.5345361796</v>
          </cell>
          <cell r="AK14">
            <v>1726505.137048404</v>
          </cell>
          <cell r="AL14">
            <v>5460715.6155775925</v>
          </cell>
          <cell r="AM14">
            <v>9657216.7600675337</v>
          </cell>
          <cell r="AN14">
            <v>2153948.630679674</v>
          </cell>
          <cell r="AO14">
            <v>9113342.2968269959</v>
          </cell>
          <cell r="AP14">
            <v>20862</v>
          </cell>
          <cell r="AQ14">
            <v>88</v>
          </cell>
          <cell r="AR14">
            <v>62</v>
          </cell>
          <cell r="AS14">
            <v>450</v>
          </cell>
          <cell r="AT14">
            <v>402</v>
          </cell>
          <cell r="AU14">
            <v>1765</v>
          </cell>
          <cell r="AV14">
            <v>1609</v>
          </cell>
          <cell r="AW14">
            <v>6407</v>
          </cell>
          <cell r="AX14">
            <v>5229</v>
          </cell>
          <cell r="AY14">
            <v>1578</v>
          </cell>
          <cell r="AZ14">
            <v>3272</v>
          </cell>
          <cell r="BB14">
            <v>298.5</v>
          </cell>
          <cell r="BC14">
            <v>499.3</v>
          </cell>
          <cell r="BD14">
            <v>263.43</v>
          </cell>
          <cell r="BE14">
            <v>211.43</v>
          </cell>
          <cell r="BF14">
            <v>82.41</v>
          </cell>
          <cell r="BG14">
            <v>89.42</v>
          </cell>
          <cell r="BH14">
            <v>71.03</v>
          </cell>
          <cell r="BI14">
            <v>153.9</v>
          </cell>
          <cell r="BJ14">
            <v>113.75</v>
          </cell>
          <cell r="BK14">
            <v>232.1</v>
          </cell>
          <cell r="BL14">
            <v>5.0456000000000003</v>
          </cell>
          <cell r="BM14">
            <v>8.4398</v>
          </cell>
          <cell r="BN14">
            <v>4.4527999999999999</v>
          </cell>
          <cell r="BO14">
            <v>3.5739000000000001</v>
          </cell>
          <cell r="BP14">
            <v>1.393</v>
          </cell>
          <cell r="BQ14">
            <v>1.5115000000000001</v>
          </cell>
          <cell r="BR14">
            <v>1.2005999999999999</v>
          </cell>
          <cell r="BS14">
            <v>2.6013999999999999</v>
          </cell>
          <cell r="BT14">
            <v>1.9228000000000001</v>
          </cell>
          <cell r="BU14">
            <v>3.9232999999999998</v>
          </cell>
          <cell r="BV14">
            <v>10.338434400000001</v>
          </cell>
          <cell r="BW14">
            <v>17.293150199999999</v>
          </cell>
          <cell r="BX14">
            <v>9.1237871999999989</v>
          </cell>
          <cell r="BY14">
            <v>7.3229211000000003</v>
          </cell>
          <cell r="BZ14">
            <v>2.854257</v>
          </cell>
          <cell r="CA14">
            <v>3.0970635</v>
          </cell>
          <cell r="CB14">
            <v>2.4600293999999998</v>
          </cell>
          <cell r="CC14">
            <v>5.3302686000000001</v>
          </cell>
          <cell r="CD14">
            <v>3.9398171999999998</v>
          </cell>
          <cell r="CE14">
            <v>8.038841699999999</v>
          </cell>
          <cell r="CF14">
            <v>1</v>
          </cell>
          <cell r="CG14">
            <v>1</v>
          </cell>
          <cell r="CH14">
            <v>4.5999999999999996</v>
          </cell>
          <cell r="CI14">
            <v>4.5599999999999996</v>
          </cell>
          <cell r="CJ14">
            <v>4.55</v>
          </cell>
          <cell r="CK14">
            <v>20862</v>
          </cell>
          <cell r="CL14">
            <v>88</v>
          </cell>
          <cell r="CM14">
            <v>62</v>
          </cell>
          <cell r="CN14">
            <v>450</v>
          </cell>
          <cell r="CO14">
            <v>402</v>
          </cell>
          <cell r="CP14">
            <v>1765</v>
          </cell>
          <cell r="CQ14">
            <v>1609</v>
          </cell>
          <cell r="CR14">
            <v>6407</v>
          </cell>
          <cell r="CS14">
            <v>5229</v>
          </cell>
          <cell r="CT14">
            <v>1578</v>
          </cell>
          <cell r="CU14">
            <v>3272</v>
          </cell>
          <cell r="CV14">
            <v>24653</v>
          </cell>
          <cell r="CW14">
            <v>24653</v>
          </cell>
          <cell r="CX14">
            <v>260.53300000000002</v>
          </cell>
          <cell r="CY14">
            <v>260.53300000000002</v>
          </cell>
          <cell r="CZ14">
            <v>1</v>
          </cell>
          <cell r="DA14">
            <v>1</v>
          </cell>
          <cell r="DB14">
            <v>1</v>
          </cell>
          <cell r="DC14">
            <v>0</v>
          </cell>
          <cell r="DD14">
            <v>1</v>
          </cell>
          <cell r="DE14">
            <v>0</v>
          </cell>
          <cell r="DF14">
            <v>1</v>
          </cell>
          <cell r="DG14">
            <v>0</v>
          </cell>
          <cell r="DH14">
            <v>1</v>
          </cell>
          <cell r="DI14">
            <v>0</v>
          </cell>
          <cell r="DJ14">
            <v>1</v>
          </cell>
          <cell r="DK14">
            <v>0</v>
          </cell>
          <cell r="DL14">
            <v>1</v>
          </cell>
        </row>
        <row r="15">
          <cell r="D15" t="str">
            <v>Катанга РБ</v>
          </cell>
          <cell r="E15" t="str">
            <v>МО «Катангский район»</v>
          </cell>
          <cell r="F15">
            <v>2.2669999999999999</v>
          </cell>
          <cell r="G15">
            <v>5030720.7100000009</v>
          </cell>
          <cell r="H15">
            <v>209781.58535402152</v>
          </cell>
          <cell r="I15">
            <v>112070.83216229173</v>
          </cell>
          <cell r="J15">
            <v>306365.50931460073</v>
          </cell>
          <cell r="K15">
            <v>291680.92142940755</v>
          </cell>
          <cell r="L15">
            <v>446394.46296676155</v>
          </cell>
          <cell r="M15">
            <v>529842.48986231873</v>
          </cell>
          <cell r="N15">
            <v>948599.98326507048</v>
          </cell>
          <cell r="O15">
            <v>1014978.8412510233</v>
          </cell>
          <cell r="P15">
            <v>228504.63073198788</v>
          </cell>
          <cell r="Q15">
            <v>942501.45366251736</v>
          </cell>
          <cell r="R15">
            <v>12122832</v>
          </cell>
          <cell r="T15">
            <v>12122831.999999998</v>
          </cell>
          <cell r="U15">
            <v>505523.37578296271</v>
          </cell>
          <cell r="V15">
            <v>270063.86335520883</v>
          </cell>
          <cell r="W15">
            <v>738267.49965122575</v>
          </cell>
          <cell r="X15">
            <v>702881.15996284492</v>
          </cell>
          <cell r="Y15">
            <v>1075703.739529653</v>
          </cell>
          <cell r="Z15">
            <v>1276793.4976582297</v>
          </cell>
          <cell r="AA15">
            <v>2285898.7598866839</v>
          </cell>
          <cell r="AB15">
            <v>2445855.9091905588</v>
          </cell>
          <cell r="AC15">
            <v>550641.43077541783</v>
          </cell>
          <cell r="AD15">
            <v>2271202.7642072146</v>
          </cell>
          <cell r="AE15">
            <v>5347521.8350242609</v>
          </cell>
          <cell r="AF15">
            <v>222992.22575340216</v>
          </cell>
          <cell r="AG15">
            <v>119128.30320035679</v>
          </cell>
          <cell r="AH15">
            <v>325658.35891099507</v>
          </cell>
          <cell r="AI15">
            <v>310049.03394920379</v>
          </cell>
          <cell r="AJ15">
            <v>474505.3989985236</v>
          </cell>
          <cell r="AK15">
            <v>563208.42419860151</v>
          </cell>
          <cell r="AL15">
            <v>1008336.4622349731</v>
          </cell>
          <cell r="AM15">
            <v>1078895.4164934093</v>
          </cell>
          <cell r="AN15">
            <v>242894.32323573792</v>
          </cell>
          <cell r="AO15">
            <v>1001853.888049058</v>
          </cell>
          <cell r="AP15">
            <v>3791</v>
          </cell>
          <cell r="AQ15">
            <v>20</v>
          </cell>
          <cell r="AR15">
            <v>14</v>
          </cell>
          <cell r="AS15">
            <v>77</v>
          </cell>
          <cell r="AT15">
            <v>87</v>
          </cell>
          <cell r="AU15">
            <v>290</v>
          </cell>
          <cell r="AV15">
            <v>315</v>
          </cell>
          <cell r="AW15">
            <v>1148</v>
          </cell>
          <cell r="AX15">
            <v>863</v>
          </cell>
          <cell r="AY15">
            <v>387</v>
          </cell>
          <cell r="AZ15">
            <v>590</v>
          </cell>
          <cell r="BB15">
            <v>929.13</v>
          </cell>
          <cell r="BC15">
            <v>709.1</v>
          </cell>
          <cell r="BD15">
            <v>352.44</v>
          </cell>
          <cell r="BE15">
            <v>296.98</v>
          </cell>
          <cell r="BF15">
            <v>136.35</v>
          </cell>
          <cell r="BG15">
            <v>149</v>
          </cell>
          <cell r="BH15">
            <v>73.2</v>
          </cell>
          <cell r="BI15">
            <v>104.18</v>
          </cell>
          <cell r="BJ15">
            <v>52.3</v>
          </cell>
          <cell r="BK15">
            <v>141.5</v>
          </cell>
          <cell r="BL15">
            <v>15.705399999999999</v>
          </cell>
          <cell r="BM15">
            <v>11.9861</v>
          </cell>
          <cell r="BN15">
            <v>5.9573999999999998</v>
          </cell>
          <cell r="BO15">
            <v>5.0198999999999998</v>
          </cell>
          <cell r="BP15">
            <v>2.3048000000000002</v>
          </cell>
          <cell r="BQ15">
            <v>2.5186000000000002</v>
          </cell>
          <cell r="BR15">
            <v>1.2373000000000001</v>
          </cell>
          <cell r="BS15">
            <v>1.7609999999999999</v>
          </cell>
          <cell r="BT15">
            <v>0.88400000000000001</v>
          </cell>
          <cell r="BU15">
            <v>2.3917999999999999</v>
          </cell>
          <cell r="BV15">
            <v>35.604141799999994</v>
          </cell>
          <cell r="BW15">
            <v>27.172488699999999</v>
          </cell>
          <cell r="BX15">
            <v>13.505425799999999</v>
          </cell>
          <cell r="BY15">
            <v>11.3801133</v>
          </cell>
          <cell r="BZ15">
            <v>5.2249816000000004</v>
          </cell>
          <cell r="CA15">
            <v>5.7096662</v>
          </cell>
          <cell r="CB15">
            <v>2.8049591</v>
          </cell>
          <cell r="CC15">
            <v>3.9921869999999995</v>
          </cell>
          <cell r="CD15">
            <v>2.0040279999999999</v>
          </cell>
          <cell r="CE15">
            <v>5.4222105999999997</v>
          </cell>
          <cell r="CF15">
            <v>1</v>
          </cell>
          <cell r="CG15">
            <v>0</v>
          </cell>
          <cell r="CH15">
            <v>4.54</v>
          </cell>
          <cell r="CI15">
            <v>4.5</v>
          </cell>
          <cell r="CK15">
            <v>3791</v>
          </cell>
          <cell r="CL15">
            <v>20</v>
          </cell>
          <cell r="CM15">
            <v>14</v>
          </cell>
          <cell r="CN15">
            <v>77</v>
          </cell>
          <cell r="CO15">
            <v>87</v>
          </cell>
          <cell r="CP15">
            <v>290</v>
          </cell>
          <cell r="CQ15">
            <v>315</v>
          </cell>
          <cell r="CR15">
            <v>1148</v>
          </cell>
          <cell r="CS15">
            <v>863</v>
          </cell>
          <cell r="CT15">
            <v>387</v>
          </cell>
          <cell r="CU15">
            <v>590</v>
          </cell>
          <cell r="CX15">
            <v>0</v>
          </cell>
          <cell r="CY15">
            <v>260.53300000000002</v>
          </cell>
          <cell r="CZ15">
            <v>1</v>
          </cell>
          <cell r="DA15">
            <v>1</v>
          </cell>
          <cell r="DB15">
            <v>1</v>
          </cell>
          <cell r="DC15">
            <v>0</v>
          </cell>
          <cell r="DD15">
            <v>1</v>
          </cell>
          <cell r="DE15">
            <v>0</v>
          </cell>
          <cell r="DF15">
            <v>1</v>
          </cell>
          <cell r="DG15">
            <v>0</v>
          </cell>
          <cell r="DH15">
            <v>1</v>
          </cell>
          <cell r="DI15">
            <v>0</v>
          </cell>
          <cell r="DJ15">
            <v>1</v>
          </cell>
          <cell r="DK15">
            <v>0</v>
          </cell>
          <cell r="DL15">
            <v>1</v>
          </cell>
        </row>
        <row r="16">
          <cell r="D16" t="str">
            <v>Саянск ГБ</v>
          </cell>
          <cell r="E16" t="str">
            <v>МО «город Саянск»</v>
          </cell>
          <cell r="F16">
            <v>1.276</v>
          </cell>
          <cell r="G16">
            <v>46465539.879999995</v>
          </cell>
          <cell r="H16">
            <v>734328.12442546862</v>
          </cell>
          <cell r="I16">
            <v>633499.94707660552</v>
          </cell>
          <cell r="J16">
            <v>2135484.0295664244</v>
          </cell>
          <cell r="K16">
            <v>1884463.8989194806</v>
          </cell>
          <cell r="L16">
            <v>2298999.0015246393</v>
          </cell>
          <cell r="M16">
            <v>2138669.0867682588</v>
          </cell>
          <cell r="N16">
            <v>6970234.8774992479</v>
          </cell>
          <cell r="O16">
            <v>8080709.5893844301</v>
          </cell>
          <cell r="P16">
            <v>5582278.4248154592</v>
          </cell>
          <cell r="Q16">
            <v>16006872.900019979</v>
          </cell>
          <cell r="R16">
            <v>62860345</v>
          </cell>
          <cell r="T16">
            <v>62860345</v>
          </cell>
          <cell r="U16">
            <v>993426.94314537442</v>
          </cell>
          <cell r="V16">
            <v>857022.75995414879</v>
          </cell>
          <cell r="W16">
            <v>2888963.8038686584</v>
          </cell>
          <cell r="X16">
            <v>2549374.2487884266</v>
          </cell>
          <cell r="Y16">
            <v>3110173.0608040956</v>
          </cell>
          <cell r="Z16">
            <v>2893272.6700750799</v>
          </cell>
          <cell r="AA16">
            <v>9429598.1551529858</v>
          </cell>
          <cell r="AB16">
            <v>10931890.470773406</v>
          </cell>
          <cell r="AC16">
            <v>7551918.014429328</v>
          </cell>
          <cell r="AD16">
            <v>21654704.873008493</v>
          </cell>
          <cell r="AE16">
            <v>49263593.26018808</v>
          </cell>
          <cell r="AF16">
            <v>778547.76108571666</v>
          </cell>
          <cell r="AG16">
            <v>671647.93099854921</v>
          </cell>
          <cell r="AH16">
            <v>2264078.216198008</v>
          </cell>
          <cell r="AI16">
            <v>1997942.2012448483</v>
          </cell>
          <cell r="AJ16">
            <v>2437439.7028245265</v>
          </cell>
          <cell r="AK16">
            <v>2267455.0705917552</v>
          </cell>
          <cell r="AL16">
            <v>7389967.2062327471</v>
          </cell>
          <cell r="AM16">
            <v>8567312.2811703812</v>
          </cell>
          <cell r="AN16">
            <v>5918431.0457910094</v>
          </cell>
          <cell r="AO16">
            <v>16970771.844050542</v>
          </cell>
          <cell r="AP16">
            <v>40029</v>
          </cell>
          <cell r="AQ16">
            <v>160</v>
          </cell>
          <cell r="AR16">
            <v>158</v>
          </cell>
          <cell r="AS16">
            <v>939</v>
          </cell>
          <cell r="AT16">
            <v>841</v>
          </cell>
          <cell r="AU16">
            <v>3399</v>
          </cell>
          <cell r="AV16">
            <v>3203</v>
          </cell>
          <cell r="AW16">
            <v>10304</v>
          </cell>
          <cell r="AX16">
            <v>9655</v>
          </cell>
          <cell r="AY16">
            <v>3539</v>
          </cell>
          <cell r="AZ16">
            <v>7831</v>
          </cell>
          <cell r="BB16">
            <v>405.49</v>
          </cell>
          <cell r="BC16">
            <v>354.24</v>
          </cell>
          <cell r="BD16">
            <v>200.93</v>
          </cell>
          <cell r="BE16">
            <v>197.97</v>
          </cell>
          <cell r="BF16">
            <v>59.76</v>
          </cell>
          <cell r="BG16">
            <v>58.99</v>
          </cell>
          <cell r="BH16">
            <v>59.77</v>
          </cell>
          <cell r="BI16">
            <v>73.95</v>
          </cell>
          <cell r="BJ16">
            <v>139.36000000000001</v>
          </cell>
          <cell r="BK16">
            <v>180.59</v>
          </cell>
          <cell r="BL16">
            <v>6.8540999999999999</v>
          </cell>
          <cell r="BM16">
            <v>5.9878</v>
          </cell>
          <cell r="BN16">
            <v>3.3963999999999999</v>
          </cell>
          <cell r="BO16">
            <v>3.3462999999999998</v>
          </cell>
          <cell r="BP16">
            <v>1.0101</v>
          </cell>
          <cell r="BQ16">
            <v>0.99709999999999999</v>
          </cell>
          <cell r="BR16">
            <v>1.0103</v>
          </cell>
          <cell r="BS16">
            <v>1.25</v>
          </cell>
          <cell r="BT16">
            <v>2.3555999999999999</v>
          </cell>
          <cell r="BU16">
            <v>3.0526</v>
          </cell>
          <cell r="BV16">
            <v>8.7458316000000007</v>
          </cell>
          <cell r="BW16">
            <v>7.6404328000000001</v>
          </cell>
          <cell r="BX16">
            <v>4.3338064000000003</v>
          </cell>
          <cell r="BY16">
            <v>4.2698787999999999</v>
          </cell>
          <cell r="BZ16">
            <v>1.2888876</v>
          </cell>
          <cell r="CA16">
            <v>1.2722996</v>
          </cell>
          <cell r="CB16">
            <v>1.2891428</v>
          </cell>
          <cell r="CC16">
            <v>1.595</v>
          </cell>
          <cell r="CD16">
            <v>3.0057456</v>
          </cell>
          <cell r="CE16">
            <v>3.8951175999999998</v>
          </cell>
          <cell r="CF16">
            <v>2</v>
          </cell>
          <cell r="CG16">
            <v>1</v>
          </cell>
          <cell r="CH16">
            <v>2</v>
          </cell>
          <cell r="CI16">
            <v>2.21</v>
          </cell>
          <cell r="CJ16">
            <v>2</v>
          </cell>
          <cell r="CK16">
            <v>40029</v>
          </cell>
          <cell r="CL16">
            <v>160</v>
          </cell>
          <cell r="CM16">
            <v>158</v>
          </cell>
          <cell r="CN16">
            <v>939</v>
          </cell>
          <cell r="CO16">
            <v>841</v>
          </cell>
          <cell r="CP16">
            <v>3399</v>
          </cell>
          <cell r="CQ16">
            <v>3203</v>
          </cell>
          <cell r="CR16">
            <v>10304</v>
          </cell>
          <cell r="CS16">
            <v>9655</v>
          </cell>
          <cell r="CT16">
            <v>3539</v>
          </cell>
          <cell r="CU16">
            <v>7831</v>
          </cell>
          <cell r="CV16">
            <v>143433</v>
          </cell>
          <cell r="CW16">
            <v>143433</v>
          </cell>
          <cell r="CX16">
            <v>114.52</v>
          </cell>
          <cell r="CY16">
            <v>114.52</v>
          </cell>
          <cell r="CZ16">
            <v>2</v>
          </cell>
          <cell r="DA16">
            <v>2</v>
          </cell>
          <cell r="DB16">
            <v>2</v>
          </cell>
          <cell r="DC16">
            <v>0</v>
          </cell>
          <cell r="DD16">
            <v>2</v>
          </cell>
          <cell r="DE16">
            <v>0</v>
          </cell>
          <cell r="DF16">
            <v>2</v>
          </cell>
          <cell r="DG16">
            <v>0</v>
          </cell>
          <cell r="DH16">
            <v>2</v>
          </cell>
          <cell r="DI16">
            <v>0</v>
          </cell>
          <cell r="DJ16">
            <v>2</v>
          </cell>
          <cell r="DK16">
            <v>0</v>
          </cell>
          <cell r="DL16">
            <v>2</v>
          </cell>
        </row>
        <row r="17">
          <cell r="D17" t="str">
            <v>Киренск РБ</v>
          </cell>
          <cell r="E17" t="str">
            <v>МО Киренский район</v>
          </cell>
          <cell r="F17">
            <v>1.931</v>
          </cell>
          <cell r="G17">
            <v>23448916.770000003</v>
          </cell>
          <cell r="H17">
            <v>399132.61410163675</v>
          </cell>
          <cell r="I17">
            <v>265899.43219251407</v>
          </cell>
          <cell r="J17">
            <v>980337.82722562226</v>
          </cell>
          <cell r="K17">
            <v>837227.11544749851</v>
          </cell>
          <cell r="L17">
            <v>1709471.3959877694</v>
          </cell>
          <cell r="M17">
            <v>1363494.3591124974</v>
          </cell>
          <cell r="N17">
            <v>3845589.8643328701</v>
          </cell>
          <cell r="O17">
            <v>4707331.8852516478</v>
          </cell>
          <cell r="P17">
            <v>2347464.1186271003</v>
          </cell>
          <cell r="Q17">
            <v>6992968.1577208433</v>
          </cell>
          <cell r="R17">
            <v>28078783</v>
          </cell>
          <cell r="T17">
            <v>28078782.999999993</v>
          </cell>
          <cell r="U17">
            <v>477939.26557497855</v>
          </cell>
          <cell r="V17">
            <v>318399.88727789815</v>
          </cell>
          <cell r="W17">
            <v>1173900.4145631474</v>
          </cell>
          <cell r="X17">
            <v>1002533.2396779305</v>
          </cell>
          <cell r="Y17">
            <v>2046997.6009321494</v>
          </cell>
          <cell r="Z17">
            <v>1632709.2038735519</v>
          </cell>
          <cell r="AA17">
            <v>4604881.5118721612</v>
          </cell>
          <cell r="AB17">
            <v>5636769.9971567551</v>
          </cell>
          <cell r="AC17">
            <v>2810958.6568001024</v>
          </cell>
          <cell r="AD17">
            <v>8373693.2222713204</v>
          </cell>
          <cell r="AE17">
            <v>14541058.001035731</v>
          </cell>
          <cell r="AF17">
            <v>247508.68232779831</v>
          </cell>
          <cell r="AG17">
            <v>164888.60035106065</v>
          </cell>
          <cell r="AH17">
            <v>607923.57046253094</v>
          </cell>
          <cell r="AI17">
            <v>519178.27015946683</v>
          </cell>
          <cell r="AJ17">
            <v>1060071.2588980577</v>
          </cell>
          <cell r="AK17">
            <v>845525.22209919826</v>
          </cell>
          <cell r="AL17">
            <v>2384713.3671010672</v>
          </cell>
          <cell r="AM17">
            <v>2919093.7323442544</v>
          </cell>
          <cell r="AN17">
            <v>1455701.0133610058</v>
          </cell>
          <cell r="AO17">
            <v>4336454.2839312898</v>
          </cell>
          <cell r="AP17">
            <v>19619</v>
          </cell>
          <cell r="AQ17">
            <v>82</v>
          </cell>
          <cell r="AR17">
            <v>69</v>
          </cell>
          <cell r="AS17">
            <v>456</v>
          </cell>
          <cell r="AT17">
            <v>422</v>
          </cell>
          <cell r="AU17">
            <v>1766</v>
          </cell>
          <cell r="AV17">
            <v>1703</v>
          </cell>
          <cell r="AW17">
            <v>5418</v>
          </cell>
          <cell r="AX17">
            <v>4719</v>
          </cell>
          <cell r="AY17">
            <v>1697</v>
          </cell>
          <cell r="AZ17">
            <v>3287</v>
          </cell>
          <cell r="BB17">
            <v>251.53</v>
          </cell>
          <cell r="BC17">
            <v>199.14</v>
          </cell>
          <cell r="BD17">
            <v>111.1</v>
          </cell>
          <cell r="BE17">
            <v>102.52</v>
          </cell>
          <cell r="BF17">
            <v>50.02</v>
          </cell>
          <cell r="BG17">
            <v>41.37</v>
          </cell>
          <cell r="BH17">
            <v>36.68</v>
          </cell>
          <cell r="BI17">
            <v>51.55</v>
          </cell>
          <cell r="BJ17">
            <v>71.48</v>
          </cell>
          <cell r="BK17">
            <v>109.94</v>
          </cell>
          <cell r="BL17">
            <v>4.2516999999999996</v>
          </cell>
          <cell r="BM17">
            <v>3.3660999999999999</v>
          </cell>
          <cell r="BN17">
            <v>1.8779999999999999</v>
          </cell>
          <cell r="BO17">
            <v>1.7329000000000001</v>
          </cell>
          <cell r="BP17">
            <v>0.84550000000000003</v>
          </cell>
          <cell r="BQ17">
            <v>0.69930000000000003</v>
          </cell>
          <cell r="BR17">
            <v>0.62</v>
          </cell>
          <cell r="BS17">
            <v>0.87139999999999995</v>
          </cell>
          <cell r="BT17">
            <v>1.2081999999999999</v>
          </cell>
          <cell r="BU17">
            <v>1.8584000000000001</v>
          </cell>
          <cell r="BV17">
            <v>8.2100326999999993</v>
          </cell>
          <cell r="BW17">
            <v>6.4999390999999997</v>
          </cell>
          <cell r="BX17">
            <v>3.6264179999999997</v>
          </cell>
          <cell r="BY17">
            <v>3.3462299000000004</v>
          </cell>
          <cell r="BZ17">
            <v>1.6326605000000001</v>
          </cell>
          <cell r="CA17">
            <v>1.3503483000000001</v>
          </cell>
          <cell r="CB17">
            <v>1.19722</v>
          </cell>
          <cell r="CC17">
            <v>1.6826733999999999</v>
          </cell>
          <cell r="CD17">
            <v>2.3330341999999997</v>
          </cell>
          <cell r="CE17">
            <v>3.5885704</v>
          </cell>
          <cell r="CF17">
            <v>2</v>
          </cell>
          <cell r="CG17">
            <v>0</v>
          </cell>
          <cell r="CH17">
            <v>2</v>
          </cell>
          <cell r="CI17">
            <v>2.02</v>
          </cell>
          <cell r="CK17">
            <v>19619</v>
          </cell>
          <cell r="CL17">
            <v>82</v>
          </cell>
          <cell r="CM17">
            <v>69</v>
          </cell>
          <cell r="CN17">
            <v>456</v>
          </cell>
          <cell r="CO17">
            <v>422</v>
          </cell>
          <cell r="CP17">
            <v>1766</v>
          </cell>
          <cell r="CQ17">
            <v>1703</v>
          </cell>
          <cell r="CR17">
            <v>5418</v>
          </cell>
          <cell r="CS17">
            <v>4719</v>
          </cell>
          <cell r="CT17">
            <v>1697</v>
          </cell>
          <cell r="CU17">
            <v>3287</v>
          </cell>
          <cell r="CX17">
            <v>0</v>
          </cell>
          <cell r="CY17">
            <v>114.52</v>
          </cell>
          <cell r="CZ17">
            <v>2</v>
          </cell>
          <cell r="DA17">
            <v>2</v>
          </cell>
          <cell r="DB17">
            <v>2</v>
          </cell>
          <cell r="DC17">
            <v>0</v>
          </cell>
          <cell r="DD17">
            <v>2</v>
          </cell>
          <cell r="DE17">
            <v>0</v>
          </cell>
          <cell r="DF17">
            <v>2</v>
          </cell>
          <cell r="DG17">
            <v>0</v>
          </cell>
          <cell r="DH17">
            <v>2</v>
          </cell>
          <cell r="DI17">
            <v>0</v>
          </cell>
          <cell r="DJ17">
            <v>2</v>
          </cell>
          <cell r="DK17">
            <v>0</v>
          </cell>
          <cell r="DL17">
            <v>2</v>
          </cell>
        </row>
        <row r="18">
          <cell r="D18" t="str">
            <v>Черемхово ГБ1</v>
          </cell>
          <cell r="E18" t="str">
            <v>МО «город Черемхово»</v>
          </cell>
          <cell r="F18">
            <v>1.276</v>
          </cell>
          <cell r="G18">
            <v>81269153.900000006</v>
          </cell>
          <cell r="H18">
            <v>1384096.1860175179</v>
          </cell>
          <cell r="I18">
            <v>1333961.3857752578</v>
          </cell>
          <cell r="J18">
            <v>3607027.065188162</v>
          </cell>
          <cell r="K18">
            <v>3148731.9790306734</v>
          </cell>
          <cell r="L18">
            <v>4501295.5652579553</v>
          </cell>
          <cell r="M18">
            <v>4418859.5792870745</v>
          </cell>
          <cell r="N18">
            <v>15311980.879523564</v>
          </cell>
          <cell r="O18">
            <v>17629158.550313529</v>
          </cell>
          <cell r="P18">
            <v>7925394.3356243186</v>
          </cell>
          <cell r="Q18">
            <v>22008648.373981956</v>
          </cell>
          <cell r="R18">
            <v>112616982</v>
          </cell>
          <cell r="T18">
            <v>112616982</v>
          </cell>
          <cell r="U18">
            <v>1917981.5192711568</v>
          </cell>
          <cell r="V18">
            <v>1848508.2981840575</v>
          </cell>
          <cell r="W18">
            <v>4998360.1720973253</v>
          </cell>
          <cell r="X18">
            <v>4363287.6139162276</v>
          </cell>
          <cell r="Y18">
            <v>6237573.5112622473</v>
          </cell>
          <cell r="Z18">
            <v>6123339.6168173961</v>
          </cell>
          <cell r="AA18">
            <v>21218248.158649147</v>
          </cell>
          <cell r="AB18">
            <v>24429227.275809065</v>
          </cell>
          <cell r="AC18">
            <v>10982444.733412018</v>
          </cell>
          <cell r="AD18">
            <v>30498011.100581359</v>
          </cell>
          <cell r="AE18">
            <v>88257822.884012535</v>
          </cell>
          <cell r="AF18">
            <v>1503120.3129084301</v>
          </cell>
          <cell r="AG18">
            <v>1448674.214877788</v>
          </cell>
          <cell r="AH18">
            <v>3917210.1662204745</v>
          </cell>
          <cell r="AI18">
            <v>3419504.3996208678</v>
          </cell>
          <cell r="AJ18">
            <v>4888380.4947196292</v>
          </cell>
          <cell r="AK18">
            <v>4798855.4990731943</v>
          </cell>
          <cell r="AL18">
            <v>16628721.127467982</v>
          </cell>
          <cell r="AM18">
            <v>19145162.441856634</v>
          </cell>
          <cell r="AN18">
            <v>8606931.6092570666</v>
          </cell>
          <cell r="AO18">
            <v>23901262.618010469</v>
          </cell>
          <cell r="AP18">
            <v>83785</v>
          </cell>
          <cell r="AQ18">
            <v>399</v>
          </cell>
          <cell r="AR18">
            <v>428</v>
          </cell>
          <cell r="AS18">
            <v>2151</v>
          </cell>
          <cell r="AT18">
            <v>1996</v>
          </cell>
          <cell r="AU18">
            <v>8327</v>
          </cell>
          <cell r="AV18">
            <v>7906</v>
          </cell>
          <cell r="AW18">
            <v>22198</v>
          </cell>
          <cell r="AX18">
            <v>21320</v>
          </cell>
          <cell r="AY18">
            <v>5712</v>
          </cell>
          <cell r="AZ18">
            <v>13348</v>
          </cell>
          <cell r="BB18">
            <v>313.93</v>
          </cell>
          <cell r="BC18">
            <v>282.06</v>
          </cell>
          <cell r="BD18">
            <v>151.76</v>
          </cell>
          <cell r="BE18">
            <v>142.76</v>
          </cell>
          <cell r="BF18">
            <v>48.92</v>
          </cell>
          <cell r="BG18">
            <v>50.58</v>
          </cell>
          <cell r="BH18">
            <v>62.43</v>
          </cell>
          <cell r="BI18">
            <v>74.83</v>
          </cell>
          <cell r="BJ18">
            <v>125.57</v>
          </cell>
          <cell r="BK18">
            <v>149.22</v>
          </cell>
          <cell r="BL18">
            <v>5.3064999999999998</v>
          </cell>
          <cell r="BM18">
            <v>4.7676999999999996</v>
          </cell>
          <cell r="BN18">
            <v>2.5651999999999999</v>
          </cell>
          <cell r="BO18">
            <v>2.4131</v>
          </cell>
          <cell r="BP18">
            <v>0.82689999999999997</v>
          </cell>
          <cell r="BQ18">
            <v>0.85499999999999998</v>
          </cell>
          <cell r="BR18">
            <v>1.0552999999999999</v>
          </cell>
          <cell r="BS18">
            <v>1.2648999999999999</v>
          </cell>
          <cell r="BT18">
            <v>2.1225000000000001</v>
          </cell>
          <cell r="BU18">
            <v>2.5223</v>
          </cell>
          <cell r="BV18">
            <v>6.7710939999999997</v>
          </cell>
          <cell r="BW18">
            <v>6.0835851999999999</v>
          </cell>
          <cell r="BX18">
            <v>3.2731952</v>
          </cell>
          <cell r="BY18">
            <v>3.0791156000000002</v>
          </cell>
          <cell r="BZ18">
            <v>1.0551244</v>
          </cell>
          <cell r="CA18">
            <v>1.0909800000000001</v>
          </cell>
          <cell r="CB18">
            <v>1.3465627999999998</v>
          </cell>
          <cell r="CC18">
            <v>1.6140124</v>
          </cell>
          <cell r="CD18">
            <v>2.70831</v>
          </cell>
          <cell r="CE18">
            <v>3.2184547999999999</v>
          </cell>
          <cell r="CF18">
            <v>2</v>
          </cell>
          <cell r="CG18">
            <v>0</v>
          </cell>
          <cell r="CH18">
            <v>1.81</v>
          </cell>
          <cell r="CI18">
            <v>1.89</v>
          </cell>
          <cell r="CK18">
            <v>83785</v>
          </cell>
          <cell r="CL18">
            <v>399</v>
          </cell>
          <cell r="CM18">
            <v>428</v>
          </cell>
          <cell r="CN18">
            <v>2151</v>
          </cell>
          <cell r="CO18">
            <v>1996</v>
          </cell>
          <cell r="CP18">
            <v>8327</v>
          </cell>
          <cell r="CQ18">
            <v>7906</v>
          </cell>
          <cell r="CR18">
            <v>22198</v>
          </cell>
          <cell r="CS18">
            <v>21320</v>
          </cell>
          <cell r="CT18">
            <v>5712</v>
          </cell>
          <cell r="CU18">
            <v>13348</v>
          </cell>
          <cell r="CX18">
            <v>0</v>
          </cell>
          <cell r="CY18">
            <v>94.478999999999999</v>
          </cell>
          <cell r="CZ18">
            <v>4</v>
          </cell>
          <cell r="DA18">
            <v>2</v>
          </cell>
          <cell r="DB18">
            <v>2</v>
          </cell>
          <cell r="DC18">
            <v>0</v>
          </cell>
          <cell r="DD18">
            <v>3</v>
          </cell>
          <cell r="DE18">
            <v>1</v>
          </cell>
          <cell r="DF18">
            <v>3</v>
          </cell>
          <cell r="DG18">
            <v>0</v>
          </cell>
          <cell r="DH18">
            <v>3</v>
          </cell>
          <cell r="DI18">
            <v>0</v>
          </cell>
          <cell r="DJ18">
            <v>3</v>
          </cell>
          <cell r="DK18">
            <v>0</v>
          </cell>
          <cell r="DL18">
            <v>3</v>
          </cell>
        </row>
        <row r="19">
          <cell r="D19" t="str">
            <v>Чуна РБ</v>
          </cell>
          <cell r="E19" t="str">
            <v>Чунское районное МО</v>
          </cell>
          <cell r="F19">
            <v>1.276</v>
          </cell>
          <cell r="G19">
            <v>33803374.5</v>
          </cell>
          <cell r="H19">
            <v>624821.49417937407</v>
          </cell>
          <cell r="I19">
            <v>561437.35312368895</v>
          </cell>
          <cell r="J19">
            <v>1311604.0906405533</v>
          </cell>
          <cell r="K19">
            <v>1179086.680088758</v>
          </cell>
          <cell r="L19">
            <v>1756295.2909611803</v>
          </cell>
          <cell r="M19">
            <v>1387513.3036341283</v>
          </cell>
          <cell r="N19">
            <v>5354281.147803816</v>
          </cell>
          <cell r="O19">
            <v>7400774.0555854291</v>
          </cell>
          <cell r="P19">
            <v>3412094.780904734</v>
          </cell>
          <cell r="Q19">
            <v>10815466.303078337</v>
          </cell>
          <cell r="R19">
            <v>44054223</v>
          </cell>
          <cell r="T19">
            <v>44054223</v>
          </cell>
          <cell r="U19">
            <v>814298.1535695896</v>
          </cell>
          <cell r="V19">
            <v>731692.81827294303</v>
          </cell>
          <cell r="W19">
            <v>1709347.0681985063</v>
          </cell>
          <cell r="X19">
            <v>1536643.8501860164</v>
          </cell>
          <cell r="Y19">
            <v>2288890.5485413512</v>
          </cell>
          <cell r="Z19">
            <v>1808275.6943027861</v>
          </cell>
          <cell r="AA19">
            <v>6977962.9749700073</v>
          </cell>
          <cell r="AB19">
            <v>9645053.3545807656</v>
          </cell>
          <cell r="AC19">
            <v>4446810.0181865953</v>
          </cell>
          <cell r="AD19">
            <v>14095248.519191438</v>
          </cell>
          <cell r="AE19">
            <v>34525253.134796232</v>
          </cell>
          <cell r="AF19">
            <v>638164.69715485082</v>
          </cell>
          <cell r="AG19">
            <v>573426.97356813715</v>
          </cell>
          <cell r="AH19">
            <v>1339613.6898107415</v>
          </cell>
          <cell r="AI19">
            <v>1204266.3402711728</v>
          </cell>
          <cell r="AJ19">
            <v>1793801.3703302126</v>
          </cell>
          <cell r="AK19">
            <v>1417143.9610523402</v>
          </cell>
          <cell r="AL19">
            <v>5468623.0211363696</v>
          </cell>
          <cell r="AM19">
            <v>7558819.2434018534</v>
          </cell>
          <cell r="AN19">
            <v>3484960.8292998397</v>
          </cell>
          <cell r="AO19">
            <v>11046433.008770719</v>
          </cell>
          <cell r="AP19">
            <v>34727</v>
          </cell>
          <cell r="AQ19">
            <v>132</v>
          </cell>
          <cell r="AR19">
            <v>151</v>
          </cell>
          <cell r="AS19">
            <v>789</v>
          </cell>
          <cell r="AT19">
            <v>744</v>
          </cell>
          <cell r="AU19">
            <v>3286</v>
          </cell>
          <cell r="AV19">
            <v>2972</v>
          </cell>
          <cell r="AW19">
            <v>9623</v>
          </cell>
          <cell r="AX19">
            <v>8443</v>
          </cell>
          <cell r="AY19">
            <v>2705</v>
          </cell>
          <cell r="AZ19">
            <v>5882</v>
          </cell>
          <cell r="BB19">
            <v>402.88</v>
          </cell>
          <cell r="BC19">
            <v>316.45999999999998</v>
          </cell>
          <cell r="BD19">
            <v>141.49</v>
          </cell>
          <cell r="BE19">
            <v>134.88999999999999</v>
          </cell>
          <cell r="BF19">
            <v>45.49</v>
          </cell>
          <cell r="BG19">
            <v>39.74</v>
          </cell>
          <cell r="BH19">
            <v>47.36</v>
          </cell>
          <cell r="BI19">
            <v>74.61</v>
          </cell>
          <cell r="BJ19">
            <v>107.36</v>
          </cell>
          <cell r="BK19">
            <v>156.5</v>
          </cell>
          <cell r="BL19">
            <v>6.81</v>
          </cell>
          <cell r="BM19">
            <v>5.3491999999999997</v>
          </cell>
          <cell r="BN19">
            <v>2.3915999999999999</v>
          </cell>
          <cell r="BO19">
            <v>2.2801</v>
          </cell>
          <cell r="BP19">
            <v>0.76890000000000003</v>
          </cell>
          <cell r="BQ19">
            <v>0.67169999999999996</v>
          </cell>
          <cell r="BR19">
            <v>0.80049999999999999</v>
          </cell>
          <cell r="BS19">
            <v>1.2612000000000001</v>
          </cell>
          <cell r="BT19">
            <v>1.8147</v>
          </cell>
          <cell r="BU19">
            <v>2.6454</v>
          </cell>
          <cell r="BV19">
            <v>8.6895600000000002</v>
          </cell>
          <cell r="BW19">
            <v>6.8255792</v>
          </cell>
          <cell r="BX19">
            <v>3.0516815999999998</v>
          </cell>
          <cell r="BY19">
            <v>2.9094076000000002</v>
          </cell>
          <cell r="BZ19">
            <v>0.9811164</v>
          </cell>
          <cell r="CA19">
            <v>0.8570892</v>
          </cell>
          <cell r="CB19">
            <v>1.0214380000000001</v>
          </cell>
          <cell r="CC19">
            <v>1.6092912000000001</v>
          </cell>
          <cell r="CD19">
            <v>2.3155572000000002</v>
          </cell>
          <cell r="CE19">
            <v>3.3755304000000002</v>
          </cell>
          <cell r="CF19">
            <v>3</v>
          </cell>
          <cell r="CG19">
            <v>1</v>
          </cell>
          <cell r="CH19">
            <v>1.68</v>
          </cell>
          <cell r="CI19">
            <v>1.79</v>
          </cell>
          <cell r="CJ19">
            <v>1.79</v>
          </cell>
          <cell r="CK19">
            <v>34727</v>
          </cell>
          <cell r="CL19">
            <v>132</v>
          </cell>
          <cell r="CM19">
            <v>151</v>
          </cell>
          <cell r="CN19">
            <v>789</v>
          </cell>
          <cell r="CO19">
            <v>744</v>
          </cell>
          <cell r="CP19">
            <v>3286</v>
          </cell>
          <cell r="CQ19">
            <v>2972</v>
          </cell>
          <cell r="CR19">
            <v>9623</v>
          </cell>
          <cell r="CS19">
            <v>8443</v>
          </cell>
          <cell r="CT19">
            <v>2705</v>
          </cell>
          <cell r="CU19">
            <v>5882</v>
          </cell>
          <cell r="CV19">
            <v>101828</v>
          </cell>
          <cell r="CW19">
            <v>101828</v>
          </cell>
          <cell r="CX19">
            <v>102.4954</v>
          </cell>
          <cell r="CY19">
            <v>102.4954</v>
          </cell>
          <cell r="CZ19">
            <v>4</v>
          </cell>
          <cell r="DA19">
            <v>4</v>
          </cell>
          <cell r="DB19">
            <v>4</v>
          </cell>
          <cell r="DC19">
            <v>0</v>
          </cell>
          <cell r="DD19">
            <v>4</v>
          </cell>
          <cell r="DE19">
            <v>0</v>
          </cell>
          <cell r="DF19">
            <v>4</v>
          </cell>
          <cell r="DG19">
            <v>0</v>
          </cell>
          <cell r="DH19">
            <v>4</v>
          </cell>
          <cell r="DI19">
            <v>0</v>
          </cell>
          <cell r="DJ19">
            <v>4</v>
          </cell>
          <cell r="DK19">
            <v>0</v>
          </cell>
          <cell r="DL19">
            <v>4</v>
          </cell>
        </row>
        <row r="20">
          <cell r="D20" t="str">
            <v>Свирск Больница</v>
          </cell>
          <cell r="E20" t="str">
            <v>МО «город Черемхово»</v>
          </cell>
          <cell r="F20">
            <v>1.276</v>
          </cell>
          <cell r="G20">
            <v>14777769.459999999</v>
          </cell>
          <cell r="H20">
            <v>142127.64320185815</v>
          </cell>
          <cell r="I20">
            <v>116123.55004976255</v>
          </cell>
          <cell r="J20">
            <v>568630.10024504189</v>
          </cell>
          <cell r="K20">
            <v>595933.12873682077</v>
          </cell>
          <cell r="L20">
            <v>689486.09061218461</v>
          </cell>
          <cell r="M20">
            <v>672097.49285236944</v>
          </cell>
          <cell r="N20">
            <v>2527990.4967274168</v>
          </cell>
          <cell r="O20">
            <v>2989272.2648201003</v>
          </cell>
          <cell r="P20">
            <v>1654904.9731226885</v>
          </cell>
          <cell r="Q20">
            <v>4821203.7196317557</v>
          </cell>
          <cell r="R20">
            <v>20488062</v>
          </cell>
          <cell r="T20">
            <v>20488062</v>
          </cell>
          <cell r="U20">
            <v>197047.32664259252</v>
          </cell>
          <cell r="V20">
            <v>160994.96608872109</v>
          </cell>
          <cell r="W20">
            <v>788355.02072358306</v>
          </cell>
          <cell r="X20">
            <v>826208.23950883094</v>
          </cell>
          <cell r="Y20">
            <v>955911.09408199252</v>
          </cell>
          <cell r="Z20">
            <v>931803.35103183438</v>
          </cell>
          <cell r="AA20">
            <v>3504833.8094971278</v>
          </cell>
          <cell r="AB20">
            <v>4144359.9226722973</v>
          </cell>
          <cell r="AC20">
            <v>2294378.4435953693</v>
          </cell>
          <cell r="AD20">
            <v>6684169.8261576509</v>
          </cell>
          <cell r="AE20">
            <v>16056474.921630092</v>
          </cell>
          <cell r="AF20">
            <v>154425.80457883427</v>
          </cell>
          <cell r="AG20">
            <v>126171.60351780649</v>
          </cell>
          <cell r="AH20">
            <v>617833.08834136603</v>
          </cell>
          <cell r="AI20">
            <v>647498.62030472641</v>
          </cell>
          <cell r="AJ20">
            <v>749146.62545610697</v>
          </cell>
          <cell r="AK20">
            <v>730253.40989955666</v>
          </cell>
          <cell r="AL20">
            <v>2746734.9604209466</v>
          </cell>
          <cell r="AM20">
            <v>3247930.9738811105</v>
          </cell>
          <cell r="AN20">
            <v>1798102.2285230167</v>
          </cell>
          <cell r="AO20">
            <v>5238377.606706623</v>
          </cell>
          <cell r="AP20">
            <v>16156</v>
          </cell>
          <cell r="AQ20">
            <v>75</v>
          </cell>
          <cell r="AR20">
            <v>80</v>
          </cell>
          <cell r="AS20">
            <v>453</v>
          </cell>
          <cell r="AT20">
            <v>411</v>
          </cell>
          <cell r="AU20">
            <v>1457</v>
          </cell>
          <cell r="AV20">
            <v>1409</v>
          </cell>
          <cell r="AW20">
            <v>4253</v>
          </cell>
          <cell r="AX20">
            <v>4015</v>
          </cell>
          <cell r="AY20">
            <v>1099</v>
          </cell>
          <cell r="AZ20">
            <v>2904</v>
          </cell>
          <cell r="BB20">
            <v>171.58</v>
          </cell>
          <cell r="BC20">
            <v>131.43</v>
          </cell>
          <cell r="BD20">
            <v>113.66</v>
          </cell>
          <cell r="BE20">
            <v>131.29</v>
          </cell>
          <cell r="BF20">
            <v>42.85</v>
          </cell>
          <cell r="BG20">
            <v>43.19</v>
          </cell>
          <cell r="BH20">
            <v>53.82</v>
          </cell>
          <cell r="BI20">
            <v>67.41</v>
          </cell>
          <cell r="BJ20">
            <v>136.34</v>
          </cell>
          <cell r="BK20">
            <v>150.32</v>
          </cell>
          <cell r="BL20">
            <v>2.9003000000000001</v>
          </cell>
          <cell r="BM20">
            <v>2.2216</v>
          </cell>
          <cell r="BN20">
            <v>1.9212</v>
          </cell>
          <cell r="BO20">
            <v>2.2191999999999998</v>
          </cell>
          <cell r="BP20">
            <v>0.72430000000000005</v>
          </cell>
          <cell r="BQ20">
            <v>0.73009999999999997</v>
          </cell>
          <cell r="BR20">
            <v>0.90969999999999995</v>
          </cell>
          <cell r="BS20">
            <v>1.1395</v>
          </cell>
          <cell r="BT20">
            <v>2.3046000000000002</v>
          </cell>
          <cell r="BU20">
            <v>2.5409000000000002</v>
          </cell>
          <cell r="BV20">
            <v>3.7007828000000003</v>
          </cell>
          <cell r="BW20">
            <v>2.8347616000000002</v>
          </cell>
          <cell r="BX20">
            <v>2.4514512000000002</v>
          </cell>
          <cell r="BY20">
            <v>2.8316991999999996</v>
          </cell>
          <cell r="BZ20">
            <v>0.92420680000000011</v>
          </cell>
          <cell r="CA20">
            <v>0.93160759999999998</v>
          </cell>
          <cell r="CB20">
            <v>1.1607772000000001</v>
          </cell>
          <cell r="CC20">
            <v>1.454002</v>
          </cell>
          <cell r="CD20">
            <v>2.9406696000000001</v>
          </cell>
          <cell r="CE20">
            <v>3.2421884000000003</v>
          </cell>
          <cell r="CF20">
            <v>3</v>
          </cell>
          <cell r="CG20">
            <v>0</v>
          </cell>
          <cell r="CH20">
            <v>1.79</v>
          </cell>
          <cell r="CI20">
            <v>1.79</v>
          </cell>
          <cell r="CK20">
            <v>16156</v>
          </cell>
          <cell r="CL20">
            <v>75</v>
          </cell>
          <cell r="CM20">
            <v>80</v>
          </cell>
          <cell r="CN20">
            <v>453</v>
          </cell>
          <cell r="CO20">
            <v>411</v>
          </cell>
          <cell r="CP20">
            <v>1457</v>
          </cell>
          <cell r="CQ20">
            <v>1409</v>
          </cell>
          <cell r="CR20">
            <v>4253</v>
          </cell>
          <cell r="CS20">
            <v>4015</v>
          </cell>
          <cell r="CT20">
            <v>1099</v>
          </cell>
          <cell r="CU20">
            <v>2904</v>
          </cell>
          <cell r="CX20">
            <v>0</v>
          </cell>
          <cell r="CY20">
            <v>102.4954</v>
          </cell>
          <cell r="CZ20">
            <v>3</v>
          </cell>
          <cell r="DA20">
            <v>3</v>
          </cell>
          <cell r="DB20">
            <v>3</v>
          </cell>
          <cell r="DC20">
            <v>0</v>
          </cell>
          <cell r="DD20">
            <v>3</v>
          </cell>
          <cell r="DE20">
            <v>0</v>
          </cell>
          <cell r="DF20">
            <v>3</v>
          </cell>
          <cell r="DG20">
            <v>0</v>
          </cell>
          <cell r="DH20">
            <v>4</v>
          </cell>
          <cell r="DI20">
            <v>1</v>
          </cell>
          <cell r="DJ20">
            <v>4</v>
          </cell>
          <cell r="DK20">
            <v>1</v>
          </cell>
          <cell r="DL20">
            <v>4</v>
          </cell>
        </row>
        <row r="21">
          <cell r="D21" t="str">
            <v>Железногорск РБ</v>
          </cell>
          <cell r="E21" t="str">
            <v>МО «Нижнеилимский район»</v>
          </cell>
          <cell r="F21">
            <v>1.629</v>
          </cell>
          <cell r="G21">
            <v>48049935.340000004</v>
          </cell>
          <cell r="H21">
            <v>766512.2835995825</v>
          </cell>
          <cell r="I21">
            <v>445990.76671089599</v>
          </cell>
          <cell r="J21">
            <v>1926307.6968852815</v>
          </cell>
          <cell r="K21">
            <v>1621492.6509006429</v>
          </cell>
          <cell r="L21">
            <v>2562330.0058384878</v>
          </cell>
          <cell r="M21">
            <v>2570778.6669400996</v>
          </cell>
          <cell r="N21">
            <v>8267564.9335654648</v>
          </cell>
          <cell r="O21">
            <v>9320867.9208726995</v>
          </cell>
          <cell r="P21">
            <v>6654296.5371145792</v>
          </cell>
          <cell r="Q21">
            <v>13913793.877572268</v>
          </cell>
          <cell r="R21">
            <v>64569342</v>
          </cell>
          <cell r="T21">
            <v>64569342</v>
          </cell>
          <cell r="U21">
            <v>1030036.6366100177</v>
          </cell>
          <cell r="V21">
            <v>599320.89691336628</v>
          </cell>
          <cell r="W21">
            <v>2588565.8242265191</v>
          </cell>
          <cell r="X21">
            <v>2178956.3874674342</v>
          </cell>
          <cell r="Y21">
            <v>3443250.4704354363</v>
          </cell>
          <cell r="Z21">
            <v>3454603.7528956924</v>
          </cell>
          <cell r="AA21">
            <v>11109926.03684523</v>
          </cell>
          <cell r="AB21">
            <v>12525351.059497559</v>
          </cell>
          <cell r="AC21">
            <v>8942021.3749317173</v>
          </cell>
          <cell r="AD21">
            <v>18697309.560177024</v>
          </cell>
          <cell r="AE21">
            <v>39637410.681399629</v>
          </cell>
          <cell r="AF21">
            <v>632312.2385574081</v>
          </cell>
          <cell r="AG21">
            <v>367907.24181299342</v>
          </cell>
          <cell r="AH21">
            <v>1589052.071348385</v>
          </cell>
          <cell r="AI21">
            <v>1337603.6755478417</v>
          </cell>
          <cell r="AJ21">
            <v>2113720.3624526928</v>
          </cell>
          <cell r="AK21">
            <v>2120689.8421704681</v>
          </cell>
          <cell r="AL21">
            <v>6820089.6481554508</v>
          </cell>
          <cell r="AM21">
            <v>7688981.6203177162</v>
          </cell>
          <cell r="AN21">
            <v>5489270.3345191637</v>
          </cell>
          <cell r="AO21">
            <v>11477783.64651751</v>
          </cell>
          <cell r="AP21">
            <v>50945</v>
          </cell>
          <cell r="AQ21">
            <v>205</v>
          </cell>
          <cell r="AR21">
            <v>162</v>
          </cell>
          <cell r="AS21">
            <v>1069</v>
          </cell>
          <cell r="AT21">
            <v>991</v>
          </cell>
          <cell r="AU21">
            <v>4328</v>
          </cell>
          <cell r="AV21">
            <v>4065</v>
          </cell>
          <cell r="AW21">
            <v>14521</v>
          </cell>
          <cell r="AX21">
            <v>12443</v>
          </cell>
          <cell r="AY21">
            <v>4054</v>
          </cell>
          <cell r="AZ21">
            <v>9107</v>
          </cell>
          <cell r="BB21">
            <v>257.04000000000002</v>
          </cell>
          <cell r="BC21">
            <v>189.25</v>
          </cell>
          <cell r="BD21">
            <v>123.87</v>
          </cell>
          <cell r="BE21">
            <v>112.48</v>
          </cell>
          <cell r="BF21">
            <v>40.700000000000003</v>
          </cell>
          <cell r="BG21">
            <v>43.47</v>
          </cell>
          <cell r="BH21">
            <v>39.14</v>
          </cell>
          <cell r="BI21">
            <v>51.49</v>
          </cell>
          <cell r="BJ21">
            <v>112.84</v>
          </cell>
          <cell r="BK21">
            <v>105.03</v>
          </cell>
          <cell r="BL21">
            <v>4.3448000000000002</v>
          </cell>
          <cell r="BM21">
            <v>3.1989999999999998</v>
          </cell>
          <cell r="BN21">
            <v>2.0937999999999999</v>
          </cell>
          <cell r="BO21">
            <v>1.9013</v>
          </cell>
          <cell r="BP21">
            <v>0.68799999999999994</v>
          </cell>
          <cell r="BQ21">
            <v>0.73480000000000001</v>
          </cell>
          <cell r="BR21">
            <v>0.66159999999999997</v>
          </cell>
          <cell r="BS21">
            <v>0.87039999999999995</v>
          </cell>
          <cell r="BT21">
            <v>1.9074</v>
          </cell>
          <cell r="BU21">
            <v>1.7754000000000001</v>
          </cell>
          <cell r="BV21">
            <v>7.0776792000000004</v>
          </cell>
          <cell r="BW21">
            <v>5.2111709999999993</v>
          </cell>
          <cell r="BX21">
            <v>3.4108001999999997</v>
          </cell>
          <cell r="BY21">
            <v>3.0972176999999999</v>
          </cell>
          <cell r="BZ21">
            <v>1.120752</v>
          </cell>
          <cell r="CA21">
            <v>1.1969892</v>
          </cell>
          <cell r="CB21">
            <v>1.0777463999999999</v>
          </cell>
          <cell r="CC21">
            <v>1.4178815999999999</v>
          </cell>
          <cell r="CD21">
            <v>3.1071545999999999</v>
          </cell>
          <cell r="CE21">
            <v>2.8921266000000001</v>
          </cell>
          <cell r="CF21">
            <v>3</v>
          </cell>
          <cell r="CG21">
            <v>0</v>
          </cell>
          <cell r="CH21">
            <v>1.81</v>
          </cell>
          <cell r="CI21">
            <v>1.79</v>
          </cell>
          <cell r="CK21">
            <v>50945</v>
          </cell>
          <cell r="CL21">
            <v>205</v>
          </cell>
          <cell r="CM21">
            <v>162</v>
          </cell>
          <cell r="CN21">
            <v>1069</v>
          </cell>
          <cell r="CO21">
            <v>991</v>
          </cell>
          <cell r="CP21">
            <v>4328</v>
          </cell>
          <cell r="CQ21">
            <v>4065</v>
          </cell>
          <cell r="CR21">
            <v>14521</v>
          </cell>
          <cell r="CS21">
            <v>12443</v>
          </cell>
          <cell r="CT21">
            <v>4054</v>
          </cell>
          <cell r="CU21">
            <v>9107</v>
          </cell>
          <cell r="CX21">
            <v>0</v>
          </cell>
          <cell r="CY21">
            <v>102.4954</v>
          </cell>
          <cell r="CZ21">
            <v>3</v>
          </cell>
          <cell r="DA21">
            <v>3</v>
          </cell>
          <cell r="DB21">
            <v>3</v>
          </cell>
          <cell r="DC21">
            <v>0</v>
          </cell>
          <cell r="DD21">
            <v>3</v>
          </cell>
          <cell r="DE21">
            <v>0</v>
          </cell>
          <cell r="DF21">
            <v>3</v>
          </cell>
          <cell r="DG21">
            <v>0</v>
          </cell>
          <cell r="DH21">
            <v>3</v>
          </cell>
          <cell r="DI21">
            <v>0</v>
          </cell>
          <cell r="DJ21">
            <v>3</v>
          </cell>
          <cell r="DK21">
            <v>0</v>
          </cell>
          <cell r="DL21">
            <v>3</v>
          </cell>
        </row>
        <row r="22">
          <cell r="D22" t="str">
            <v>Братск ССМП</v>
          </cell>
          <cell r="E22" t="str">
            <v>МО города Братска</v>
          </cell>
          <cell r="F22">
            <v>1.5780000000000001</v>
          </cell>
          <cell r="G22">
            <v>243445617.78000003</v>
          </cell>
          <cell r="H22">
            <v>4731298.8538234364</v>
          </cell>
          <cell r="I22">
            <v>4142175.474934293</v>
          </cell>
          <cell r="J22">
            <v>12231878.394563541</v>
          </cell>
          <cell r="K22">
            <v>10387974.134809263</v>
          </cell>
          <cell r="L22">
            <v>10865733.57149164</v>
          </cell>
          <cell r="M22">
            <v>10108463.942540916</v>
          </cell>
          <cell r="N22">
            <v>35213037.129773431</v>
          </cell>
          <cell r="O22">
            <v>44619107.733719602</v>
          </cell>
          <cell r="P22">
            <v>28259817.486180674</v>
          </cell>
          <cell r="Q22">
            <v>82886131.058163211</v>
          </cell>
          <cell r="R22">
            <v>319637391</v>
          </cell>
          <cell r="T22">
            <v>319637391</v>
          </cell>
          <cell r="U22">
            <v>6212065.0824122354</v>
          </cell>
          <cell r="V22">
            <v>5438562.3119684439</v>
          </cell>
          <cell r="W22">
            <v>16060119.433329808</v>
          </cell>
          <cell r="X22">
            <v>13639123.926340388</v>
          </cell>
          <cell r="Y22">
            <v>14266408.907928297</v>
          </cell>
          <cell r="Z22">
            <v>13272134.742352279</v>
          </cell>
          <cell r="AA22">
            <v>46233747.889922306</v>
          </cell>
          <cell r="AB22">
            <v>58583659.524495773</v>
          </cell>
          <cell r="AC22">
            <v>37104362.008199826</v>
          </cell>
          <cell r="AD22">
            <v>108827207.17305063</v>
          </cell>
          <cell r="AE22">
            <v>202558549.42965776</v>
          </cell>
          <cell r="AF22">
            <v>3936669.8874602253</v>
          </cell>
          <cell r="AG22">
            <v>3446490.6919952114</v>
          </cell>
          <cell r="AH22">
            <v>10177515.483732451</v>
          </cell>
          <cell r="AI22">
            <v>8643297.798694795</v>
          </cell>
          <cell r="AJ22">
            <v>9040816.7984336484</v>
          </cell>
          <cell r="AK22">
            <v>8410731.7758886423</v>
          </cell>
          <cell r="AL22">
            <v>29298953.035438724</v>
          </cell>
          <cell r="AM22">
            <v>37125259.521226726</v>
          </cell>
          <cell r="AN22">
            <v>23513537.394296467</v>
          </cell>
          <cell r="AO22">
            <v>68965277.042490885</v>
          </cell>
          <cell r="AP22">
            <v>269777</v>
          </cell>
          <cell r="AQ22">
            <v>1241</v>
          </cell>
          <cell r="AR22">
            <v>1207</v>
          </cell>
          <cell r="AS22">
            <v>6512</v>
          </cell>
          <cell r="AT22">
            <v>5993</v>
          </cell>
          <cell r="AU22">
            <v>22277</v>
          </cell>
          <cell r="AV22">
            <v>21076</v>
          </cell>
          <cell r="AW22">
            <v>74744</v>
          </cell>
          <cell r="AX22">
            <v>66805</v>
          </cell>
          <cell r="AY22">
            <v>20331</v>
          </cell>
          <cell r="AZ22">
            <v>49591</v>
          </cell>
          <cell r="BB22">
            <v>264.35000000000002</v>
          </cell>
          <cell r="BC22">
            <v>237.95</v>
          </cell>
          <cell r="BD22">
            <v>130.24</v>
          </cell>
          <cell r="BE22">
            <v>120.19</v>
          </cell>
          <cell r="BF22">
            <v>33.82</v>
          </cell>
          <cell r="BG22">
            <v>33.26</v>
          </cell>
          <cell r="BH22">
            <v>32.67</v>
          </cell>
          <cell r="BI22">
            <v>46.31</v>
          </cell>
          <cell r="BJ22">
            <v>96.38</v>
          </cell>
          <cell r="BK22">
            <v>115.89</v>
          </cell>
          <cell r="BL22">
            <v>4.4683999999999999</v>
          </cell>
          <cell r="BM22">
            <v>4.0221</v>
          </cell>
          <cell r="BN22">
            <v>2.2014999999999998</v>
          </cell>
          <cell r="BO22">
            <v>2.0316000000000001</v>
          </cell>
          <cell r="BP22">
            <v>0.57169999999999999</v>
          </cell>
          <cell r="BQ22">
            <v>0.56220000000000003</v>
          </cell>
          <cell r="BR22">
            <v>0.55220000000000002</v>
          </cell>
          <cell r="BS22">
            <v>0.78280000000000005</v>
          </cell>
          <cell r="BT22">
            <v>1.6291</v>
          </cell>
          <cell r="BU22">
            <v>1.9589000000000001</v>
          </cell>
          <cell r="BV22">
            <v>7.0511352</v>
          </cell>
          <cell r="BW22">
            <v>6.3468738</v>
          </cell>
          <cell r="BX22">
            <v>3.473967</v>
          </cell>
          <cell r="BY22">
            <v>3.2058648000000001</v>
          </cell>
          <cell r="BZ22">
            <v>0.90214260000000002</v>
          </cell>
          <cell r="CA22">
            <v>0.88715160000000004</v>
          </cell>
          <cell r="CB22">
            <v>0.87137160000000002</v>
          </cell>
          <cell r="CC22">
            <v>1.2352584000000002</v>
          </cell>
          <cell r="CD22">
            <v>2.5707198</v>
          </cell>
          <cell r="CE22">
            <v>3.0911442000000005</v>
          </cell>
          <cell r="CF22">
            <v>4</v>
          </cell>
          <cell r="CG22">
            <v>1</v>
          </cell>
          <cell r="CH22">
            <v>1.99</v>
          </cell>
          <cell r="CI22">
            <v>1.67</v>
          </cell>
          <cell r="CJ22">
            <v>1.65</v>
          </cell>
          <cell r="CK22">
            <v>269777</v>
          </cell>
          <cell r="CL22">
            <v>1241</v>
          </cell>
          <cell r="CM22">
            <v>1207</v>
          </cell>
          <cell r="CN22">
            <v>6512</v>
          </cell>
          <cell r="CO22">
            <v>5993</v>
          </cell>
          <cell r="CP22">
            <v>22277</v>
          </cell>
          <cell r="CQ22">
            <v>21076</v>
          </cell>
          <cell r="CR22">
            <v>74744</v>
          </cell>
          <cell r="CS22">
            <v>66805</v>
          </cell>
          <cell r="CT22">
            <v>20331</v>
          </cell>
          <cell r="CU22">
            <v>49591</v>
          </cell>
          <cell r="CV22">
            <v>397373</v>
          </cell>
          <cell r="CW22">
            <v>397373</v>
          </cell>
          <cell r="CX22">
            <v>94.478999999999999</v>
          </cell>
          <cell r="CY22">
            <v>94.478999999999999</v>
          </cell>
          <cell r="CZ22">
            <v>2</v>
          </cell>
          <cell r="DA22">
            <v>1</v>
          </cell>
          <cell r="DB22">
            <v>2</v>
          </cell>
          <cell r="DC22">
            <v>-1</v>
          </cell>
          <cell r="DD22">
            <v>4</v>
          </cell>
          <cell r="DE22">
            <v>2</v>
          </cell>
          <cell r="DF22">
            <v>4</v>
          </cell>
          <cell r="DG22">
            <v>0</v>
          </cell>
          <cell r="DH22">
            <v>3</v>
          </cell>
          <cell r="DI22">
            <v>-1</v>
          </cell>
          <cell r="DJ22">
            <v>3</v>
          </cell>
          <cell r="DK22">
            <v>-1</v>
          </cell>
          <cell r="DL22">
            <v>3</v>
          </cell>
        </row>
        <row r="23">
          <cell r="D23" t="str">
            <v>Усолье ГБ</v>
          </cell>
          <cell r="E23" t="str">
            <v>МО города Усолье-Сибирское</v>
          </cell>
          <cell r="F23">
            <v>1.276</v>
          </cell>
          <cell r="G23">
            <v>102384936.48</v>
          </cell>
          <cell r="H23">
            <v>1677696.4368951598</v>
          </cell>
          <cell r="I23">
            <v>1472953.7853692176</v>
          </cell>
          <cell r="J23">
            <v>4943295.2084438987</v>
          </cell>
          <cell r="K23">
            <v>3665012.8766021756</v>
          </cell>
          <cell r="L23">
            <v>4400022.9934377959</v>
          </cell>
          <cell r="M23">
            <v>4445642.1817942634</v>
          </cell>
          <cell r="N23">
            <v>15021578.524405945</v>
          </cell>
          <cell r="O23">
            <v>19689569.900792539</v>
          </cell>
          <cell r="P23">
            <v>10875830.517407371</v>
          </cell>
          <cell r="Q23">
            <v>36193334.054851636</v>
          </cell>
          <cell r="R23">
            <v>144781145</v>
          </cell>
          <cell r="T23">
            <v>144781145</v>
          </cell>
          <cell r="U23">
            <v>2372407.6944028735</v>
          </cell>
          <cell r="V23">
            <v>2082883.8978622335</v>
          </cell>
          <cell r="W23">
            <v>6990246.4655171838</v>
          </cell>
          <cell r="X23">
            <v>5182644.8201963734</v>
          </cell>
          <cell r="Y23">
            <v>6222012.6213653684</v>
          </cell>
          <cell r="Z23">
            <v>6286522.0946462378</v>
          </cell>
          <cell r="AA23">
            <v>21241809.71578509</v>
          </cell>
          <cell r="AB23">
            <v>27842752.779859714</v>
          </cell>
          <cell r="AC23">
            <v>15379363.891520984</v>
          </cell>
          <cell r="AD23">
            <v>51180501.018843941</v>
          </cell>
          <cell r="AE23">
            <v>113464847.17868337</v>
          </cell>
          <cell r="AF23">
            <v>1859253.6789991171</v>
          </cell>
          <cell r="AG23">
            <v>1632354.15192965</v>
          </cell>
          <cell r="AH23">
            <v>5478249.5811263192</v>
          </cell>
          <cell r="AI23">
            <v>4061633.8716272516</v>
          </cell>
          <cell r="AJ23">
            <v>4876185.4399415115</v>
          </cell>
          <cell r="AK23">
            <v>4926741.4534845119</v>
          </cell>
          <cell r="AL23">
            <v>16647186.297637217</v>
          </cell>
          <cell r="AM23">
            <v>21820339.169169053</v>
          </cell>
          <cell r="AN23">
            <v>12052793.018433373</v>
          </cell>
          <cell r="AO23">
            <v>40110110.516335376</v>
          </cell>
          <cell r="AP23">
            <v>127596</v>
          </cell>
          <cell r="AQ23">
            <v>637</v>
          </cell>
          <cell r="AR23">
            <v>575</v>
          </cell>
          <cell r="AS23">
            <v>3356</v>
          </cell>
          <cell r="AT23">
            <v>3110</v>
          </cell>
          <cell r="AU23">
            <v>11284</v>
          </cell>
          <cell r="AV23">
            <v>10796</v>
          </cell>
          <cell r="AW23">
            <v>33674</v>
          </cell>
          <cell r="AX23">
            <v>32884</v>
          </cell>
          <cell r="AY23">
            <v>8656</v>
          </cell>
          <cell r="AZ23">
            <v>22624</v>
          </cell>
          <cell r="BB23">
            <v>243.23</v>
          </cell>
          <cell r="BC23">
            <v>236.57</v>
          </cell>
          <cell r="BD23">
            <v>136.03</v>
          </cell>
          <cell r="BE23">
            <v>108.83</v>
          </cell>
          <cell r="BF23">
            <v>36.01</v>
          </cell>
          <cell r="BG23">
            <v>38.03</v>
          </cell>
          <cell r="BH23">
            <v>41.2</v>
          </cell>
          <cell r="BI23">
            <v>55.3</v>
          </cell>
          <cell r="BJ23">
            <v>116.04</v>
          </cell>
          <cell r="BK23">
            <v>147.74</v>
          </cell>
          <cell r="BL23">
            <v>4.1113999999999997</v>
          </cell>
          <cell r="BM23">
            <v>3.9988000000000001</v>
          </cell>
          <cell r="BN23">
            <v>2.2993999999999999</v>
          </cell>
          <cell r="BO23">
            <v>1.8395999999999999</v>
          </cell>
          <cell r="BP23">
            <v>0.60870000000000002</v>
          </cell>
          <cell r="BQ23">
            <v>0.64280000000000004</v>
          </cell>
          <cell r="BR23">
            <v>0.69640000000000002</v>
          </cell>
          <cell r="BS23">
            <v>0.93479999999999996</v>
          </cell>
          <cell r="BT23">
            <v>1.9615</v>
          </cell>
          <cell r="BU23">
            <v>2.4973000000000001</v>
          </cell>
          <cell r="BV23">
            <v>5.2461463999999998</v>
          </cell>
          <cell r="BW23">
            <v>5.1024688000000005</v>
          </cell>
          <cell r="BX23">
            <v>2.9340343999999998</v>
          </cell>
          <cell r="BY23">
            <v>2.3473296000000001</v>
          </cell>
          <cell r="BZ23">
            <v>0.77670120000000009</v>
          </cell>
          <cell r="CA23">
            <v>0.82021280000000008</v>
          </cell>
          <cell r="CB23">
            <v>0.88860640000000002</v>
          </cell>
          <cell r="CC23">
            <v>1.1928048</v>
          </cell>
          <cell r="CD23">
            <v>2.5028740000000003</v>
          </cell>
          <cell r="CE23">
            <v>3.1865548000000001</v>
          </cell>
          <cell r="CF23">
            <v>4</v>
          </cell>
          <cell r="CG23">
            <v>0</v>
          </cell>
          <cell r="CH23">
            <v>1.25</v>
          </cell>
          <cell r="CI23">
            <v>1.6</v>
          </cell>
          <cell r="CK23">
            <v>127596</v>
          </cell>
          <cell r="CL23">
            <v>637</v>
          </cell>
          <cell r="CM23">
            <v>575</v>
          </cell>
          <cell r="CN23">
            <v>3356</v>
          </cell>
          <cell r="CO23">
            <v>3110</v>
          </cell>
          <cell r="CP23">
            <v>11284</v>
          </cell>
          <cell r="CQ23">
            <v>10796</v>
          </cell>
          <cell r="CR23">
            <v>33674</v>
          </cell>
          <cell r="CS23">
            <v>32884</v>
          </cell>
          <cell r="CT23">
            <v>8656</v>
          </cell>
          <cell r="CU23">
            <v>22624</v>
          </cell>
          <cell r="CX23">
            <v>0</v>
          </cell>
          <cell r="CY23">
            <v>94.478999999999999</v>
          </cell>
          <cell r="CZ23">
            <v>8</v>
          </cell>
          <cell r="DA23">
            <v>8</v>
          </cell>
          <cell r="DB23">
            <v>8</v>
          </cell>
          <cell r="DC23">
            <v>0</v>
          </cell>
          <cell r="DD23">
            <v>8</v>
          </cell>
          <cell r="DE23">
            <v>0</v>
          </cell>
          <cell r="DF23">
            <v>7</v>
          </cell>
          <cell r="DG23">
            <v>-1</v>
          </cell>
          <cell r="DH23">
            <v>9</v>
          </cell>
          <cell r="DI23">
            <v>2</v>
          </cell>
          <cell r="DJ23">
            <v>8</v>
          </cell>
          <cell r="DK23">
            <v>1</v>
          </cell>
          <cell r="DL23">
            <v>9</v>
          </cell>
        </row>
        <row r="24">
          <cell r="D24" t="str">
            <v>Аларская РБ</v>
          </cell>
          <cell r="E24" t="str">
            <v>МО «Аларский район»</v>
          </cell>
          <cell r="F24">
            <v>1.276</v>
          </cell>
          <cell r="G24">
            <v>11380186.649999999</v>
          </cell>
          <cell r="H24">
            <v>223471.53089761906</v>
          </cell>
          <cell r="I24">
            <v>88344.443846840571</v>
          </cell>
          <cell r="J24">
            <v>296126.36572464311</v>
          </cell>
          <cell r="K24">
            <v>320337.81267213851</v>
          </cell>
          <cell r="L24">
            <v>366041.5939757587</v>
          </cell>
          <cell r="M24">
            <v>322640.45822057768</v>
          </cell>
          <cell r="N24">
            <v>2871974.2943267883</v>
          </cell>
          <cell r="O24">
            <v>3941881.0553294062</v>
          </cell>
          <cell r="P24">
            <v>891754.74919853255</v>
          </cell>
          <cell r="Q24">
            <v>2057614.3458076937</v>
          </cell>
          <cell r="R24">
            <v>26139916</v>
          </cell>
          <cell r="T24">
            <v>26139916</v>
          </cell>
          <cell r="U24">
            <v>513306.78711277264</v>
          </cell>
          <cell r="V24">
            <v>202924.29397220211</v>
          </cell>
          <cell r="W24">
            <v>680192.56304794014</v>
          </cell>
          <cell r="X24">
            <v>735805.46368924773</v>
          </cell>
          <cell r="Y24">
            <v>840785.55240853108</v>
          </cell>
          <cell r="Z24">
            <v>741094.56509550405</v>
          </cell>
          <cell r="AA24">
            <v>6596830.8883458897</v>
          </cell>
          <cell r="AB24">
            <v>9054371.6757318787</v>
          </cell>
          <cell r="AC24">
            <v>2048331.4512816635</v>
          </cell>
          <cell r="AD24">
            <v>4726272.7593143713</v>
          </cell>
          <cell r="AE24">
            <v>20485827.586206898</v>
          </cell>
          <cell r="AF24">
            <v>402278.04632662435</v>
          </cell>
          <cell r="AG24">
            <v>159031.57834812076</v>
          </cell>
          <cell r="AH24">
            <v>533066.27198114432</v>
          </cell>
          <cell r="AI24">
            <v>576650.04991320358</v>
          </cell>
          <cell r="AJ24">
            <v>658922.8467151497</v>
          </cell>
          <cell r="AK24">
            <v>580795.11371121008</v>
          </cell>
          <cell r="AL24">
            <v>5169930.1632804777</v>
          </cell>
          <cell r="AM24">
            <v>7095902.5671879929</v>
          </cell>
          <cell r="AN24">
            <v>1605275.4320389212</v>
          </cell>
          <cell r="AO24">
            <v>3703975.5167040527</v>
          </cell>
          <cell r="AP24">
            <v>24234</v>
          </cell>
          <cell r="AQ24">
            <v>155</v>
          </cell>
          <cell r="AR24">
            <v>130</v>
          </cell>
          <cell r="AS24">
            <v>740</v>
          </cell>
          <cell r="AT24">
            <v>707</v>
          </cell>
          <cell r="AU24">
            <v>2373</v>
          </cell>
          <cell r="AV24">
            <v>2238</v>
          </cell>
          <cell r="AW24">
            <v>7056</v>
          </cell>
          <cell r="AX24">
            <v>6323</v>
          </cell>
          <cell r="AY24">
            <v>1497</v>
          </cell>
          <cell r="AZ24">
            <v>3015</v>
          </cell>
          <cell r="BB24">
            <v>216.28</v>
          </cell>
          <cell r="BC24">
            <v>101.94</v>
          </cell>
          <cell r="BD24">
            <v>60.03</v>
          </cell>
          <cell r="BE24">
            <v>67.97</v>
          </cell>
          <cell r="BF24">
            <v>23.14</v>
          </cell>
          <cell r="BG24">
            <v>21.63</v>
          </cell>
          <cell r="BH24">
            <v>61.06</v>
          </cell>
          <cell r="BI24">
            <v>93.52</v>
          </cell>
          <cell r="BJ24">
            <v>89.36</v>
          </cell>
          <cell r="BK24">
            <v>102.38</v>
          </cell>
          <cell r="BL24">
            <v>3.6558000000000002</v>
          </cell>
          <cell r="BM24">
            <v>1.7231000000000001</v>
          </cell>
          <cell r="BN24">
            <v>1.0146999999999999</v>
          </cell>
          <cell r="BO24">
            <v>1.1489</v>
          </cell>
          <cell r="BP24">
            <v>0.3911</v>
          </cell>
          <cell r="BQ24">
            <v>0.36559999999999998</v>
          </cell>
          <cell r="BR24">
            <v>1.0321</v>
          </cell>
          <cell r="BS24">
            <v>1.5808</v>
          </cell>
          <cell r="BT24">
            <v>1.5105</v>
          </cell>
          <cell r="BU24">
            <v>1.7305999999999999</v>
          </cell>
          <cell r="BV24">
            <v>4.6648008000000001</v>
          </cell>
          <cell r="BW24">
            <v>2.1986756000000001</v>
          </cell>
          <cell r="BX24">
            <v>1.2947571999999998</v>
          </cell>
          <cell r="BY24">
            <v>1.4659964000000001</v>
          </cell>
          <cell r="BZ24">
            <v>0.49904360000000003</v>
          </cell>
          <cell r="CA24">
            <v>0.46650559999999996</v>
          </cell>
          <cell r="CB24">
            <v>1.3169596000000001</v>
          </cell>
          <cell r="CC24">
            <v>2.0171008000000001</v>
          </cell>
          <cell r="CD24">
            <v>1.9273979999999999</v>
          </cell>
          <cell r="CE24">
            <v>2.2082456000000001</v>
          </cell>
          <cell r="CF24">
            <v>5</v>
          </cell>
          <cell r="CG24">
            <v>1</v>
          </cell>
          <cell r="CH24">
            <v>1.51</v>
          </cell>
          <cell r="CI24">
            <v>1.52</v>
          </cell>
          <cell r="CJ24">
            <v>1.51</v>
          </cell>
          <cell r="CK24">
            <v>24234</v>
          </cell>
          <cell r="CL24">
            <v>155</v>
          </cell>
          <cell r="CM24">
            <v>130</v>
          </cell>
          <cell r="CN24">
            <v>740</v>
          </cell>
          <cell r="CO24">
            <v>707</v>
          </cell>
          <cell r="CP24">
            <v>2373</v>
          </cell>
          <cell r="CQ24">
            <v>2238</v>
          </cell>
          <cell r="CR24">
            <v>7056</v>
          </cell>
          <cell r="CS24">
            <v>6323</v>
          </cell>
          <cell r="CT24">
            <v>1497</v>
          </cell>
          <cell r="CU24">
            <v>3015</v>
          </cell>
          <cell r="CV24">
            <v>29107</v>
          </cell>
          <cell r="CW24">
            <v>29107</v>
          </cell>
          <cell r="CX24">
            <v>86.462599999999995</v>
          </cell>
          <cell r="CY24">
            <v>86.462599999999995</v>
          </cell>
          <cell r="CZ24">
            <v>5</v>
          </cell>
          <cell r="DA24">
            <v>5</v>
          </cell>
          <cell r="DB24">
            <v>5</v>
          </cell>
          <cell r="DC24">
            <v>0</v>
          </cell>
          <cell r="DD24">
            <v>5</v>
          </cell>
          <cell r="DE24">
            <v>0</v>
          </cell>
          <cell r="DF24">
            <v>5</v>
          </cell>
          <cell r="DG24">
            <v>0</v>
          </cell>
          <cell r="DH24">
            <v>5</v>
          </cell>
          <cell r="DI24">
            <v>0</v>
          </cell>
          <cell r="DJ24">
            <v>5</v>
          </cell>
          <cell r="DK24">
            <v>0</v>
          </cell>
          <cell r="DL24">
            <v>5</v>
          </cell>
        </row>
        <row r="25">
          <cell r="D25" t="str">
            <v>Мама РБ</v>
          </cell>
          <cell r="E25" t="str">
            <v>МО Мамско-Чуйского района</v>
          </cell>
          <cell r="F25">
            <v>2.0409999999999999</v>
          </cell>
          <cell r="G25">
            <v>7276389.4600000009</v>
          </cell>
          <cell r="H25">
            <v>49823.38596731791</v>
          </cell>
          <cell r="I25">
            <v>40934.143785260014</v>
          </cell>
          <cell r="J25">
            <v>419349.48964913347</v>
          </cell>
          <cell r="K25">
            <v>288384.97857452359</v>
          </cell>
          <cell r="L25">
            <v>524578.82814356918</v>
          </cell>
          <cell r="M25">
            <v>457132.59609373863</v>
          </cell>
          <cell r="N25">
            <v>1327956.8475832485</v>
          </cell>
          <cell r="O25">
            <v>1223286.2760342408</v>
          </cell>
          <cell r="P25">
            <v>451585.74979529035</v>
          </cell>
          <cell r="Q25">
            <v>2493357.1643736782</v>
          </cell>
          <cell r="R25">
            <v>5122611</v>
          </cell>
          <cell r="T25">
            <v>5122611</v>
          </cell>
          <cell r="U25">
            <v>35075.888449410784</v>
          </cell>
          <cell r="V25">
            <v>28817.821858308631</v>
          </cell>
          <cell r="W25">
            <v>295223.9321891708</v>
          </cell>
          <cell r="X25">
            <v>203024.32567712211</v>
          </cell>
          <cell r="Y25">
            <v>369305.861126262</v>
          </cell>
          <cell r="Z25">
            <v>321823.40954690217</v>
          </cell>
          <cell r="AA25">
            <v>934887.61044894264</v>
          </cell>
          <cell r="AB25">
            <v>861199.05596175126</v>
          </cell>
          <cell r="AC25">
            <v>317918.40473374026</v>
          </cell>
          <cell r="AD25">
            <v>1755334.6900083891</v>
          </cell>
          <cell r="AE25">
            <v>2509853.5031847134</v>
          </cell>
          <cell r="AF25">
            <v>17185.638632734339</v>
          </cell>
          <cell r="AG25">
            <v>14119.46195899492</v>
          </cell>
          <cell r="AH25">
            <v>144646.70856892251</v>
          </cell>
          <cell r="AI25">
            <v>99472.967014758513</v>
          </cell>
          <cell r="AJ25">
            <v>180943.58702903579</v>
          </cell>
          <cell r="AK25">
            <v>157679.27954282321</v>
          </cell>
          <cell r="AL25">
            <v>458053.7042865961</v>
          </cell>
          <cell r="AM25">
            <v>421949.56196068169</v>
          </cell>
          <cell r="AN25">
            <v>155765.99937958858</v>
          </cell>
          <cell r="AO25">
            <v>860036.59481057769</v>
          </cell>
          <cell r="AP25">
            <v>4873</v>
          </cell>
          <cell r="AQ25">
            <v>19</v>
          </cell>
          <cell r="AR25">
            <v>14</v>
          </cell>
          <cell r="AS25">
            <v>79</v>
          </cell>
          <cell r="AT25">
            <v>69</v>
          </cell>
          <cell r="AU25">
            <v>366</v>
          </cell>
          <cell r="AV25">
            <v>402</v>
          </cell>
          <cell r="AW25">
            <v>1448</v>
          </cell>
          <cell r="AX25">
            <v>1152</v>
          </cell>
          <cell r="AY25">
            <v>409</v>
          </cell>
          <cell r="AZ25">
            <v>915</v>
          </cell>
          <cell r="BB25">
            <v>75.38</v>
          </cell>
          <cell r="BC25">
            <v>84.04</v>
          </cell>
          <cell r="BD25">
            <v>152.58000000000001</v>
          </cell>
          <cell r="BE25">
            <v>120.14</v>
          </cell>
          <cell r="BF25">
            <v>41.2</v>
          </cell>
          <cell r="BG25">
            <v>32.69</v>
          </cell>
          <cell r="BH25">
            <v>26.36</v>
          </cell>
          <cell r="BI25">
            <v>30.52</v>
          </cell>
          <cell r="BJ25">
            <v>31.74</v>
          </cell>
          <cell r="BK25">
            <v>78.33</v>
          </cell>
          <cell r="BL25">
            <v>1.2742</v>
          </cell>
          <cell r="BM25">
            <v>1.4206000000000001</v>
          </cell>
          <cell r="BN25">
            <v>2.5790999999999999</v>
          </cell>
          <cell r="BO25">
            <v>2.0308000000000002</v>
          </cell>
          <cell r="BP25">
            <v>0.69640000000000002</v>
          </cell>
          <cell r="BQ25">
            <v>0.55259999999999998</v>
          </cell>
          <cell r="BR25">
            <v>0.4456</v>
          </cell>
          <cell r="BS25">
            <v>0.51590000000000003</v>
          </cell>
          <cell r="BT25">
            <v>0.53649999999999998</v>
          </cell>
          <cell r="BU25">
            <v>1.3240000000000001</v>
          </cell>
          <cell r="BV25">
            <v>2.6006421999999998</v>
          </cell>
          <cell r="BW25">
            <v>2.8994446000000003</v>
          </cell>
          <cell r="BX25">
            <v>5.2639430999999997</v>
          </cell>
          <cell r="BY25">
            <v>4.1448628000000003</v>
          </cell>
          <cell r="BZ25">
            <v>1.4213524</v>
          </cell>
          <cell r="CA25">
            <v>1.1278565999999999</v>
          </cell>
          <cell r="CB25">
            <v>0.90946959999999999</v>
          </cell>
          <cell r="CC25">
            <v>1.0529519000000001</v>
          </cell>
          <cell r="CD25">
            <v>1.0949964999999999</v>
          </cell>
          <cell r="CE25">
            <v>2.7022840000000001</v>
          </cell>
          <cell r="CF25">
            <v>5</v>
          </cell>
          <cell r="CG25">
            <v>0</v>
          </cell>
          <cell r="CH25">
            <v>1.7</v>
          </cell>
          <cell r="CI25">
            <v>1.48</v>
          </cell>
          <cell r="CK25">
            <v>4873</v>
          </cell>
          <cell r="CL25">
            <v>19</v>
          </cell>
          <cell r="CM25">
            <v>14</v>
          </cell>
          <cell r="CN25">
            <v>79</v>
          </cell>
          <cell r="CO25">
            <v>69</v>
          </cell>
          <cell r="CP25">
            <v>366</v>
          </cell>
          <cell r="CQ25">
            <v>402</v>
          </cell>
          <cell r="CR25">
            <v>1448</v>
          </cell>
          <cell r="CS25">
            <v>1152</v>
          </cell>
          <cell r="CT25">
            <v>409</v>
          </cell>
          <cell r="CU25">
            <v>915</v>
          </cell>
          <cell r="CX25">
            <v>0</v>
          </cell>
          <cell r="CY25">
            <v>86.462599999999995</v>
          </cell>
          <cell r="CZ25">
            <v>5</v>
          </cell>
          <cell r="DA25">
            <v>5</v>
          </cell>
          <cell r="DB25">
            <v>5</v>
          </cell>
          <cell r="DC25">
            <v>0</v>
          </cell>
          <cell r="DD25">
            <v>5</v>
          </cell>
          <cell r="DE25">
            <v>0</v>
          </cell>
          <cell r="DF25">
            <v>5</v>
          </cell>
          <cell r="DG25">
            <v>0</v>
          </cell>
          <cell r="DH25">
            <v>5</v>
          </cell>
          <cell r="DI25">
            <v>0</v>
          </cell>
          <cell r="DJ25">
            <v>5</v>
          </cell>
          <cell r="DK25">
            <v>0</v>
          </cell>
          <cell r="DL25">
            <v>1</v>
          </cell>
        </row>
        <row r="26">
          <cell r="D26" t="str">
            <v>Усть-Кут РБ</v>
          </cell>
          <cell r="E26" t="str">
            <v>Усть-Кутское МО</v>
          </cell>
          <cell r="F26">
            <v>1.595</v>
          </cell>
          <cell r="G26">
            <v>34964453.950000003</v>
          </cell>
          <cell r="H26">
            <v>951456.17484385672</v>
          </cell>
          <cell r="I26">
            <v>551201.08178265544</v>
          </cell>
          <cell r="J26">
            <v>1673192.6212182306</v>
          </cell>
          <cell r="K26">
            <v>1466140.9392327114</v>
          </cell>
          <cell r="L26">
            <v>2323323.2940120995</v>
          </cell>
          <cell r="M26">
            <v>2163137.1885553943</v>
          </cell>
          <cell r="N26">
            <v>5125581.0082679419</v>
          </cell>
          <cell r="O26">
            <v>7156568.518422056</v>
          </cell>
          <cell r="P26">
            <v>3491073.7305132169</v>
          </cell>
          <cell r="Q26">
            <v>10062779.39315184</v>
          </cell>
          <cell r="R26">
            <v>48089050</v>
          </cell>
          <cell r="T26">
            <v>48089050</v>
          </cell>
          <cell r="U26">
            <v>1308603.9790670022</v>
          </cell>
          <cell r="V26">
            <v>758105.25798016088</v>
          </cell>
          <cell r="W26">
            <v>2301258.4076518817</v>
          </cell>
          <cell r="X26">
            <v>2016485.8011119838</v>
          </cell>
          <cell r="Y26">
            <v>3195428.4260147167</v>
          </cell>
          <cell r="Z26">
            <v>2975113.3126819436</v>
          </cell>
          <cell r="AA26">
            <v>7049568.7345246663</v>
          </cell>
          <cell r="AB26">
            <v>9842927.3857092261</v>
          </cell>
          <cell r="AC26">
            <v>4801516.9755092543</v>
          </cell>
          <cell r="AD26">
            <v>13840041.719749166</v>
          </cell>
          <cell r="AE26">
            <v>30149874.608150471</v>
          </cell>
          <cell r="AF26">
            <v>820441.36618620832</v>
          </cell>
          <cell r="AG26">
            <v>475301.10218191904</v>
          </cell>
          <cell r="AH26">
            <v>1442795.239907136</v>
          </cell>
          <cell r="AI26">
            <v>1264254.4207598644</v>
          </cell>
          <cell r="AJ26">
            <v>2003403.4018901046</v>
          </cell>
          <cell r="AK26">
            <v>1865274.8041893065</v>
          </cell>
          <cell r="AL26">
            <v>4419792.3100468125</v>
          </cell>
          <cell r="AM26">
            <v>6171114.3484070385</v>
          </cell>
          <cell r="AN26">
            <v>3010355.4705387172</v>
          </cell>
          <cell r="AO26">
            <v>8677142.1440433636</v>
          </cell>
          <cell r="AP26">
            <v>51269</v>
          </cell>
          <cell r="AQ26">
            <v>220</v>
          </cell>
          <cell r="AR26">
            <v>208</v>
          </cell>
          <cell r="AS26">
            <v>1237</v>
          </cell>
          <cell r="AT26">
            <v>1105</v>
          </cell>
          <cell r="AU26">
            <v>4777</v>
          </cell>
          <cell r="AV26">
            <v>4377</v>
          </cell>
          <cell r="AW26">
            <v>14481</v>
          </cell>
          <cell r="AX26">
            <v>12535</v>
          </cell>
          <cell r="AY26">
            <v>3868</v>
          </cell>
          <cell r="AZ26">
            <v>8461</v>
          </cell>
          <cell r="BB26">
            <v>310.77</v>
          </cell>
          <cell r="BC26">
            <v>190.43</v>
          </cell>
          <cell r="BD26">
            <v>97.2</v>
          </cell>
          <cell r="BE26">
            <v>95.34</v>
          </cell>
          <cell r="BF26">
            <v>34.950000000000003</v>
          </cell>
          <cell r="BG26">
            <v>35.51</v>
          </cell>
          <cell r="BH26">
            <v>25.43</v>
          </cell>
          <cell r="BI26">
            <v>41.03</v>
          </cell>
          <cell r="BJ26">
            <v>64.86</v>
          </cell>
          <cell r="BK26">
            <v>85.46</v>
          </cell>
          <cell r="BL26">
            <v>5.2530000000000001</v>
          </cell>
          <cell r="BM26">
            <v>3.2189000000000001</v>
          </cell>
          <cell r="BN26">
            <v>1.643</v>
          </cell>
          <cell r="BO26">
            <v>1.6115999999999999</v>
          </cell>
          <cell r="BP26">
            <v>0.59079999999999999</v>
          </cell>
          <cell r="BQ26">
            <v>0.60019999999999996</v>
          </cell>
          <cell r="BR26">
            <v>0.4299</v>
          </cell>
          <cell r="BS26">
            <v>0.69350000000000001</v>
          </cell>
          <cell r="BT26">
            <v>1.0963000000000001</v>
          </cell>
          <cell r="BU26">
            <v>1.4446000000000001</v>
          </cell>
          <cell r="BV26">
            <v>8.3785349999999994</v>
          </cell>
          <cell r="BW26">
            <v>5.1341454999999998</v>
          </cell>
          <cell r="BX26">
            <v>2.6205850000000002</v>
          </cell>
          <cell r="BY26">
            <v>2.5705019999999998</v>
          </cell>
          <cell r="BZ26">
            <v>0.942326</v>
          </cell>
          <cell r="CA26">
            <v>0.95731899999999992</v>
          </cell>
          <cell r="CB26">
            <v>0.68569049999999998</v>
          </cell>
          <cell r="CC26">
            <v>1.1061325</v>
          </cell>
          <cell r="CD26">
            <v>1.7485984999999999</v>
          </cell>
          <cell r="CE26">
            <v>2.3041370000000003</v>
          </cell>
          <cell r="CF26">
            <v>6</v>
          </cell>
          <cell r="CG26">
            <v>1</v>
          </cell>
          <cell r="CH26">
            <v>1.35</v>
          </cell>
          <cell r="CI26">
            <v>1.32</v>
          </cell>
          <cell r="CJ26">
            <v>1.32</v>
          </cell>
          <cell r="CK26">
            <v>51269</v>
          </cell>
          <cell r="CL26">
            <v>220</v>
          </cell>
          <cell r="CM26">
            <v>208</v>
          </cell>
          <cell r="CN26">
            <v>1237</v>
          </cell>
          <cell r="CO26">
            <v>1105</v>
          </cell>
          <cell r="CP26">
            <v>4777</v>
          </cell>
          <cell r="CQ26">
            <v>4377</v>
          </cell>
          <cell r="CR26">
            <v>14481</v>
          </cell>
          <cell r="CS26">
            <v>12535</v>
          </cell>
          <cell r="CT26">
            <v>3868</v>
          </cell>
          <cell r="CU26">
            <v>8461</v>
          </cell>
          <cell r="CV26">
            <v>195038</v>
          </cell>
          <cell r="CW26">
            <v>195038</v>
          </cell>
          <cell r="CX26">
            <v>75.583200000000005</v>
          </cell>
          <cell r="CY26">
            <v>75.583200000000005</v>
          </cell>
          <cell r="CZ26">
            <v>6</v>
          </cell>
          <cell r="DA26">
            <v>6</v>
          </cell>
          <cell r="DB26">
            <v>6</v>
          </cell>
          <cell r="DC26">
            <v>0</v>
          </cell>
          <cell r="DD26">
            <v>6</v>
          </cell>
          <cell r="DE26">
            <v>0</v>
          </cell>
          <cell r="DF26">
            <v>6</v>
          </cell>
          <cell r="DG26">
            <v>0</v>
          </cell>
          <cell r="DH26">
            <v>6</v>
          </cell>
          <cell r="DI26">
            <v>0</v>
          </cell>
          <cell r="DJ26">
            <v>6</v>
          </cell>
          <cell r="DK26">
            <v>0</v>
          </cell>
          <cell r="DL26">
            <v>5</v>
          </cell>
        </row>
        <row r="27">
          <cell r="D27" t="str">
            <v>Тулун ГБ</v>
          </cell>
          <cell r="E27" t="str">
            <v>МО «Тулунский район»</v>
          </cell>
          <cell r="F27">
            <v>1.276</v>
          </cell>
          <cell r="G27">
            <v>42990991.169999987</v>
          </cell>
          <cell r="H27">
            <v>835128.63907621801</v>
          </cell>
          <cell r="I27">
            <v>907627.70850082871</v>
          </cell>
          <cell r="J27">
            <v>1630487.9777784881</v>
          </cell>
          <cell r="K27">
            <v>1517895.4797709598</v>
          </cell>
          <cell r="L27">
            <v>2429478.3729989612</v>
          </cell>
          <cell r="M27">
            <v>2000618.8008115715</v>
          </cell>
          <cell r="N27">
            <v>6813531.9038587529</v>
          </cell>
          <cell r="O27">
            <v>9909376.8456119038</v>
          </cell>
          <cell r="P27">
            <v>4018317.927369222</v>
          </cell>
          <cell r="Q27">
            <v>12928527.514223088</v>
          </cell>
          <cell r="R27">
            <v>65488522</v>
          </cell>
          <cell r="T27">
            <v>65488522.000000015</v>
          </cell>
          <cell r="U27">
            <v>1272158.1606878077</v>
          </cell>
          <cell r="V27">
            <v>1382596.5751969921</v>
          </cell>
          <cell r="W27">
            <v>2483735.4268304035</v>
          </cell>
          <cell r="X27">
            <v>2312222.370673039</v>
          </cell>
          <cell r="Y27">
            <v>3700843.9105189098</v>
          </cell>
          <cell r="Z27">
            <v>3047558.6811310602</v>
          </cell>
          <cell r="AA27">
            <v>10379107.851203235</v>
          </cell>
          <cell r="AB27">
            <v>15095033.30579168</v>
          </cell>
          <cell r="AC27">
            <v>6121135.9595995517</v>
          </cell>
          <cell r="AD27">
            <v>19694129.758367334</v>
          </cell>
          <cell r="AE27">
            <v>51323293.103448294</v>
          </cell>
          <cell r="AF27">
            <v>996989.15414404997</v>
          </cell>
          <cell r="AG27">
            <v>1083539.6357343199</v>
          </cell>
          <cell r="AH27">
            <v>1946501.1182056454</v>
          </cell>
          <cell r="AI27">
            <v>1812086.4973926637</v>
          </cell>
          <cell r="AJ27">
            <v>2900347.8922561989</v>
          </cell>
          <cell r="AK27">
            <v>2388368.8723597652</v>
          </cell>
          <cell r="AL27">
            <v>8134097.0620715003</v>
          </cell>
          <cell r="AM27">
            <v>11829963.405792853</v>
          </cell>
          <cell r="AN27">
            <v>4797128.4949839748</v>
          </cell>
          <cell r="AO27">
            <v>15434270.970507314</v>
          </cell>
          <cell r="AP27">
            <v>70016</v>
          </cell>
          <cell r="AQ27">
            <v>363</v>
          </cell>
          <cell r="AR27">
            <v>337</v>
          </cell>
          <cell r="AS27">
            <v>1867</v>
          </cell>
          <cell r="AT27">
            <v>1818</v>
          </cell>
          <cell r="AU27">
            <v>6792</v>
          </cell>
          <cell r="AV27">
            <v>6460</v>
          </cell>
          <cell r="AW27">
            <v>19149</v>
          </cell>
          <cell r="AX27">
            <v>17648</v>
          </cell>
          <cell r="AY27">
            <v>4805</v>
          </cell>
          <cell r="AZ27">
            <v>10777</v>
          </cell>
          <cell r="BB27">
            <v>228.88</v>
          </cell>
          <cell r="BC27">
            <v>267.94</v>
          </cell>
          <cell r="BD27">
            <v>86.88</v>
          </cell>
          <cell r="BE27">
            <v>83.06</v>
          </cell>
          <cell r="BF27">
            <v>35.590000000000003</v>
          </cell>
          <cell r="BG27">
            <v>30.81</v>
          </cell>
          <cell r="BH27">
            <v>35.4</v>
          </cell>
          <cell r="BI27">
            <v>55.86</v>
          </cell>
          <cell r="BJ27">
            <v>83.2</v>
          </cell>
          <cell r="BK27">
            <v>119.35</v>
          </cell>
          <cell r="BL27">
            <v>3.8687999999999998</v>
          </cell>
          <cell r="BM27">
            <v>4.5290999999999997</v>
          </cell>
          <cell r="BN27">
            <v>1.4685999999999999</v>
          </cell>
          <cell r="BO27">
            <v>1.4039999999999999</v>
          </cell>
          <cell r="BP27">
            <v>0.60160000000000002</v>
          </cell>
          <cell r="BQ27">
            <v>0.52080000000000004</v>
          </cell>
          <cell r="BR27">
            <v>0.59840000000000004</v>
          </cell>
          <cell r="BS27">
            <v>0.94420000000000004</v>
          </cell>
          <cell r="BT27">
            <v>1.4064000000000001</v>
          </cell>
          <cell r="BU27">
            <v>2.0173999999999999</v>
          </cell>
          <cell r="BV27">
            <v>4.9365888</v>
          </cell>
          <cell r="BW27">
            <v>5.7791315999999995</v>
          </cell>
          <cell r="BX27">
            <v>1.8739336</v>
          </cell>
          <cell r="BY27">
            <v>1.791504</v>
          </cell>
          <cell r="BZ27">
            <v>0.76764160000000004</v>
          </cell>
          <cell r="CA27">
            <v>0.66454080000000004</v>
          </cell>
          <cell r="CB27">
            <v>0.76355840000000008</v>
          </cell>
          <cell r="CC27">
            <v>1.2047992000000001</v>
          </cell>
          <cell r="CD27">
            <v>1.7945664000000001</v>
          </cell>
          <cell r="CE27">
            <v>2.5742023999999999</v>
          </cell>
          <cell r="CF27">
            <v>6</v>
          </cell>
          <cell r="CG27">
            <v>0</v>
          </cell>
          <cell r="CH27">
            <v>1.34</v>
          </cell>
          <cell r="CI27">
            <v>1.32</v>
          </cell>
          <cell r="CK27">
            <v>70016</v>
          </cell>
          <cell r="CL27">
            <v>363</v>
          </cell>
          <cell r="CM27">
            <v>337</v>
          </cell>
          <cell r="CN27">
            <v>1867</v>
          </cell>
          <cell r="CO27">
            <v>1818</v>
          </cell>
          <cell r="CP27">
            <v>6792</v>
          </cell>
          <cell r="CQ27">
            <v>6460</v>
          </cell>
          <cell r="CR27">
            <v>19149</v>
          </cell>
          <cell r="CS27">
            <v>17648</v>
          </cell>
          <cell r="CT27">
            <v>4805</v>
          </cell>
          <cell r="CU27">
            <v>10777</v>
          </cell>
          <cell r="CX27">
            <v>0</v>
          </cell>
          <cell r="CY27">
            <v>75.583200000000005</v>
          </cell>
          <cell r="CZ27">
            <v>6</v>
          </cell>
          <cell r="DA27">
            <v>6</v>
          </cell>
          <cell r="DB27">
            <v>6</v>
          </cell>
          <cell r="DC27">
            <v>0</v>
          </cell>
          <cell r="DD27">
            <v>6</v>
          </cell>
          <cell r="DE27">
            <v>0</v>
          </cell>
          <cell r="DF27">
            <v>6</v>
          </cell>
          <cell r="DG27">
            <v>0</v>
          </cell>
          <cell r="DH27">
            <v>6</v>
          </cell>
          <cell r="DI27">
            <v>0</v>
          </cell>
          <cell r="DJ27">
            <v>6</v>
          </cell>
          <cell r="DK27">
            <v>0</v>
          </cell>
          <cell r="DL27">
            <v>6</v>
          </cell>
        </row>
        <row r="28">
          <cell r="D28" t="str">
            <v>Тайшет РБ</v>
          </cell>
          <cell r="E28" t="str">
            <v>МО «Тайшетский район»</v>
          </cell>
          <cell r="F28">
            <v>1.276</v>
          </cell>
          <cell r="G28">
            <v>57925356.150000006</v>
          </cell>
          <cell r="H28">
            <v>1069359.456346374</v>
          </cell>
          <cell r="I28">
            <v>1209995.3957730352</v>
          </cell>
          <cell r="J28">
            <v>2963068.2310973858</v>
          </cell>
          <cell r="K28">
            <v>2538193.5220840583</v>
          </cell>
          <cell r="L28">
            <v>3666577.4542864221</v>
          </cell>
          <cell r="M28">
            <v>3476523.0125862416</v>
          </cell>
          <cell r="N28">
            <v>9908312.004255604</v>
          </cell>
          <cell r="O28">
            <v>11815667.782640934</v>
          </cell>
          <cell r="P28">
            <v>4871715.5203748206</v>
          </cell>
          <cell r="Q28">
            <v>16405943.770555131</v>
          </cell>
          <cell r="R28">
            <v>68447288</v>
          </cell>
          <cell r="T28">
            <v>68447288</v>
          </cell>
          <cell r="U28">
            <v>1263604.7414973674</v>
          </cell>
          <cell r="V28">
            <v>1429786.6916637148</v>
          </cell>
          <cell r="W28">
            <v>3501298.8794126441</v>
          </cell>
          <cell r="X28">
            <v>2999247.2131882068</v>
          </cell>
          <cell r="Y28">
            <v>4332598.0135186361</v>
          </cell>
          <cell r="Z28">
            <v>4108020.8685280234</v>
          </cell>
          <cell r="AA28">
            <v>11708121.113540024</v>
          </cell>
          <cell r="AB28">
            <v>13961941.184037853</v>
          </cell>
          <cell r="AC28">
            <v>5756645.0590941291</v>
          </cell>
          <cell r="AD28">
            <v>19386024.235519402</v>
          </cell>
          <cell r="AE28">
            <v>53642075.235109724</v>
          </cell>
          <cell r="AF28">
            <v>990285.8475684697</v>
          </cell>
          <cell r="AG28">
            <v>1120522.4856298706</v>
          </cell>
          <cell r="AH28">
            <v>2743964.6390381223</v>
          </cell>
          <cell r="AI28">
            <v>2350507.2203669334</v>
          </cell>
          <cell r="AJ28">
            <v>3395452.9886509688</v>
          </cell>
          <cell r="AK28">
            <v>3219452.0913229021</v>
          </cell>
          <cell r="AL28">
            <v>9175643.5059091095</v>
          </cell>
          <cell r="AM28">
            <v>10941960.175578255</v>
          </cell>
          <cell r="AN28">
            <v>4511477.3190392861</v>
          </cell>
          <cell r="AO28">
            <v>15192808.9620058</v>
          </cell>
          <cell r="AP28">
            <v>73753</v>
          </cell>
          <cell r="AQ28">
            <v>344</v>
          </cell>
          <cell r="AR28">
            <v>342</v>
          </cell>
          <cell r="AS28">
            <v>1856</v>
          </cell>
          <cell r="AT28">
            <v>1783</v>
          </cell>
          <cell r="AU28">
            <v>6717</v>
          </cell>
          <cell r="AV28">
            <v>6595</v>
          </cell>
          <cell r="AW28">
            <v>21719</v>
          </cell>
          <cell r="AX28">
            <v>17377</v>
          </cell>
          <cell r="AY28">
            <v>5252</v>
          </cell>
          <cell r="AZ28">
            <v>11768</v>
          </cell>
          <cell r="BB28">
            <v>239.89</v>
          </cell>
          <cell r="BC28">
            <v>273.02999999999997</v>
          </cell>
          <cell r="BD28">
            <v>123.2</v>
          </cell>
          <cell r="BE28">
            <v>109.86</v>
          </cell>
          <cell r="BF28">
            <v>42.13</v>
          </cell>
          <cell r="BG28">
            <v>40.68</v>
          </cell>
          <cell r="BH28">
            <v>35.21</v>
          </cell>
          <cell r="BI28">
            <v>52.47</v>
          </cell>
          <cell r="BJ28">
            <v>71.58</v>
          </cell>
          <cell r="BK28">
            <v>107.59</v>
          </cell>
          <cell r="BL28">
            <v>4.0548999999999999</v>
          </cell>
          <cell r="BM28">
            <v>4.6151</v>
          </cell>
          <cell r="BN28">
            <v>2.0825</v>
          </cell>
          <cell r="BO28">
            <v>1.857</v>
          </cell>
          <cell r="BP28">
            <v>0.71209999999999996</v>
          </cell>
          <cell r="BQ28">
            <v>0.68759999999999999</v>
          </cell>
          <cell r="BR28">
            <v>0.59519999999999995</v>
          </cell>
          <cell r="BS28">
            <v>0.88690000000000002</v>
          </cell>
          <cell r="BT28">
            <v>1.2099</v>
          </cell>
          <cell r="BU28">
            <v>1.8186</v>
          </cell>
          <cell r="BV28">
            <v>5.1740523999999999</v>
          </cell>
          <cell r="BW28">
            <v>5.8888676000000002</v>
          </cell>
          <cell r="BX28">
            <v>2.65727</v>
          </cell>
          <cell r="BY28">
            <v>2.369532</v>
          </cell>
          <cell r="BZ28">
            <v>0.90863959999999999</v>
          </cell>
          <cell r="CA28">
            <v>0.87737759999999998</v>
          </cell>
          <cell r="CB28">
            <v>0.75947519999999991</v>
          </cell>
          <cell r="CC28">
            <v>1.1316844000000001</v>
          </cell>
          <cell r="CD28">
            <v>1.5438324000000001</v>
          </cell>
          <cell r="CE28">
            <v>2.3205336000000001</v>
          </cell>
          <cell r="CF28">
            <v>6</v>
          </cell>
          <cell r="CG28">
            <v>0</v>
          </cell>
          <cell r="CH28">
            <v>1.32</v>
          </cell>
          <cell r="CI28">
            <v>1.31</v>
          </cell>
          <cell r="CK28">
            <v>73753</v>
          </cell>
          <cell r="CL28">
            <v>344</v>
          </cell>
          <cell r="CM28">
            <v>342</v>
          </cell>
          <cell r="CN28">
            <v>1856</v>
          </cell>
          <cell r="CO28">
            <v>1783</v>
          </cell>
          <cell r="CP28">
            <v>6717</v>
          </cell>
          <cell r="CQ28">
            <v>6595</v>
          </cell>
          <cell r="CR28">
            <v>21719</v>
          </cell>
          <cell r="CS28">
            <v>17377</v>
          </cell>
          <cell r="CT28">
            <v>5252</v>
          </cell>
          <cell r="CU28">
            <v>11768</v>
          </cell>
          <cell r="CX28">
            <v>0</v>
          </cell>
          <cell r="CY28">
            <v>75.583200000000005</v>
          </cell>
          <cell r="CZ28">
            <v>6</v>
          </cell>
          <cell r="DA28">
            <v>6</v>
          </cell>
          <cell r="DB28">
            <v>6</v>
          </cell>
          <cell r="DC28">
            <v>0</v>
          </cell>
          <cell r="DD28">
            <v>6</v>
          </cell>
          <cell r="DE28">
            <v>0</v>
          </cell>
          <cell r="DF28">
            <v>6</v>
          </cell>
          <cell r="DG28">
            <v>0</v>
          </cell>
          <cell r="DH28">
            <v>6</v>
          </cell>
          <cell r="DI28">
            <v>0</v>
          </cell>
          <cell r="DJ28">
            <v>6</v>
          </cell>
          <cell r="DK28">
            <v>0</v>
          </cell>
          <cell r="DL28">
            <v>6</v>
          </cell>
        </row>
        <row r="29">
          <cell r="D29" t="str">
            <v>Казачинско-Ленская РБ</v>
          </cell>
          <cell r="E29" t="str">
            <v>МО Иркутской области «Казачинско -Ленский район»</v>
          </cell>
          <cell r="F29">
            <v>1.591</v>
          </cell>
          <cell r="G29">
            <v>14866129.009999998</v>
          </cell>
          <cell r="H29">
            <v>153025.94106730379</v>
          </cell>
          <cell r="I29">
            <v>160321.32619728119</v>
          </cell>
          <cell r="J29">
            <v>680316.01988424</v>
          </cell>
          <cell r="K29">
            <v>621447.57628518902</v>
          </cell>
          <cell r="L29">
            <v>969713.4181050905</v>
          </cell>
          <cell r="M29">
            <v>1179210.4778908191</v>
          </cell>
          <cell r="N29">
            <v>2566069.2158844834</v>
          </cell>
          <cell r="O29">
            <v>3367816.12544605</v>
          </cell>
          <cell r="P29">
            <v>1309619.1963784122</v>
          </cell>
          <cell r="Q29">
            <v>3858589.7128611309</v>
          </cell>
          <cell r="R29">
            <v>16780008</v>
          </cell>
          <cell r="T29">
            <v>16780008.000000004</v>
          </cell>
          <cell r="U29">
            <v>172726.64010850573</v>
          </cell>
          <cell r="V29">
            <v>180961.23976533339</v>
          </cell>
          <cell r="W29">
            <v>767900.52397007332</v>
          </cell>
          <cell r="X29">
            <v>701453.30332002032</v>
          </cell>
          <cell r="Y29">
            <v>1094555.2068440423</v>
          </cell>
          <cell r="Z29">
            <v>1331023.1089331687</v>
          </cell>
          <cell r="AA29">
            <v>2896427.3041173727</v>
          </cell>
          <cell r="AB29">
            <v>3801391.8411107436</v>
          </cell>
          <cell r="AC29">
            <v>1478220.7646254867</v>
          </cell>
          <cell r="AD29">
            <v>4355348.0672052568</v>
          </cell>
          <cell r="AE29">
            <v>10546830.923947206</v>
          </cell>
          <cell r="AF29">
            <v>108564.82722093383</v>
          </cell>
          <cell r="AG29">
            <v>113740.56553446474</v>
          </cell>
          <cell r="AH29">
            <v>482652.74919552065</v>
          </cell>
          <cell r="AI29">
            <v>440888.31132622273</v>
          </cell>
          <cell r="AJ29">
            <v>687966.81762667652</v>
          </cell>
          <cell r="AK29">
            <v>836595.29159847181</v>
          </cell>
          <cell r="AL29">
            <v>1820507.4193069597</v>
          </cell>
          <cell r="AM29">
            <v>2389309.7681400022</v>
          </cell>
          <cell r="AN29">
            <v>929114.24552199035</v>
          </cell>
          <cell r="AO29">
            <v>2737490.928475963</v>
          </cell>
          <cell r="AP29">
            <v>18431</v>
          </cell>
          <cell r="AQ29">
            <v>85</v>
          </cell>
          <cell r="AR29">
            <v>75</v>
          </cell>
          <cell r="AS29">
            <v>475</v>
          </cell>
          <cell r="AT29">
            <v>468</v>
          </cell>
          <cell r="AU29">
            <v>1738</v>
          </cell>
          <cell r="AV29">
            <v>1690</v>
          </cell>
          <cell r="AW29">
            <v>5203</v>
          </cell>
          <cell r="AX29">
            <v>4427</v>
          </cell>
          <cell r="AY29">
            <v>1549</v>
          </cell>
          <cell r="AZ29">
            <v>2721</v>
          </cell>
          <cell r="BB29">
            <v>106.44</v>
          </cell>
          <cell r="BC29">
            <v>126.38</v>
          </cell>
          <cell r="BD29">
            <v>84.68</v>
          </cell>
          <cell r="BE29">
            <v>78.510000000000005</v>
          </cell>
          <cell r="BF29">
            <v>32.99</v>
          </cell>
          <cell r="BG29">
            <v>41.25</v>
          </cell>
          <cell r="BH29">
            <v>29.16</v>
          </cell>
          <cell r="BI29">
            <v>44.98</v>
          </cell>
          <cell r="BJ29">
            <v>49.98</v>
          </cell>
          <cell r="BK29">
            <v>83.84</v>
          </cell>
          <cell r="BL29">
            <v>1.7991999999999999</v>
          </cell>
          <cell r="BM29">
            <v>2.1362000000000001</v>
          </cell>
          <cell r="BN29">
            <v>1.4314</v>
          </cell>
          <cell r="BO29">
            <v>1.3270999999999999</v>
          </cell>
          <cell r="BP29">
            <v>0.55759999999999998</v>
          </cell>
          <cell r="BQ29">
            <v>0.69730000000000003</v>
          </cell>
          <cell r="BR29">
            <v>0.4929</v>
          </cell>
          <cell r="BS29">
            <v>0.76029999999999998</v>
          </cell>
          <cell r="BT29">
            <v>0.8448</v>
          </cell>
          <cell r="BU29">
            <v>1.4172</v>
          </cell>
          <cell r="BV29">
            <v>2.8625271999999997</v>
          </cell>
          <cell r="BW29">
            <v>3.3986942</v>
          </cell>
          <cell r="BX29">
            <v>2.2773574000000001</v>
          </cell>
          <cell r="BY29">
            <v>2.1114161</v>
          </cell>
          <cell r="BZ29">
            <v>0.88714159999999997</v>
          </cell>
          <cell r="CA29">
            <v>1.1094043</v>
          </cell>
          <cell r="CB29">
            <v>0.78420389999999995</v>
          </cell>
          <cell r="CC29">
            <v>1.2096373</v>
          </cell>
          <cell r="CD29">
            <v>1.3440768000000001</v>
          </cell>
          <cell r="CE29">
            <v>2.2547652</v>
          </cell>
          <cell r="CF29">
            <v>7</v>
          </cell>
          <cell r="CG29">
            <v>1</v>
          </cell>
          <cell r="CH29">
            <v>1.26</v>
          </cell>
          <cell r="CI29">
            <v>1.28</v>
          </cell>
          <cell r="CJ29">
            <v>1.26</v>
          </cell>
          <cell r="CK29">
            <v>18431</v>
          </cell>
          <cell r="CL29">
            <v>85</v>
          </cell>
          <cell r="CM29">
            <v>75</v>
          </cell>
          <cell r="CN29">
            <v>475</v>
          </cell>
          <cell r="CO29">
            <v>468</v>
          </cell>
          <cell r="CP29">
            <v>1738</v>
          </cell>
          <cell r="CQ29">
            <v>1690</v>
          </cell>
          <cell r="CR29">
            <v>5203</v>
          </cell>
          <cell r="CS29">
            <v>4427</v>
          </cell>
          <cell r="CT29">
            <v>1549</v>
          </cell>
          <cell r="CU29">
            <v>2721</v>
          </cell>
          <cell r="CV29">
            <v>856847</v>
          </cell>
          <cell r="CW29">
            <v>856847</v>
          </cell>
          <cell r="CX29">
            <v>72.147599999999997</v>
          </cell>
          <cell r="CY29">
            <v>72.147599999999997</v>
          </cell>
          <cell r="CZ29">
            <v>7</v>
          </cell>
          <cell r="DA29">
            <v>7</v>
          </cell>
          <cell r="DB29">
            <v>7</v>
          </cell>
          <cell r="DC29">
            <v>0</v>
          </cell>
          <cell r="DD29">
            <v>7</v>
          </cell>
          <cell r="DE29">
            <v>0</v>
          </cell>
          <cell r="DF29">
            <v>7</v>
          </cell>
          <cell r="DG29">
            <v>0</v>
          </cell>
          <cell r="DH29">
            <v>7</v>
          </cell>
          <cell r="DI29">
            <v>0</v>
          </cell>
          <cell r="DJ29">
            <v>7</v>
          </cell>
          <cell r="DK29">
            <v>0</v>
          </cell>
          <cell r="DL29">
            <v>7</v>
          </cell>
        </row>
        <row r="30">
          <cell r="D30" t="str">
            <v>Слюдянка РБ</v>
          </cell>
          <cell r="E30" t="str">
            <v>МО Слюдянский район</v>
          </cell>
          <cell r="F30">
            <v>1.276</v>
          </cell>
          <cell r="G30">
            <v>33160212.530000001</v>
          </cell>
          <cell r="H30">
            <v>630417.03577348252</v>
          </cell>
          <cell r="I30">
            <v>611610.39773451909</v>
          </cell>
          <cell r="J30">
            <v>1483107.2251539715</v>
          </cell>
          <cell r="K30">
            <v>1405325.5642438584</v>
          </cell>
          <cell r="L30">
            <v>1801889.0042681159</v>
          </cell>
          <cell r="M30">
            <v>1513169.1265198002</v>
          </cell>
          <cell r="N30">
            <v>5133241.2803678196</v>
          </cell>
          <cell r="O30">
            <v>6232822.7904789289</v>
          </cell>
          <cell r="P30">
            <v>3268191.6182206706</v>
          </cell>
          <cell r="Q30">
            <v>11080438.487238834</v>
          </cell>
          <cell r="R30">
            <v>38601980</v>
          </cell>
          <cell r="T30">
            <v>38601980</v>
          </cell>
          <cell r="U30">
            <v>733871.82861301338</v>
          </cell>
          <cell r="V30">
            <v>711978.92111760692</v>
          </cell>
          <cell r="W30">
            <v>1726493.0190496913</v>
          </cell>
          <cell r="X30">
            <v>1635946.9733600689</v>
          </cell>
          <cell r="Y30">
            <v>2097588.5857803253</v>
          </cell>
          <cell r="Z30">
            <v>1761488.2385235061</v>
          </cell>
          <cell r="AA30">
            <v>5975633.5114156445</v>
          </cell>
          <cell r="AB30">
            <v>7255662.2031279784</v>
          </cell>
          <cell r="AC30">
            <v>3804519.2674379386</v>
          </cell>
          <cell r="AD30">
            <v>12898797.451574225</v>
          </cell>
          <cell r="AE30">
            <v>30252335.423197493</v>
          </cell>
          <cell r="AF30">
            <v>575134.66192242422</v>
          </cell>
          <cell r="AG30">
            <v>557977.21090721549</v>
          </cell>
          <cell r="AH30">
            <v>1353050.9553680965</v>
          </cell>
          <cell r="AI30">
            <v>1282090.1045141604</v>
          </cell>
          <cell r="AJ30">
            <v>1643878.2020221986</v>
          </cell>
          <cell r="AK30">
            <v>1380476.6759588607</v>
          </cell>
          <cell r="AL30">
            <v>4683098.363178405</v>
          </cell>
          <cell r="AM30">
            <v>5686255.6450846223</v>
          </cell>
          <cell r="AN30">
            <v>2981598.1719733062</v>
          </cell>
          <cell r="AO30">
            <v>10108775.4322682</v>
          </cell>
          <cell r="AP30">
            <v>42784</v>
          </cell>
          <cell r="AQ30">
            <v>197</v>
          </cell>
          <cell r="AR30">
            <v>173</v>
          </cell>
          <cell r="AS30">
            <v>1061</v>
          </cell>
          <cell r="AT30">
            <v>1066</v>
          </cell>
          <cell r="AU30">
            <v>3838</v>
          </cell>
          <cell r="AV30">
            <v>3838</v>
          </cell>
          <cell r="AW30">
            <v>11521</v>
          </cell>
          <cell r="AX30">
            <v>10788</v>
          </cell>
          <cell r="AY30">
            <v>3078</v>
          </cell>
          <cell r="AZ30">
            <v>7224</v>
          </cell>
          <cell r="BB30">
            <v>243.29</v>
          </cell>
          <cell r="BC30">
            <v>268.77999999999997</v>
          </cell>
          <cell r="BD30">
            <v>106.27</v>
          </cell>
          <cell r="BE30">
            <v>100.23</v>
          </cell>
          <cell r="BF30">
            <v>35.69</v>
          </cell>
          <cell r="BG30">
            <v>29.97</v>
          </cell>
          <cell r="BH30">
            <v>33.869999999999997</v>
          </cell>
          <cell r="BI30">
            <v>43.92</v>
          </cell>
          <cell r="BJ30">
            <v>80.72</v>
          </cell>
          <cell r="BK30">
            <v>116.61</v>
          </cell>
          <cell r="BL30">
            <v>4.1124000000000001</v>
          </cell>
          <cell r="BM30">
            <v>4.5433000000000003</v>
          </cell>
          <cell r="BN30">
            <v>1.7963</v>
          </cell>
          <cell r="BO30">
            <v>1.6941999999999999</v>
          </cell>
          <cell r="BP30">
            <v>0.60329999999999995</v>
          </cell>
          <cell r="BQ30">
            <v>0.50660000000000005</v>
          </cell>
          <cell r="BR30">
            <v>0.57250000000000001</v>
          </cell>
          <cell r="BS30">
            <v>0.74239999999999995</v>
          </cell>
          <cell r="BT30">
            <v>1.3644000000000001</v>
          </cell>
          <cell r="BU30">
            <v>1.9711000000000001</v>
          </cell>
          <cell r="BV30">
            <v>5.2474224000000005</v>
          </cell>
          <cell r="BW30">
            <v>5.7972508000000005</v>
          </cell>
          <cell r="BX30">
            <v>2.2920788000000001</v>
          </cell>
          <cell r="BY30">
            <v>2.1617991999999999</v>
          </cell>
          <cell r="BZ30">
            <v>0.76981079999999991</v>
          </cell>
          <cell r="CA30">
            <v>0.64642160000000004</v>
          </cell>
          <cell r="CB30">
            <v>0.73050999999999999</v>
          </cell>
          <cell r="CC30">
            <v>0.94730239999999999</v>
          </cell>
          <cell r="CD30">
            <v>1.7409744</v>
          </cell>
          <cell r="CE30">
            <v>2.5151236000000003</v>
          </cell>
          <cell r="CF30">
            <v>7</v>
          </cell>
          <cell r="CG30">
            <v>0</v>
          </cell>
          <cell r="CH30">
            <v>1.27</v>
          </cell>
          <cell r="CI30">
            <v>1.27</v>
          </cell>
          <cell r="CK30">
            <v>42784</v>
          </cell>
          <cell r="CL30">
            <v>197</v>
          </cell>
          <cell r="CM30">
            <v>173</v>
          </cell>
          <cell r="CN30">
            <v>1061</v>
          </cell>
          <cell r="CO30">
            <v>1066</v>
          </cell>
          <cell r="CP30">
            <v>3838</v>
          </cell>
          <cell r="CQ30">
            <v>3838</v>
          </cell>
          <cell r="CR30">
            <v>11521</v>
          </cell>
          <cell r="CS30">
            <v>10788</v>
          </cell>
          <cell r="CT30">
            <v>3078</v>
          </cell>
          <cell r="CU30">
            <v>7224</v>
          </cell>
          <cell r="CX30">
            <v>0</v>
          </cell>
          <cell r="CY30">
            <v>72.147599999999997</v>
          </cell>
          <cell r="CZ30">
            <v>7</v>
          </cell>
          <cell r="DA30">
            <v>7</v>
          </cell>
          <cell r="DB30">
            <v>7</v>
          </cell>
          <cell r="DC30">
            <v>0</v>
          </cell>
          <cell r="DD30">
            <v>7</v>
          </cell>
          <cell r="DE30">
            <v>0</v>
          </cell>
          <cell r="DF30">
            <v>6</v>
          </cell>
          <cell r="DG30">
            <v>-1</v>
          </cell>
          <cell r="DH30">
            <v>7</v>
          </cell>
          <cell r="DI30">
            <v>1</v>
          </cell>
          <cell r="DJ30">
            <v>7</v>
          </cell>
          <cell r="DK30">
            <v>1</v>
          </cell>
          <cell r="DL30">
            <v>7</v>
          </cell>
        </row>
        <row r="31">
          <cell r="D31" t="str">
            <v>Иркутск центр медицины катастроф</v>
          </cell>
          <cell r="E31" t="str">
            <v>ИО</v>
          </cell>
          <cell r="F31">
            <v>1.276</v>
          </cell>
          <cell r="G31">
            <v>68097588.299999997</v>
          </cell>
          <cell r="H31">
            <v>1268618.9587547444</v>
          </cell>
          <cell r="I31">
            <v>1099045.8996199868</v>
          </cell>
          <cell r="J31">
            <v>3288606.4327230914</v>
          </cell>
          <cell r="K31">
            <v>2806180.0835455754</v>
          </cell>
          <cell r="L31">
            <v>3379169.8719682554</v>
          </cell>
          <cell r="M31">
            <v>3173552.0115516665</v>
          </cell>
          <cell r="N31">
            <v>11222202.792717548</v>
          </cell>
          <cell r="O31">
            <v>13746167.456507189</v>
          </cell>
          <cell r="P31">
            <v>7279858.8632647758</v>
          </cell>
          <cell r="Q31">
            <v>20834185.929347161</v>
          </cell>
          <cell r="R31">
            <v>75764013</v>
          </cell>
          <cell r="T31">
            <v>75764013</v>
          </cell>
          <cell r="U31">
            <v>1411440.0477695174</v>
          </cell>
          <cell r="V31">
            <v>1222776.4580967601</v>
          </cell>
          <cell r="W31">
            <v>3658837.6584360762</v>
          </cell>
          <cell r="X31">
            <v>3122099.7635548874</v>
          </cell>
          <cell r="Y31">
            <v>3759596.7272898452</v>
          </cell>
          <cell r="Z31">
            <v>3530830.4135548458</v>
          </cell>
          <cell r="AA31">
            <v>12485598.0880029</v>
          </cell>
          <cell r="AB31">
            <v>15293710.627267363</v>
          </cell>
          <cell r="AC31">
            <v>8099425.1826471463</v>
          </cell>
          <cell r="AD31">
            <v>23179698.033380657</v>
          </cell>
          <cell r="AE31">
            <v>59376185.73667711</v>
          </cell>
          <cell r="AF31">
            <v>1106144.2380638851</v>
          </cell>
          <cell r="AG31">
            <v>958288.76026391855</v>
          </cell>
          <cell r="AH31">
            <v>2867427.6320031947</v>
          </cell>
          <cell r="AI31">
            <v>2446786.648553987</v>
          </cell>
          <cell r="AJ31">
            <v>2946392.4195061484</v>
          </cell>
          <cell r="AK31">
            <v>2767108.4745727633</v>
          </cell>
          <cell r="AL31">
            <v>9784951.4796260968</v>
          </cell>
          <cell r="AM31">
            <v>11985666.635789469</v>
          </cell>
          <cell r="AN31">
            <v>6347511.8986262903</v>
          </cell>
          <cell r="AO31">
            <v>18165907.549671363</v>
          </cell>
          <cell r="AP31">
            <v>84040</v>
          </cell>
          <cell r="AQ31">
            <v>449</v>
          </cell>
          <cell r="AR31">
            <v>426</v>
          </cell>
          <cell r="AS31">
            <v>2327</v>
          </cell>
          <cell r="AT31">
            <v>2181</v>
          </cell>
          <cell r="AU31">
            <v>7487</v>
          </cell>
          <cell r="AV31">
            <v>7145</v>
          </cell>
          <cell r="AW31">
            <v>22754</v>
          </cell>
          <cell r="AX31">
            <v>21383</v>
          </cell>
          <cell r="AY31">
            <v>5949</v>
          </cell>
          <cell r="AZ31">
            <v>13939</v>
          </cell>
          <cell r="BB31">
            <v>205.3</v>
          </cell>
          <cell r="BC31">
            <v>187.46</v>
          </cell>
          <cell r="BD31">
            <v>102.69</v>
          </cell>
          <cell r="BE31">
            <v>93.49</v>
          </cell>
          <cell r="BF31">
            <v>32.79</v>
          </cell>
          <cell r="BG31">
            <v>32.270000000000003</v>
          </cell>
          <cell r="BH31">
            <v>35.840000000000003</v>
          </cell>
          <cell r="BI31">
            <v>46.71</v>
          </cell>
          <cell r="BJ31">
            <v>88.92</v>
          </cell>
          <cell r="BK31">
            <v>108.6</v>
          </cell>
          <cell r="BL31">
            <v>3.4702999999999999</v>
          </cell>
          <cell r="BM31">
            <v>3.1686999999999999</v>
          </cell>
          <cell r="BN31">
            <v>1.7358</v>
          </cell>
          <cell r="BO31">
            <v>1.5803</v>
          </cell>
          <cell r="BP31">
            <v>0.55430000000000001</v>
          </cell>
          <cell r="BQ31">
            <v>0.54549999999999998</v>
          </cell>
          <cell r="BR31">
            <v>0.60580000000000001</v>
          </cell>
          <cell r="BS31">
            <v>0.78959999999999997</v>
          </cell>
          <cell r="BT31">
            <v>1.5029999999999999</v>
          </cell>
          <cell r="BU31">
            <v>1.8357000000000001</v>
          </cell>
          <cell r="BV31">
            <v>4.4281027999999996</v>
          </cell>
          <cell r="BW31">
            <v>4.0432611999999999</v>
          </cell>
          <cell r="BX31">
            <v>2.2148808</v>
          </cell>
          <cell r="BY31">
            <v>2.0164628000000002</v>
          </cell>
          <cell r="BZ31">
            <v>0.70728679999999999</v>
          </cell>
          <cell r="CA31">
            <v>0.69605799999999995</v>
          </cell>
          <cell r="CB31">
            <v>0.77300080000000004</v>
          </cell>
          <cell r="CC31">
            <v>1.0075296</v>
          </cell>
          <cell r="CD31">
            <v>1.9178279999999999</v>
          </cell>
          <cell r="CE31">
            <v>2.3423532000000002</v>
          </cell>
          <cell r="CF31">
            <v>7</v>
          </cell>
          <cell r="CG31">
            <v>0</v>
          </cell>
          <cell r="CH31">
            <v>1.32</v>
          </cell>
          <cell r="CI31">
            <v>1.27</v>
          </cell>
          <cell r="CK31">
            <v>84040</v>
          </cell>
          <cell r="CL31">
            <v>449</v>
          </cell>
          <cell r="CM31">
            <v>426</v>
          </cell>
          <cell r="CN31">
            <v>2327</v>
          </cell>
          <cell r="CO31">
            <v>2181</v>
          </cell>
          <cell r="CP31">
            <v>7487</v>
          </cell>
          <cell r="CQ31">
            <v>7145</v>
          </cell>
          <cell r="CR31">
            <v>22754</v>
          </cell>
          <cell r="CS31">
            <v>21383</v>
          </cell>
          <cell r="CT31">
            <v>5949</v>
          </cell>
          <cell r="CU31">
            <v>13939</v>
          </cell>
          <cell r="CX31">
            <v>0</v>
          </cell>
          <cell r="CY31">
            <v>72.147599999999997</v>
          </cell>
          <cell r="CZ31">
            <v>6</v>
          </cell>
          <cell r="DA31">
            <v>4</v>
          </cell>
          <cell r="DB31">
            <v>4</v>
          </cell>
          <cell r="DC31">
            <v>0</v>
          </cell>
          <cell r="DD31">
            <v>6</v>
          </cell>
          <cell r="DE31">
            <v>2</v>
          </cell>
          <cell r="DF31">
            <v>6</v>
          </cell>
          <cell r="DG31">
            <v>0</v>
          </cell>
          <cell r="DH31">
            <v>6</v>
          </cell>
          <cell r="DI31">
            <v>0</v>
          </cell>
          <cell r="DJ31">
            <v>6</v>
          </cell>
          <cell r="DK31">
            <v>0</v>
          </cell>
          <cell r="DL31">
            <v>6</v>
          </cell>
        </row>
        <row r="32">
          <cell r="D32" t="str">
            <v>Иркутск СМП</v>
          </cell>
          <cell r="E32" t="str">
            <v>Город Иркутск</v>
          </cell>
          <cell r="F32">
            <v>1.276</v>
          </cell>
          <cell r="G32">
            <v>483009140.94000006</v>
          </cell>
          <cell r="H32">
            <v>10198849.832510006</v>
          </cell>
          <cell r="I32">
            <v>8233814.812828918</v>
          </cell>
          <cell r="J32">
            <v>28604240.930677637</v>
          </cell>
          <cell r="K32">
            <v>24361592.110075977</v>
          </cell>
          <cell r="L32">
            <v>21948311.2234479</v>
          </cell>
          <cell r="M32">
            <v>19837478.062296402</v>
          </cell>
          <cell r="N32">
            <v>75425040.343146816</v>
          </cell>
          <cell r="O32">
            <v>93396827.682233721</v>
          </cell>
          <cell r="P32">
            <v>54282410.179886147</v>
          </cell>
          <cell r="Q32">
            <v>146720575.76289648</v>
          </cell>
          <cell r="R32">
            <v>637265571</v>
          </cell>
          <cell r="T32">
            <v>637265570.99999988</v>
          </cell>
          <cell r="U32">
            <v>13456010.065169973</v>
          </cell>
          <cell r="V32">
            <v>10863410.758632999</v>
          </cell>
          <cell r="W32">
            <v>37739447.113225996</v>
          </cell>
          <cell r="X32">
            <v>32141842.856810801</v>
          </cell>
          <cell r="Y32">
            <v>28957843.441794623</v>
          </cell>
          <cell r="Z32">
            <v>26172883.105207447</v>
          </cell>
          <cell r="AA32">
            <v>99513192.045250088</v>
          </cell>
          <cell r="AB32">
            <v>123224547.27601263</v>
          </cell>
          <cell r="AC32">
            <v>71618336.355332971</v>
          </cell>
          <cell r="AD32">
            <v>193578057.98256239</v>
          </cell>
          <cell r="AE32">
            <v>499424428.68338549</v>
          </cell>
          <cell r="AF32">
            <v>10545462.433518788</v>
          </cell>
          <cell r="AG32">
            <v>8513644.7951669265</v>
          </cell>
          <cell r="AH32">
            <v>29576369.210992161</v>
          </cell>
          <cell r="AI32">
            <v>25189532.019444201</v>
          </cell>
          <cell r="AJ32">
            <v>22694234.672252838</v>
          </cell>
          <cell r="AK32">
            <v>20511663.875554424</v>
          </cell>
          <cell r="AL32">
            <v>77988395.019788474</v>
          </cell>
          <cell r="AM32">
            <v>96570961.81505692</v>
          </cell>
          <cell r="AN32">
            <v>56127222.849007033</v>
          </cell>
          <cell r="AO32">
            <v>151706941.99260375</v>
          </cell>
          <cell r="AP32">
            <v>711592</v>
          </cell>
          <cell r="AQ32">
            <v>4584</v>
          </cell>
          <cell r="AR32">
            <v>4317</v>
          </cell>
          <cell r="AS32">
            <v>22590</v>
          </cell>
          <cell r="AT32">
            <v>21540</v>
          </cell>
          <cell r="AU32">
            <v>61733</v>
          </cell>
          <cell r="AV32">
            <v>58528</v>
          </cell>
          <cell r="AW32">
            <v>186513</v>
          </cell>
          <cell r="AX32">
            <v>189378</v>
          </cell>
          <cell r="AY32">
            <v>47315</v>
          </cell>
          <cell r="AZ32">
            <v>115094</v>
          </cell>
          <cell r="BB32">
            <v>191.71</v>
          </cell>
          <cell r="BC32">
            <v>164.34</v>
          </cell>
          <cell r="BD32">
            <v>109.11</v>
          </cell>
          <cell r="BE32">
            <v>97.45</v>
          </cell>
          <cell r="BF32">
            <v>30.63</v>
          </cell>
          <cell r="BG32">
            <v>29.2</v>
          </cell>
          <cell r="BH32">
            <v>34.840000000000003</v>
          </cell>
          <cell r="BI32">
            <v>42.49</v>
          </cell>
          <cell r="BJ32">
            <v>98.85</v>
          </cell>
          <cell r="BK32">
            <v>109.84</v>
          </cell>
          <cell r="BL32">
            <v>3.2404999999999999</v>
          </cell>
          <cell r="BM32">
            <v>2.7778999999999998</v>
          </cell>
          <cell r="BN32">
            <v>1.8443000000000001</v>
          </cell>
          <cell r="BO32">
            <v>1.6472</v>
          </cell>
          <cell r="BP32">
            <v>0.51770000000000005</v>
          </cell>
          <cell r="BQ32">
            <v>0.49359999999999998</v>
          </cell>
          <cell r="BR32">
            <v>0.58889999999999998</v>
          </cell>
          <cell r="BS32">
            <v>0.71819999999999995</v>
          </cell>
          <cell r="BT32">
            <v>1.6709000000000001</v>
          </cell>
          <cell r="BU32">
            <v>1.8567</v>
          </cell>
          <cell r="BV32">
            <v>4.1348779999999996</v>
          </cell>
          <cell r="BW32">
            <v>3.5446003999999998</v>
          </cell>
          <cell r="BX32">
            <v>2.3533268000000001</v>
          </cell>
          <cell r="BY32">
            <v>2.1018272000000002</v>
          </cell>
          <cell r="BZ32">
            <v>0.66058520000000009</v>
          </cell>
          <cell r="CA32">
            <v>0.62983359999999999</v>
          </cell>
          <cell r="CB32">
            <v>0.7514364</v>
          </cell>
          <cell r="CC32">
            <v>0.91642319999999999</v>
          </cell>
          <cell r="CD32">
            <v>2.1320684000000001</v>
          </cell>
          <cell r="CE32">
            <v>2.3691491999999998</v>
          </cell>
          <cell r="CF32">
            <v>7</v>
          </cell>
          <cell r="CG32">
            <v>0</v>
          </cell>
          <cell r="CH32">
            <v>1.33</v>
          </cell>
          <cell r="CI32">
            <v>1.26</v>
          </cell>
          <cell r="CK32">
            <v>711592</v>
          </cell>
          <cell r="CL32">
            <v>4584</v>
          </cell>
          <cell r="CM32">
            <v>4317</v>
          </cell>
          <cell r="CN32">
            <v>22590</v>
          </cell>
          <cell r="CO32">
            <v>21540</v>
          </cell>
          <cell r="CP32">
            <v>61733</v>
          </cell>
          <cell r="CQ32">
            <v>58528</v>
          </cell>
          <cell r="CR32">
            <v>186513</v>
          </cell>
          <cell r="CS32">
            <v>189378</v>
          </cell>
          <cell r="CT32">
            <v>47315</v>
          </cell>
          <cell r="CU32">
            <v>115094</v>
          </cell>
          <cell r="CX32">
            <v>0</v>
          </cell>
          <cell r="CY32">
            <v>72.147599999999997</v>
          </cell>
          <cell r="CZ32">
            <v>6</v>
          </cell>
          <cell r="DA32">
            <v>6</v>
          </cell>
          <cell r="DB32">
            <v>3</v>
          </cell>
          <cell r="DC32">
            <v>3</v>
          </cell>
          <cell r="DD32">
            <v>6</v>
          </cell>
          <cell r="DE32">
            <v>3</v>
          </cell>
          <cell r="DF32">
            <v>6</v>
          </cell>
          <cell r="DG32">
            <v>0</v>
          </cell>
          <cell r="DH32">
            <v>6</v>
          </cell>
          <cell r="DI32">
            <v>0</v>
          </cell>
          <cell r="DJ32">
            <v>6</v>
          </cell>
          <cell r="DK32">
            <v>0</v>
          </cell>
          <cell r="DL32">
            <v>6</v>
          </cell>
        </row>
        <row r="33">
          <cell r="D33" t="str">
            <v>Ангарск БСМП</v>
          </cell>
          <cell r="E33" t="str">
            <v>Ангарское МО</v>
          </cell>
          <cell r="F33">
            <v>1.276</v>
          </cell>
          <cell r="G33">
            <v>154491358.76000002</v>
          </cell>
          <cell r="H33">
            <v>2511466.833008999</v>
          </cell>
          <cell r="I33">
            <v>2248560.0278119547</v>
          </cell>
          <cell r="J33">
            <v>7355664.7491822923</v>
          </cell>
          <cell r="K33">
            <v>6128830.8857244039</v>
          </cell>
          <cell r="L33">
            <v>6272586.0396021046</v>
          </cell>
          <cell r="M33">
            <v>5847636.1809636299</v>
          </cell>
          <cell r="N33">
            <v>26302567.167781647</v>
          </cell>
          <cell r="O33">
            <v>27048712.496703498</v>
          </cell>
          <cell r="P33">
            <v>18889153.922978584</v>
          </cell>
          <cell r="Q33">
            <v>51886180.456242912</v>
          </cell>
          <cell r="R33">
            <v>201127773</v>
          </cell>
          <cell r="T33">
            <v>201127773</v>
          </cell>
          <cell r="U33">
            <v>3269605.0778553123</v>
          </cell>
          <cell r="V33">
            <v>2927334.4119731425</v>
          </cell>
          <cell r="W33">
            <v>9576124.3982319273</v>
          </cell>
          <cell r="X33">
            <v>7978945.3405890064</v>
          </cell>
          <cell r="Y33">
            <v>8166095.9630494537</v>
          </cell>
          <cell r="Z33">
            <v>7612866.1941444091</v>
          </cell>
          <cell r="AA33">
            <v>34242541.467041209</v>
          </cell>
          <cell r="AB33">
            <v>35213926.20690576</v>
          </cell>
          <cell r="AC33">
            <v>24591235.994530879</v>
          </cell>
          <cell r="AD33">
            <v>67549097.945678905</v>
          </cell>
          <cell r="AE33">
            <v>157623646.55172414</v>
          </cell>
          <cell r="AF33">
            <v>2562386.4246514984</v>
          </cell>
          <cell r="AG33">
            <v>2294149.225684281</v>
          </cell>
          <cell r="AH33">
            <v>7504799.6851347387</v>
          </cell>
          <cell r="AI33">
            <v>6253091.9597092522</v>
          </cell>
          <cell r="AJ33">
            <v>6399761.726527785</v>
          </cell>
          <cell r="AK33">
            <v>5966196.0769156814</v>
          </cell>
          <cell r="AL33">
            <v>26835847.544703141</v>
          </cell>
          <cell r="AM33">
            <v>27597120.851807021</v>
          </cell>
          <cell r="AN33">
            <v>19272128.522359625</v>
          </cell>
          <cell r="AO33">
            <v>52938164.534231119</v>
          </cell>
          <cell r="AP33">
            <v>230267</v>
          </cell>
          <cell r="AQ33">
            <v>1082</v>
          </cell>
          <cell r="AR33">
            <v>1112</v>
          </cell>
          <cell r="AS33">
            <v>5987</v>
          </cell>
          <cell r="AT33">
            <v>5583</v>
          </cell>
          <cell r="AU33">
            <v>18168</v>
          </cell>
          <cell r="AV33">
            <v>17723</v>
          </cell>
          <cell r="AW33">
            <v>60783</v>
          </cell>
          <cell r="AX33">
            <v>57912</v>
          </cell>
          <cell r="AY33">
            <v>17253</v>
          </cell>
          <cell r="AZ33">
            <v>44664</v>
          </cell>
          <cell r="BB33">
            <v>197.35</v>
          </cell>
          <cell r="BC33">
            <v>171.92</v>
          </cell>
          <cell r="BD33">
            <v>104.46</v>
          </cell>
          <cell r="BE33">
            <v>93.34</v>
          </cell>
          <cell r="BF33">
            <v>29.35</v>
          </cell>
          <cell r="BG33">
            <v>28.05</v>
          </cell>
          <cell r="BH33">
            <v>36.79</v>
          </cell>
          <cell r="BI33">
            <v>39.71</v>
          </cell>
          <cell r="BJ33">
            <v>93.09</v>
          </cell>
          <cell r="BK33">
            <v>98.77</v>
          </cell>
          <cell r="BL33">
            <v>3.3359000000000001</v>
          </cell>
          <cell r="BM33">
            <v>2.9060000000000001</v>
          </cell>
          <cell r="BN33">
            <v>1.7657</v>
          </cell>
          <cell r="BO33">
            <v>1.5778000000000001</v>
          </cell>
          <cell r="BP33">
            <v>0.49609999999999999</v>
          </cell>
          <cell r="BQ33">
            <v>0.47410000000000002</v>
          </cell>
          <cell r="BR33">
            <v>0.62190000000000001</v>
          </cell>
          <cell r="BS33">
            <v>0.67120000000000002</v>
          </cell>
          <cell r="BT33">
            <v>1.5734999999999999</v>
          </cell>
          <cell r="BU33">
            <v>1.6695</v>
          </cell>
          <cell r="BV33">
            <v>4.2566084000000002</v>
          </cell>
          <cell r="BW33">
            <v>3.7080560000000005</v>
          </cell>
          <cell r="BX33">
            <v>2.2530332</v>
          </cell>
          <cell r="BY33">
            <v>2.0132728000000002</v>
          </cell>
          <cell r="BZ33">
            <v>0.63302360000000002</v>
          </cell>
          <cell r="CA33">
            <v>0.60495160000000003</v>
          </cell>
          <cell r="CB33">
            <v>0.79354440000000004</v>
          </cell>
          <cell r="CC33">
            <v>0.85645120000000008</v>
          </cell>
          <cell r="CD33">
            <v>2.0077859999999998</v>
          </cell>
          <cell r="CE33">
            <v>2.1302820000000002</v>
          </cell>
          <cell r="CF33">
            <v>8</v>
          </cell>
          <cell r="CG33">
            <v>1</v>
          </cell>
          <cell r="CH33">
            <v>1.23</v>
          </cell>
          <cell r="CI33">
            <v>1.23</v>
          </cell>
          <cell r="CJ33">
            <v>1.22</v>
          </cell>
          <cell r="CK33">
            <v>230267</v>
          </cell>
          <cell r="CL33">
            <v>1082</v>
          </cell>
          <cell r="CM33">
            <v>1112</v>
          </cell>
          <cell r="CN33">
            <v>5987</v>
          </cell>
          <cell r="CO33">
            <v>5583</v>
          </cell>
          <cell r="CP33">
            <v>18168</v>
          </cell>
          <cell r="CQ33">
            <v>17723</v>
          </cell>
          <cell r="CR33">
            <v>60783</v>
          </cell>
          <cell r="CS33">
            <v>57912</v>
          </cell>
          <cell r="CT33">
            <v>17253</v>
          </cell>
          <cell r="CU33">
            <v>44664</v>
          </cell>
          <cell r="CV33">
            <v>373250</v>
          </cell>
          <cell r="CW33">
            <v>373250</v>
          </cell>
          <cell r="CX33">
            <v>69.857200000000006</v>
          </cell>
          <cell r="CY33">
            <v>69.857200000000006</v>
          </cell>
          <cell r="CZ33">
            <v>8</v>
          </cell>
          <cell r="DA33">
            <v>8</v>
          </cell>
          <cell r="DB33">
            <v>7</v>
          </cell>
          <cell r="DC33">
            <v>1</v>
          </cell>
          <cell r="DD33">
            <v>7</v>
          </cell>
          <cell r="DE33">
            <v>0</v>
          </cell>
          <cell r="DF33">
            <v>8</v>
          </cell>
          <cell r="DG33">
            <v>1</v>
          </cell>
          <cell r="DH33">
            <v>8</v>
          </cell>
          <cell r="DI33">
            <v>0</v>
          </cell>
          <cell r="DJ33">
            <v>8</v>
          </cell>
          <cell r="DK33">
            <v>0</v>
          </cell>
          <cell r="DL33">
            <v>8</v>
          </cell>
        </row>
        <row r="34">
          <cell r="D34" t="str">
            <v>Усть-Илимск ГБ</v>
          </cell>
          <cell r="E34" t="str">
            <v>МО город Усть-Илимск</v>
          </cell>
          <cell r="F34">
            <v>1.581</v>
          </cell>
          <cell r="G34">
            <v>114333551.55000001</v>
          </cell>
          <cell r="H34">
            <v>1707476.4571542728</v>
          </cell>
          <cell r="I34">
            <v>1656519.3963617147</v>
          </cell>
          <cell r="J34">
            <v>4816694.2227179669</v>
          </cell>
          <cell r="K34">
            <v>4918151.330304943</v>
          </cell>
          <cell r="L34">
            <v>5192880.4846128598</v>
          </cell>
          <cell r="M34">
            <v>5367467.0479126591</v>
          </cell>
          <cell r="N34">
            <v>18404414.32708247</v>
          </cell>
          <cell r="O34">
            <v>18097635.262152396</v>
          </cell>
          <cell r="P34">
            <v>15095422.513579406</v>
          </cell>
          <cell r="Q34">
            <v>39076890.508121327</v>
          </cell>
          <cell r="R34">
            <v>84007938</v>
          </cell>
          <cell r="T34">
            <v>84007938</v>
          </cell>
          <cell r="U34">
            <v>1254588.6522762862</v>
          </cell>
          <cell r="V34">
            <v>1217147.3452785639</v>
          </cell>
          <cell r="W34">
            <v>3539123.4168921351</v>
          </cell>
          <cell r="X34">
            <v>3613670.2344122641</v>
          </cell>
          <cell r="Y34">
            <v>3815530.7508486733</v>
          </cell>
          <cell r="Z34">
            <v>3943810.3064689557</v>
          </cell>
          <cell r="AA34">
            <v>13522862.508471213</v>
          </cell>
          <cell r="AB34">
            <v>13297452.938690875</v>
          </cell>
          <cell r="AC34">
            <v>11091541.384070499</v>
          </cell>
          <cell r="AD34">
            <v>28712210.462590534</v>
          </cell>
          <cell r="AE34">
            <v>53135950.664136618</v>
          </cell>
          <cell r="AF34">
            <v>793541.20953591785</v>
          </cell>
          <cell r="AG34">
            <v>769859.16842413915</v>
          </cell>
          <cell r="AH34">
            <v>2238534.7355421474</v>
          </cell>
          <cell r="AI34">
            <v>2285686.4227781557</v>
          </cell>
          <cell r="AJ34">
            <v>2413365.4338068776</v>
          </cell>
          <cell r="AK34">
            <v>2494503.672655886</v>
          </cell>
          <cell r="AL34">
            <v>8553360.2204119004</v>
          </cell>
          <cell r="AM34">
            <v>8410786.1724799965</v>
          </cell>
          <cell r="AN34">
            <v>7015522.6970717898</v>
          </cell>
          <cell r="AO34">
            <v>18160790.931429815</v>
          </cell>
          <cell r="AP34">
            <v>97030</v>
          </cell>
          <cell r="AQ34">
            <v>371</v>
          </cell>
          <cell r="AR34">
            <v>329</v>
          </cell>
          <cell r="AS34">
            <v>2120</v>
          </cell>
          <cell r="AT34">
            <v>2013</v>
          </cell>
          <cell r="AU34">
            <v>7967</v>
          </cell>
          <cell r="AV34">
            <v>7555</v>
          </cell>
          <cell r="AW34">
            <v>27220</v>
          </cell>
          <cell r="AX34">
            <v>23320</v>
          </cell>
          <cell r="AY34">
            <v>8324</v>
          </cell>
          <cell r="AZ34">
            <v>17811</v>
          </cell>
          <cell r="BB34">
            <v>178.24</v>
          </cell>
          <cell r="BC34">
            <v>195</v>
          </cell>
          <cell r="BD34">
            <v>87.99</v>
          </cell>
          <cell r="BE34">
            <v>94.62</v>
          </cell>
          <cell r="BF34">
            <v>25.24</v>
          </cell>
          <cell r="BG34">
            <v>27.51</v>
          </cell>
          <cell r="BH34">
            <v>26.19</v>
          </cell>
          <cell r="BI34">
            <v>30.06</v>
          </cell>
          <cell r="BJ34">
            <v>70.23</v>
          </cell>
          <cell r="BK34">
            <v>84.97</v>
          </cell>
          <cell r="BL34">
            <v>3.0127999999999999</v>
          </cell>
          <cell r="BM34">
            <v>3.2961</v>
          </cell>
          <cell r="BN34">
            <v>1.4873000000000001</v>
          </cell>
          <cell r="BO34">
            <v>1.5993999999999999</v>
          </cell>
          <cell r="BP34">
            <v>0.42659999999999998</v>
          </cell>
          <cell r="BQ34">
            <v>0.46500000000000002</v>
          </cell>
          <cell r="BR34">
            <v>0.44269999999999998</v>
          </cell>
          <cell r="BS34">
            <v>0.5081</v>
          </cell>
          <cell r="BT34">
            <v>1.1871</v>
          </cell>
          <cell r="BU34">
            <v>1.4362999999999999</v>
          </cell>
          <cell r="BV34">
            <v>4.7632367999999996</v>
          </cell>
          <cell r="BW34">
            <v>5.2111340999999998</v>
          </cell>
          <cell r="BX34">
            <v>2.3514213000000002</v>
          </cell>
          <cell r="BY34">
            <v>2.5286513999999998</v>
          </cell>
          <cell r="BZ34">
            <v>0.6744545999999999</v>
          </cell>
          <cell r="CA34">
            <v>0.73516500000000007</v>
          </cell>
          <cell r="CB34">
            <v>0.69990869999999994</v>
          </cell>
          <cell r="CC34">
            <v>0.80330610000000002</v>
          </cell>
          <cell r="CD34">
            <v>1.8768051000000001</v>
          </cell>
          <cell r="CE34">
            <v>2.2707902999999998</v>
          </cell>
          <cell r="CF34">
            <v>8</v>
          </cell>
          <cell r="CG34">
            <v>0</v>
          </cell>
          <cell r="CH34">
            <v>1.55</v>
          </cell>
          <cell r="CI34">
            <v>1.22</v>
          </cell>
          <cell r="CK34">
            <v>97030</v>
          </cell>
          <cell r="CL34">
            <v>371</v>
          </cell>
          <cell r="CM34">
            <v>329</v>
          </cell>
          <cell r="CN34">
            <v>2120</v>
          </cell>
          <cell r="CO34">
            <v>2013</v>
          </cell>
          <cell r="CP34">
            <v>7967</v>
          </cell>
          <cell r="CQ34">
            <v>7555</v>
          </cell>
          <cell r="CR34">
            <v>27220</v>
          </cell>
          <cell r="CS34">
            <v>23320</v>
          </cell>
          <cell r="CT34">
            <v>8324</v>
          </cell>
          <cell r="CU34">
            <v>17811</v>
          </cell>
          <cell r="CX34">
            <v>0</v>
          </cell>
          <cell r="CY34">
            <v>69.857200000000006</v>
          </cell>
          <cell r="CZ34">
            <v>8</v>
          </cell>
          <cell r="DA34">
            <v>8</v>
          </cell>
          <cell r="DB34">
            <v>8</v>
          </cell>
          <cell r="DC34">
            <v>0</v>
          </cell>
          <cell r="DD34">
            <v>8</v>
          </cell>
          <cell r="DE34">
            <v>0</v>
          </cell>
          <cell r="DF34">
            <v>8</v>
          </cell>
          <cell r="DG34">
            <v>0</v>
          </cell>
          <cell r="DH34">
            <v>8</v>
          </cell>
          <cell r="DI34">
            <v>0</v>
          </cell>
          <cell r="DJ34">
            <v>2</v>
          </cell>
          <cell r="DK34">
            <v>-6</v>
          </cell>
          <cell r="DL34">
            <v>2</v>
          </cell>
        </row>
        <row r="35">
          <cell r="D35" t="str">
            <v>Зима ГБ</v>
          </cell>
          <cell r="E35" t="str">
            <v>Зиминское городское МО</v>
          </cell>
          <cell r="F35">
            <v>1.276</v>
          </cell>
          <cell r="G35">
            <v>31834724.969999999</v>
          </cell>
          <cell r="H35">
            <v>543497.7615742787</v>
          </cell>
          <cell r="I35">
            <v>664135.04192151804</v>
          </cell>
          <cell r="J35">
            <v>1352237.7765959068</v>
          </cell>
          <cell r="K35">
            <v>1164306.0571289107</v>
          </cell>
          <cell r="L35">
            <v>1580682.277880481</v>
          </cell>
          <cell r="M35">
            <v>1931380.8642760529</v>
          </cell>
          <cell r="N35">
            <v>5397126.4907793803</v>
          </cell>
          <cell r="O35">
            <v>7567024.4009057945</v>
          </cell>
          <cell r="P35">
            <v>2933307.7467912813</v>
          </cell>
          <cell r="Q35">
            <v>8701026.5521463938</v>
          </cell>
          <cell r="R35">
            <v>39364555</v>
          </cell>
          <cell r="T35">
            <v>39364555</v>
          </cell>
          <cell r="U35">
            <v>672050.64746213763</v>
          </cell>
          <cell r="V35">
            <v>821222.12174861156</v>
          </cell>
          <cell r="W35">
            <v>1672080.9864087007</v>
          </cell>
          <cell r="X35">
            <v>1439697.9985181303</v>
          </cell>
          <cell r="Y35">
            <v>1954559.196719565</v>
          </cell>
          <cell r="Z35">
            <v>2388208.1070085722</v>
          </cell>
          <cell r="AA35">
            <v>6673702.4676183946</v>
          </cell>
          <cell r="AB35">
            <v>9356843.776615113</v>
          </cell>
          <cell r="AC35">
            <v>3627119.5758501152</v>
          </cell>
          <cell r="AD35">
            <v>10759070.12205066</v>
          </cell>
          <cell r="AE35">
            <v>30849964.733542323</v>
          </cell>
          <cell r="AF35">
            <v>526685.46039352473</v>
          </cell>
          <cell r="AG35">
            <v>643591.00450518145</v>
          </cell>
          <cell r="AH35">
            <v>1310408.2965585429</v>
          </cell>
          <cell r="AI35">
            <v>1128289.9674906977</v>
          </cell>
          <cell r="AJ35">
            <v>1531786.2043256778</v>
          </cell>
          <cell r="AK35">
            <v>1871636.447498881</v>
          </cell>
          <cell r="AL35">
            <v>5230174.3476633187</v>
          </cell>
          <cell r="AM35">
            <v>7332949.6681936625</v>
          </cell>
          <cell r="AN35">
            <v>2842570.2005094946</v>
          </cell>
          <cell r="AO35">
            <v>8431873.136403339</v>
          </cell>
          <cell r="AP35">
            <v>45953</v>
          </cell>
          <cell r="AQ35">
            <v>229</v>
          </cell>
          <cell r="AR35">
            <v>212</v>
          </cell>
          <cell r="AS35">
            <v>1298</v>
          </cell>
          <cell r="AT35">
            <v>1208</v>
          </cell>
          <cell r="AU35">
            <v>4516</v>
          </cell>
          <cell r="AV35">
            <v>4401</v>
          </cell>
          <cell r="AW35">
            <v>12984</v>
          </cell>
          <cell r="AX35">
            <v>11647</v>
          </cell>
          <cell r="AY35">
            <v>2868</v>
          </cell>
          <cell r="AZ35">
            <v>6590</v>
          </cell>
          <cell r="BB35">
            <v>191.66</v>
          </cell>
          <cell r="BC35">
            <v>252.98</v>
          </cell>
          <cell r="BD35">
            <v>84.13</v>
          </cell>
          <cell r="BE35">
            <v>77.83</v>
          </cell>
          <cell r="BF35">
            <v>28.27</v>
          </cell>
          <cell r="BG35">
            <v>35.44</v>
          </cell>
          <cell r="BH35">
            <v>33.57</v>
          </cell>
          <cell r="BI35">
            <v>52.47</v>
          </cell>
          <cell r="BJ35">
            <v>82.59</v>
          </cell>
          <cell r="BK35">
            <v>106.62</v>
          </cell>
          <cell r="BL35">
            <v>3.2397</v>
          </cell>
          <cell r="BM35">
            <v>4.2762000000000002</v>
          </cell>
          <cell r="BN35">
            <v>1.4220999999999999</v>
          </cell>
          <cell r="BO35">
            <v>1.3156000000000001</v>
          </cell>
          <cell r="BP35">
            <v>0.47789999999999999</v>
          </cell>
          <cell r="BQ35">
            <v>0.59909999999999997</v>
          </cell>
          <cell r="BR35">
            <v>0.56740000000000002</v>
          </cell>
          <cell r="BS35">
            <v>0.88690000000000002</v>
          </cell>
          <cell r="BT35">
            <v>1.3959999999999999</v>
          </cell>
          <cell r="BU35">
            <v>1.8022</v>
          </cell>
          <cell r="BV35">
            <v>4.1338572000000005</v>
          </cell>
          <cell r="BW35">
            <v>5.4564312000000008</v>
          </cell>
          <cell r="BX35">
            <v>1.8145996</v>
          </cell>
          <cell r="BY35">
            <v>1.6787056000000002</v>
          </cell>
          <cell r="BZ35">
            <v>0.60980040000000002</v>
          </cell>
          <cell r="CA35">
            <v>0.76445160000000001</v>
          </cell>
          <cell r="CB35">
            <v>0.72400240000000005</v>
          </cell>
          <cell r="CC35">
            <v>1.1316844000000001</v>
          </cell>
          <cell r="CD35">
            <v>1.781296</v>
          </cell>
          <cell r="CE35">
            <v>2.2996072000000001</v>
          </cell>
          <cell r="CF35">
            <v>8</v>
          </cell>
          <cell r="CG35">
            <v>0</v>
          </cell>
          <cell r="CH35">
            <v>1.21</v>
          </cell>
          <cell r="CI35">
            <v>1.21</v>
          </cell>
          <cell r="CK35">
            <v>45953</v>
          </cell>
          <cell r="CL35">
            <v>229</v>
          </cell>
          <cell r="CM35">
            <v>212</v>
          </cell>
          <cell r="CN35">
            <v>1298</v>
          </cell>
          <cell r="CO35">
            <v>1208</v>
          </cell>
          <cell r="CP35">
            <v>4516</v>
          </cell>
          <cell r="CQ35">
            <v>4401</v>
          </cell>
          <cell r="CR35">
            <v>12984</v>
          </cell>
          <cell r="CS35">
            <v>11647</v>
          </cell>
          <cell r="CT35">
            <v>2868</v>
          </cell>
          <cell r="CU35">
            <v>6590</v>
          </cell>
          <cell r="CX35">
            <v>0</v>
          </cell>
          <cell r="CY35">
            <v>69.857200000000006</v>
          </cell>
          <cell r="CZ35">
            <v>8</v>
          </cell>
          <cell r="DA35">
            <v>8</v>
          </cell>
          <cell r="DB35">
            <v>8</v>
          </cell>
          <cell r="DC35">
            <v>0</v>
          </cell>
          <cell r="DD35">
            <v>8</v>
          </cell>
          <cell r="DE35">
            <v>0</v>
          </cell>
          <cell r="DF35">
            <v>8</v>
          </cell>
          <cell r="DG35">
            <v>0</v>
          </cell>
          <cell r="DH35">
            <v>8</v>
          </cell>
          <cell r="DI35">
            <v>0</v>
          </cell>
          <cell r="DJ35">
            <v>8</v>
          </cell>
          <cell r="DK35">
            <v>0</v>
          </cell>
          <cell r="DL35">
            <v>8</v>
          </cell>
        </row>
        <row r="36">
          <cell r="D36" t="str">
            <v>Куйтун РБ</v>
          </cell>
          <cell r="E36" t="str">
            <v>МО Куйтунский район</v>
          </cell>
          <cell r="F36">
            <v>1.276</v>
          </cell>
          <cell r="G36">
            <v>17065296.66</v>
          </cell>
          <cell r="H36">
            <v>229084.73553216481</v>
          </cell>
          <cell r="I36">
            <v>278034.8952975953</v>
          </cell>
          <cell r="J36">
            <v>541063.45518544735</v>
          </cell>
          <cell r="K36">
            <v>408896.86929498584</v>
          </cell>
          <cell r="L36">
            <v>782411.70744445128</v>
          </cell>
          <cell r="M36">
            <v>718054.42757899151</v>
          </cell>
          <cell r="N36">
            <v>3541867.9029545668</v>
          </cell>
          <cell r="O36">
            <v>4009423.6525062132</v>
          </cell>
          <cell r="P36">
            <v>2044219.6306609749</v>
          </cell>
          <cell r="Q36">
            <v>4512239.383544609</v>
          </cell>
          <cell r="R36">
            <v>26148482</v>
          </cell>
          <cell r="T36">
            <v>26148482</v>
          </cell>
          <cell r="U36">
            <v>351017.51835221663</v>
          </cell>
          <cell r="V36">
            <v>426021.92038664833</v>
          </cell>
          <cell r="W36">
            <v>829050.22401025624</v>
          </cell>
          <cell r="X36">
            <v>626536.56948594109</v>
          </cell>
          <cell r="Y36">
            <v>1198858.6460764464</v>
          </cell>
          <cell r="Z36">
            <v>1100246.5206819067</v>
          </cell>
          <cell r="AA36">
            <v>5427064.7004846875</v>
          </cell>
          <cell r="AB36">
            <v>6143481.9620611835</v>
          </cell>
          <cell r="AC36">
            <v>3132277.2338131242</v>
          </cell>
          <cell r="AD36">
            <v>6913926.7046475885</v>
          </cell>
          <cell r="AE36">
            <v>20492540.752351098</v>
          </cell>
          <cell r="AF36">
            <v>275092.09902211337</v>
          </cell>
          <cell r="AG36">
            <v>333872.97835944226</v>
          </cell>
          <cell r="AH36">
            <v>649725.88088578079</v>
          </cell>
          <cell r="AI36">
            <v>491016.12028678769</v>
          </cell>
          <cell r="AJ36">
            <v>939544.39347683883</v>
          </cell>
          <cell r="AK36">
            <v>862262.16354381398</v>
          </cell>
          <cell r="AL36">
            <v>4253185.5019472474</v>
          </cell>
          <cell r="AM36">
            <v>4814641.0360981058</v>
          </cell>
          <cell r="AN36">
            <v>2454762.7224240787</v>
          </cell>
          <cell r="AO36">
            <v>5418437.8563068872</v>
          </cell>
          <cell r="AP36">
            <v>33441</v>
          </cell>
          <cell r="AQ36">
            <v>169</v>
          </cell>
          <cell r="AR36">
            <v>145</v>
          </cell>
          <cell r="AS36">
            <v>857</v>
          </cell>
          <cell r="AT36">
            <v>789</v>
          </cell>
          <cell r="AU36">
            <v>3318</v>
          </cell>
          <cell r="AV36">
            <v>3272</v>
          </cell>
          <cell r="AW36">
            <v>9635</v>
          </cell>
          <cell r="AX36">
            <v>8375</v>
          </cell>
          <cell r="AY36">
            <v>2269</v>
          </cell>
          <cell r="AZ36">
            <v>4612</v>
          </cell>
          <cell r="BB36">
            <v>135.65</v>
          </cell>
          <cell r="BC36">
            <v>191.88</v>
          </cell>
          <cell r="BD36">
            <v>63.18</v>
          </cell>
          <cell r="BE36">
            <v>51.86</v>
          </cell>
          <cell r="BF36">
            <v>23.6</v>
          </cell>
          <cell r="BG36">
            <v>21.96</v>
          </cell>
          <cell r="BH36">
            <v>36.79</v>
          </cell>
          <cell r="BI36">
            <v>47.91</v>
          </cell>
          <cell r="BJ36">
            <v>90.16</v>
          </cell>
          <cell r="BK36">
            <v>97.9</v>
          </cell>
          <cell r="BL36">
            <v>2.2928999999999999</v>
          </cell>
          <cell r="BM36">
            <v>3.2433999999999998</v>
          </cell>
          <cell r="BN36">
            <v>1.0680000000000001</v>
          </cell>
          <cell r="BO36">
            <v>0.87660000000000005</v>
          </cell>
          <cell r="BP36">
            <v>0.39889999999999998</v>
          </cell>
          <cell r="BQ36">
            <v>0.37119999999999997</v>
          </cell>
          <cell r="BR36">
            <v>0.62190000000000001</v>
          </cell>
          <cell r="BS36">
            <v>0.80979999999999996</v>
          </cell>
          <cell r="BT36">
            <v>1.524</v>
          </cell>
          <cell r="BU36">
            <v>1.6548</v>
          </cell>
          <cell r="BV36">
            <v>2.9257404</v>
          </cell>
          <cell r="BW36">
            <v>4.1385784000000001</v>
          </cell>
          <cell r="BX36">
            <v>1.3627680000000002</v>
          </cell>
          <cell r="BY36">
            <v>1.1185416000000001</v>
          </cell>
          <cell r="BZ36">
            <v>0.50899640000000002</v>
          </cell>
          <cell r="CA36">
            <v>0.47365119999999999</v>
          </cell>
          <cell r="CB36">
            <v>0.79354440000000004</v>
          </cell>
          <cell r="CC36">
            <v>1.0333048</v>
          </cell>
          <cell r="CD36">
            <v>1.9446240000000001</v>
          </cell>
          <cell r="CE36">
            <v>2.1115248000000002</v>
          </cell>
          <cell r="CF36">
            <v>9</v>
          </cell>
          <cell r="CG36">
            <v>1</v>
          </cell>
          <cell r="CH36">
            <v>1.08</v>
          </cell>
          <cell r="CI36">
            <v>1.1000000000000001</v>
          </cell>
          <cell r="CJ36">
            <v>1.07</v>
          </cell>
          <cell r="CK36">
            <v>33441</v>
          </cell>
          <cell r="CL36">
            <v>169</v>
          </cell>
          <cell r="CM36">
            <v>145</v>
          </cell>
          <cell r="CN36">
            <v>857</v>
          </cell>
          <cell r="CO36">
            <v>789</v>
          </cell>
          <cell r="CP36">
            <v>3318</v>
          </cell>
          <cell r="CQ36">
            <v>3272</v>
          </cell>
          <cell r="CR36">
            <v>9635</v>
          </cell>
          <cell r="CS36">
            <v>8375</v>
          </cell>
          <cell r="CT36">
            <v>2269</v>
          </cell>
          <cell r="CU36">
            <v>4612</v>
          </cell>
          <cell r="CV36">
            <v>61050</v>
          </cell>
          <cell r="CW36">
            <v>61050</v>
          </cell>
          <cell r="CX36">
            <v>61.2682</v>
          </cell>
          <cell r="CY36">
            <v>61.2682</v>
          </cell>
          <cell r="CZ36">
            <v>9</v>
          </cell>
          <cell r="DA36">
            <v>9</v>
          </cell>
          <cell r="DB36">
            <v>9</v>
          </cell>
          <cell r="DC36">
            <v>0</v>
          </cell>
          <cell r="DD36">
            <v>9</v>
          </cell>
          <cell r="DE36">
            <v>0</v>
          </cell>
          <cell r="DF36">
            <v>9</v>
          </cell>
          <cell r="DG36">
            <v>0</v>
          </cell>
          <cell r="DH36">
            <v>9</v>
          </cell>
          <cell r="DI36">
            <v>0</v>
          </cell>
          <cell r="DJ36">
            <v>9</v>
          </cell>
          <cell r="DK36">
            <v>0</v>
          </cell>
          <cell r="DL36">
            <v>8</v>
          </cell>
        </row>
        <row r="37">
          <cell r="D37" t="str">
            <v>Нукутская РБ</v>
          </cell>
          <cell r="E37" t="str">
            <v>МО «Нукутский район»</v>
          </cell>
          <cell r="F37">
            <v>1.276</v>
          </cell>
          <cell r="G37">
            <v>7005205.5999999996</v>
          </cell>
          <cell r="H37">
            <v>189203.92947497903</v>
          </cell>
          <cell r="I37">
            <v>155245.73429640947</v>
          </cell>
          <cell r="J37">
            <v>377298.69471393409</v>
          </cell>
          <cell r="K37">
            <v>365403.40984263207</v>
          </cell>
          <cell r="L37">
            <v>468651.41011193942</v>
          </cell>
          <cell r="M37">
            <v>385387.28207028256</v>
          </cell>
          <cell r="N37">
            <v>1407413.6267931396</v>
          </cell>
          <cell r="O37">
            <v>1729551.0332584647</v>
          </cell>
          <cell r="P37">
            <v>489981.18292159733</v>
          </cell>
          <cell r="Q37">
            <v>1437069.296516621</v>
          </cell>
          <cell r="R37">
            <v>12906347</v>
          </cell>
          <cell r="T37">
            <v>12906347</v>
          </cell>
          <cell r="U37">
            <v>348588.13673757232</v>
          </cell>
          <cell r="V37">
            <v>286023.77025154862</v>
          </cell>
          <cell r="W37">
            <v>695132.75622133049</v>
          </cell>
          <cell r="X37">
            <v>673216.95774528384</v>
          </cell>
          <cell r="Y37">
            <v>863440.42792177282</v>
          </cell>
          <cell r="Z37">
            <v>710035.11899578583</v>
          </cell>
          <cell r="AA37">
            <v>2593010.066673954</v>
          </cell>
          <cell r="AB37">
            <v>3186514.0103014661</v>
          </cell>
          <cell r="AC37">
            <v>902738.26798982313</v>
          </cell>
          <cell r="AD37">
            <v>2647647.4871614622</v>
          </cell>
          <cell r="AE37">
            <v>10114692.006269591</v>
          </cell>
          <cell r="AF37">
            <v>273188.19493540149</v>
          </cell>
          <cell r="AG37">
            <v>224156.55975826693</v>
          </cell>
          <cell r="AH37">
            <v>544774.88732079195</v>
          </cell>
          <cell r="AI37">
            <v>527599.49666558299</v>
          </cell>
          <cell r="AJ37">
            <v>676677.45134935167</v>
          </cell>
          <cell r="AK37">
            <v>556453.85501237132</v>
          </cell>
          <cell r="AL37">
            <v>2032139.550684917</v>
          </cell>
          <cell r="AM37">
            <v>2497268.0331516191</v>
          </cell>
          <cell r="AN37">
            <v>707475.13165346638</v>
          </cell>
          <cell r="AO37">
            <v>2074958.8457378231</v>
          </cell>
          <cell r="AP37">
            <v>17339</v>
          </cell>
          <cell r="AQ37">
            <v>110</v>
          </cell>
          <cell r="AR37">
            <v>129</v>
          </cell>
          <cell r="AS37">
            <v>599</v>
          </cell>
          <cell r="AT37">
            <v>547</v>
          </cell>
          <cell r="AU37">
            <v>1966</v>
          </cell>
          <cell r="AV37">
            <v>1860</v>
          </cell>
          <cell r="AW37">
            <v>4843</v>
          </cell>
          <cell r="AX37">
            <v>4386</v>
          </cell>
          <cell r="AY37">
            <v>918</v>
          </cell>
          <cell r="AZ37">
            <v>1981</v>
          </cell>
          <cell r="BB37">
            <v>206.96</v>
          </cell>
          <cell r="BC37">
            <v>144.80000000000001</v>
          </cell>
          <cell r="BD37">
            <v>75.790000000000006</v>
          </cell>
          <cell r="BE37">
            <v>80.38</v>
          </cell>
          <cell r="BF37">
            <v>28.68</v>
          </cell>
          <cell r="BG37">
            <v>24.93</v>
          </cell>
          <cell r="BH37">
            <v>34.97</v>
          </cell>
          <cell r="BI37">
            <v>47.45</v>
          </cell>
          <cell r="BJ37">
            <v>64.22</v>
          </cell>
          <cell r="BK37">
            <v>87.29</v>
          </cell>
          <cell r="BL37">
            <v>3.4983</v>
          </cell>
          <cell r="BM37">
            <v>2.4476</v>
          </cell>
          <cell r="BN37">
            <v>1.2810999999999999</v>
          </cell>
          <cell r="BO37">
            <v>1.3587</v>
          </cell>
          <cell r="BP37">
            <v>0.48480000000000001</v>
          </cell>
          <cell r="BQ37">
            <v>0.4214</v>
          </cell>
          <cell r="BR37">
            <v>0.59109999999999996</v>
          </cell>
          <cell r="BS37">
            <v>0.80210000000000004</v>
          </cell>
          <cell r="BT37">
            <v>1.0854999999999999</v>
          </cell>
          <cell r="BU37">
            <v>1.4755</v>
          </cell>
          <cell r="BV37">
            <v>4.4638308000000002</v>
          </cell>
          <cell r="BW37">
            <v>3.1231376000000002</v>
          </cell>
          <cell r="BX37">
            <v>1.6346836</v>
          </cell>
          <cell r="BY37">
            <v>1.7337012000000001</v>
          </cell>
          <cell r="BZ37">
            <v>0.61860480000000007</v>
          </cell>
          <cell r="CA37">
            <v>0.53770640000000003</v>
          </cell>
          <cell r="CB37">
            <v>0.75424360000000001</v>
          </cell>
          <cell r="CC37">
            <v>1.0234796000000002</v>
          </cell>
          <cell r="CD37">
            <v>1.3850979999999999</v>
          </cell>
          <cell r="CE37">
            <v>1.882738</v>
          </cell>
          <cell r="CF37">
            <v>9</v>
          </cell>
          <cell r="CG37">
            <v>0</v>
          </cell>
          <cell r="CH37">
            <v>1.04</v>
          </cell>
          <cell r="CI37">
            <v>1.05</v>
          </cell>
          <cell r="CK37">
            <v>17339</v>
          </cell>
          <cell r="CL37">
            <v>110</v>
          </cell>
          <cell r="CM37">
            <v>129</v>
          </cell>
          <cell r="CN37">
            <v>599</v>
          </cell>
          <cell r="CO37">
            <v>547</v>
          </cell>
          <cell r="CP37">
            <v>1966</v>
          </cell>
          <cell r="CQ37">
            <v>1860</v>
          </cell>
          <cell r="CR37">
            <v>4843</v>
          </cell>
          <cell r="CS37">
            <v>4386</v>
          </cell>
          <cell r="CT37">
            <v>918</v>
          </cell>
          <cell r="CU37">
            <v>1981</v>
          </cell>
          <cell r="CX37">
            <v>0</v>
          </cell>
          <cell r="CY37">
            <v>61.2682</v>
          </cell>
          <cell r="CZ37">
            <v>9</v>
          </cell>
          <cell r="DA37">
            <v>9</v>
          </cell>
          <cell r="DB37">
            <v>9</v>
          </cell>
          <cell r="DC37">
            <v>0</v>
          </cell>
          <cell r="DD37">
            <v>9</v>
          </cell>
          <cell r="DE37">
            <v>0</v>
          </cell>
          <cell r="DF37">
            <v>9</v>
          </cell>
          <cell r="DG37">
            <v>0</v>
          </cell>
          <cell r="DH37">
            <v>9</v>
          </cell>
          <cell r="DI37">
            <v>0</v>
          </cell>
          <cell r="DJ37">
            <v>10</v>
          </cell>
          <cell r="DK37">
            <v>1</v>
          </cell>
          <cell r="DL37">
            <v>9</v>
          </cell>
        </row>
        <row r="38">
          <cell r="D38" t="str">
            <v>Жигалово РБ</v>
          </cell>
          <cell r="E38" t="str">
            <v>МО «Жигаловский район»</v>
          </cell>
          <cell r="F38">
            <v>1.276</v>
          </cell>
          <cell r="G38">
            <v>5645844.120000001</v>
          </cell>
          <cell r="H38">
            <v>72129.210737369533</v>
          </cell>
          <cell r="I38">
            <v>73790.343859050045</v>
          </cell>
          <cell r="J38">
            <v>233362.89931891309</v>
          </cell>
          <cell r="K38">
            <v>206797.02067921311</v>
          </cell>
          <cell r="L38">
            <v>331507.40053764684</v>
          </cell>
          <cell r="M38">
            <v>384726.35829762102</v>
          </cell>
          <cell r="N38">
            <v>819896.39294454723</v>
          </cell>
          <cell r="O38">
            <v>1242267.4149055535</v>
          </cell>
          <cell r="P38">
            <v>585936.06223393208</v>
          </cell>
          <cell r="Q38">
            <v>1695431.0164861539</v>
          </cell>
          <cell r="R38">
            <v>7475342</v>
          </cell>
          <cell r="T38">
            <v>7475341.9999999991</v>
          </cell>
          <cell r="U38">
            <v>95502.197189941071</v>
          </cell>
          <cell r="V38">
            <v>97701.609346592944</v>
          </cell>
          <cell r="W38">
            <v>308982.58000797266</v>
          </cell>
          <cell r="X38">
            <v>273808.20676256821</v>
          </cell>
          <cell r="Y38">
            <v>438930.14788900927</v>
          </cell>
          <cell r="Z38">
            <v>509394.35159064474</v>
          </cell>
          <cell r="AA38">
            <v>1085578.314164805</v>
          </cell>
          <cell r="AB38">
            <v>1644815.8299267583</v>
          </cell>
          <cell r="AC38">
            <v>775804.70913389756</v>
          </cell>
          <cell r="AD38">
            <v>2244824.0539878095</v>
          </cell>
          <cell r="AE38">
            <v>5858418.4952978045</v>
          </cell>
          <cell r="AF38">
            <v>74844.982123778274</v>
          </cell>
          <cell r="AG38">
            <v>76568.659362533654</v>
          </cell>
          <cell r="AH38">
            <v>242149.35737301933</v>
          </cell>
          <cell r="AI38">
            <v>214583.23413994373</v>
          </cell>
          <cell r="AJ38">
            <v>343989.14411364362</v>
          </cell>
          <cell r="AK38">
            <v>399211.87428733916</v>
          </cell>
          <cell r="AL38">
            <v>850766.70389091293</v>
          </cell>
          <cell r="AM38">
            <v>1289040.6190648575</v>
          </cell>
          <cell r="AN38">
            <v>607997.42095133034</v>
          </cell>
          <cell r="AO38">
            <v>1759266.4999904463</v>
          </cell>
          <cell r="AP38">
            <v>10270</v>
          </cell>
          <cell r="AQ38">
            <v>42</v>
          </cell>
          <cell r="AR38">
            <v>51</v>
          </cell>
          <cell r="AS38">
            <v>291</v>
          </cell>
          <cell r="AT38">
            <v>260</v>
          </cell>
          <cell r="AU38">
            <v>1017</v>
          </cell>
          <cell r="AV38">
            <v>1009</v>
          </cell>
          <cell r="AW38">
            <v>2934</v>
          </cell>
          <cell r="AX38">
            <v>2552</v>
          </cell>
          <cell r="AY38">
            <v>717</v>
          </cell>
          <cell r="AZ38">
            <v>1397</v>
          </cell>
          <cell r="BB38">
            <v>148.5</v>
          </cell>
          <cell r="BC38">
            <v>125.11</v>
          </cell>
          <cell r="BD38">
            <v>69.34</v>
          </cell>
          <cell r="BE38">
            <v>68.78</v>
          </cell>
          <cell r="BF38">
            <v>28.19</v>
          </cell>
          <cell r="BG38">
            <v>32.97</v>
          </cell>
          <cell r="BH38">
            <v>24.16</v>
          </cell>
          <cell r="BI38">
            <v>42.09</v>
          </cell>
          <cell r="BJ38">
            <v>70.66</v>
          </cell>
          <cell r="BK38">
            <v>104.94</v>
          </cell>
          <cell r="BL38">
            <v>2.5101</v>
          </cell>
          <cell r="BM38">
            <v>2.1147999999999998</v>
          </cell>
          <cell r="BN38">
            <v>1.1720999999999999</v>
          </cell>
          <cell r="BO38">
            <v>1.1626000000000001</v>
          </cell>
          <cell r="BP38">
            <v>0.47649999999999998</v>
          </cell>
          <cell r="BQ38">
            <v>0.55730000000000002</v>
          </cell>
          <cell r="BR38">
            <v>0.40839999999999999</v>
          </cell>
          <cell r="BS38">
            <v>0.71150000000000002</v>
          </cell>
          <cell r="BT38">
            <v>1.1943999999999999</v>
          </cell>
          <cell r="BU38">
            <v>1.7738</v>
          </cell>
          <cell r="BV38">
            <v>3.2028875999999999</v>
          </cell>
          <cell r="BW38">
            <v>2.6984847999999997</v>
          </cell>
          <cell r="BX38">
            <v>1.4955996</v>
          </cell>
          <cell r="BY38">
            <v>1.4834776000000001</v>
          </cell>
          <cell r="BZ38">
            <v>0.60801399999999994</v>
          </cell>
          <cell r="CA38">
            <v>0.71111480000000005</v>
          </cell>
          <cell r="CB38">
            <v>0.52111839999999998</v>
          </cell>
          <cell r="CC38">
            <v>0.90787400000000007</v>
          </cell>
          <cell r="CD38">
            <v>1.5240543999999998</v>
          </cell>
          <cell r="CE38">
            <v>2.2633688000000003</v>
          </cell>
          <cell r="CF38">
            <v>9</v>
          </cell>
          <cell r="CG38">
            <v>0</v>
          </cell>
          <cell r="CH38">
            <v>1.03</v>
          </cell>
          <cell r="CI38">
            <v>1.03</v>
          </cell>
          <cell r="CK38">
            <v>10270</v>
          </cell>
          <cell r="CL38">
            <v>42</v>
          </cell>
          <cell r="CM38">
            <v>51</v>
          </cell>
          <cell r="CN38">
            <v>291</v>
          </cell>
          <cell r="CO38">
            <v>260</v>
          </cell>
          <cell r="CP38">
            <v>1017</v>
          </cell>
          <cell r="CQ38">
            <v>1009</v>
          </cell>
          <cell r="CR38">
            <v>2934</v>
          </cell>
          <cell r="CS38">
            <v>2552</v>
          </cell>
          <cell r="CT38">
            <v>717</v>
          </cell>
          <cell r="CU38">
            <v>1397</v>
          </cell>
          <cell r="CX38">
            <v>0</v>
          </cell>
          <cell r="CY38">
            <v>61.2682</v>
          </cell>
          <cell r="CZ38">
            <v>9</v>
          </cell>
          <cell r="DA38">
            <v>9</v>
          </cell>
          <cell r="DB38">
            <v>9</v>
          </cell>
          <cell r="DC38">
            <v>0</v>
          </cell>
          <cell r="DD38">
            <v>9</v>
          </cell>
          <cell r="DE38">
            <v>0</v>
          </cell>
          <cell r="DF38">
            <v>9</v>
          </cell>
          <cell r="DG38">
            <v>0</v>
          </cell>
          <cell r="DH38">
            <v>9</v>
          </cell>
          <cell r="DI38">
            <v>0</v>
          </cell>
          <cell r="DJ38">
            <v>9</v>
          </cell>
          <cell r="DK38">
            <v>0</v>
          </cell>
          <cell r="DL38">
            <v>10</v>
          </cell>
        </row>
        <row r="39">
          <cell r="D39" t="str">
            <v>Залари РБ</v>
          </cell>
          <cell r="E39" t="str">
            <v>МО «Заларинский район»</v>
          </cell>
          <cell r="F39">
            <v>1.276</v>
          </cell>
          <cell r="G39">
            <v>15861271.210000001</v>
          </cell>
          <cell r="H39">
            <v>240739.42923302494</v>
          </cell>
          <cell r="I39">
            <v>194706.04534980949</v>
          </cell>
          <cell r="J39">
            <v>587379.69352218742</v>
          </cell>
          <cell r="K39">
            <v>470800.60865797615</v>
          </cell>
          <cell r="L39">
            <v>905010.7124994162</v>
          </cell>
          <cell r="M39">
            <v>827135.44297861087</v>
          </cell>
          <cell r="N39">
            <v>2636432.3256438826</v>
          </cell>
          <cell r="O39">
            <v>4168382.8920074482</v>
          </cell>
          <cell r="P39">
            <v>1596850.3475366936</v>
          </cell>
          <cell r="Q39">
            <v>4233833.7125709513</v>
          </cell>
          <cell r="R39">
            <v>20808161</v>
          </cell>
          <cell r="T39">
            <v>20808161</v>
          </cell>
          <cell r="U39">
            <v>315822.40390484373</v>
          </cell>
          <cell r="V39">
            <v>255431.90616133073</v>
          </cell>
          <cell r="W39">
            <v>770574.50623721688</v>
          </cell>
          <cell r="X39">
            <v>617636.17393269204</v>
          </cell>
          <cell r="Y39">
            <v>1187269.8198704191</v>
          </cell>
          <cell r="Z39">
            <v>1085106.4355708254</v>
          </cell>
          <cell r="AA39">
            <v>3458695.5592194516</v>
          </cell>
          <cell r="AB39">
            <v>5468438.2593402863</v>
          </cell>
          <cell r="AC39">
            <v>2094883.7381647339</v>
          </cell>
          <cell r="AD39">
            <v>5554302.1975982012</v>
          </cell>
          <cell r="AE39">
            <v>16307336.206896551</v>
          </cell>
          <cell r="AF39">
            <v>247509.72092856091</v>
          </cell>
          <cell r="AG39">
            <v>200181.74464054132</v>
          </cell>
          <cell r="AH39">
            <v>603898.51585988782</v>
          </cell>
          <cell r="AI39">
            <v>484040.88866198435</v>
          </cell>
          <cell r="AJ39">
            <v>930462.24127775792</v>
          </cell>
          <cell r="AK39">
            <v>850396.89308058412</v>
          </cell>
          <cell r="AL39">
            <v>2710576.4570685355</v>
          </cell>
          <cell r="AM39">
            <v>4285609.9211130766</v>
          </cell>
          <cell r="AN39">
            <v>1641758.4154896033</v>
          </cell>
          <cell r="AO39">
            <v>4352901.4087760197</v>
          </cell>
          <cell r="AP39">
            <v>30798</v>
          </cell>
          <cell r="AQ39">
            <v>195</v>
          </cell>
          <cell r="AR39">
            <v>176</v>
          </cell>
          <cell r="AS39">
            <v>880</v>
          </cell>
          <cell r="AT39">
            <v>886</v>
          </cell>
          <cell r="AU39">
            <v>3254</v>
          </cell>
          <cell r="AV39">
            <v>3051</v>
          </cell>
          <cell r="AW39">
            <v>8480</v>
          </cell>
          <cell r="AX39">
            <v>7785</v>
          </cell>
          <cell r="AY39">
            <v>2035</v>
          </cell>
          <cell r="AZ39">
            <v>4056</v>
          </cell>
          <cell r="BB39">
            <v>105.77</v>
          </cell>
          <cell r="BC39">
            <v>94.78</v>
          </cell>
          <cell r="BD39">
            <v>57.19</v>
          </cell>
          <cell r="BE39">
            <v>45.53</v>
          </cell>
          <cell r="BF39">
            <v>23.83</v>
          </cell>
          <cell r="BG39">
            <v>23.23</v>
          </cell>
          <cell r="BH39">
            <v>26.64</v>
          </cell>
          <cell r="BI39">
            <v>45.87</v>
          </cell>
          <cell r="BJ39">
            <v>67.23</v>
          </cell>
          <cell r="BK39">
            <v>89.43</v>
          </cell>
          <cell r="BL39">
            <v>1.7879</v>
          </cell>
          <cell r="BM39">
            <v>1.6021000000000001</v>
          </cell>
          <cell r="BN39">
            <v>0.9667</v>
          </cell>
          <cell r="BO39">
            <v>0.76959999999999995</v>
          </cell>
          <cell r="BP39">
            <v>0.40279999999999999</v>
          </cell>
          <cell r="BQ39">
            <v>0.39269999999999999</v>
          </cell>
          <cell r="BR39">
            <v>0.45029999999999998</v>
          </cell>
          <cell r="BS39">
            <v>0.77539999999999998</v>
          </cell>
          <cell r="BT39">
            <v>1.1364000000000001</v>
          </cell>
          <cell r="BU39">
            <v>1.5117</v>
          </cell>
          <cell r="BV39">
            <v>2.2813604000000001</v>
          </cell>
          <cell r="BW39">
            <v>2.0442796000000003</v>
          </cell>
          <cell r="BX39">
            <v>1.2335092000000001</v>
          </cell>
          <cell r="BY39">
            <v>0.98200959999999993</v>
          </cell>
          <cell r="BZ39">
            <v>0.51397280000000001</v>
          </cell>
          <cell r="CA39">
            <v>0.50108520000000001</v>
          </cell>
          <cell r="CB39">
            <v>0.57458279999999995</v>
          </cell>
          <cell r="CC39">
            <v>0.98941040000000002</v>
          </cell>
          <cell r="CD39">
            <v>1.4500464000000002</v>
          </cell>
          <cell r="CE39">
            <v>1.9289292</v>
          </cell>
          <cell r="CF39">
            <v>10</v>
          </cell>
          <cell r="CG39">
            <v>1</v>
          </cell>
          <cell r="CH39">
            <v>0.93</v>
          </cell>
          <cell r="CI39">
            <v>0.95</v>
          </cell>
          <cell r="CJ39">
            <v>0.93</v>
          </cell>
          <cell r="CK39">
            <v>30798</v>
          </cell>
          <cell r="CL39">
            <v>195</v>
          </cell>
          <cell r="CM39">
            <v>176</v>
          </cell>
          <cell r="CN39">
            <v>880</v>
          </cell>
          <cell r="CO39">
            <v>886</v>
          </cell>
          <cell r="CP39">
            <v>3254</v>
          </cell>
          <cell r="CQ39">
            <v>3051</v>
          </cell>
          <cell r="CR39">
            <v>8480</v>
          </cell>
          <cell r="CS39">
            <v>7785</v>
          </cell>
          <cell r="CT39">
            <v>2035</v>
          </cell>
          <cell r="CU39">
            <v>4056</v>
          </cell>
          <cell r="CV39">
            <v>49618</v>
          </cell>
          <cell r="CW39">
            <v>49618</v>
          </cell>
          <cell r="CX39">
            <v>53.251800000000003</v>
          </cell>
          <cell r="CY39">
            <v>53.251800000000003</v>
          </cell>
          <cell r="CZ39">
            <v>10</v>
          </cell>
          <cell r="DA39">
            <v>10</v>
          </cell>
          <cell r="DB39">
            <v>10</v>
          </cell>
          <cell r="DC39">
            <v>0</v>
          </cell>
          <cell r="DD39">
            <v>10</v>
          </cell>
          <cell r="DE39">
            <v>0</v>
          </cell>
          <cell r="DF39">
            <v>10</v>
          </cell>
          <cell r="DG39">
            <v>0</v>
          </cell>
          <cell r="DH39">
            <v>10</v>
          </cell>
          <cell r="DI39">
            <v>0</v>
          </cell>
          <cell r="DJ39">
            <v>10</v>
          </cell>
          <cell r="DK39">
            <v>0</v>
          </cell>
          <cell r="DL39">
            <v>10</v>
          </cell>
        </row>
        <row r="40">
          <cell r="D40" t="str">
            <v>Ольхон РБ</v>
          </cell>
          <cell r="E40" t="str">
            <v>Ольхонское районное МО</v>
          </cell>
          <cell r="F40">
            <v>1.276</v>
          </cell>
          <cell r="G40">
            <v>4725946.1499999994</v>
          </cell>
          <cell r="H40">
            <v>253647.51024132076</v>
          </cell>
          <cell r="I40">
            <v>56904.313614254221</v>
          </cell>
          <cell r="J40">
            <v>290005.27854015963</v>
          </cell>
          <cell r="K40">
            <v>284771.43707463227</v>
          </cell>
          <cell r="L40">
            <v>351325.56971137831</v>
          </cell>
          <cell r="M40">
            <v>283331.33840404067</v>
          </cell>
          <cell r="N40">
            <v>766046.56219506054</v>
          </cell>
          <cell r="O40">
            <v>939696.98741880152</v>
          </cell>
          <cell r="P40">
            <v>324699.89437516237</v>
          </cell>
          <cell r="Q40">
            <v>1175517.2584251892</v>
          </cell>
          <cell r="R40">
            <v>5970412</v>
          </cell>
          <cell r="T40">
            <v>5970412</v>
          </cell>
          <cell r="U40">
            <v>320439.56719966111</v>
          </cell>
          <cell r="V40">
            <v>71888.715205590488</v>
          </cell>
          <cell r="W40">
            <v>366371.2916109956</v>
          </cell>
          <cell r="X40">
            <v>359759.24210808653</v>
          </cell>
          <cell r="Y40">
            <v>443838.82734500687</v>
          </cell>
          <cell r="Z40">
            <v>357939.92760233744</v>
          </cell>
          <cell r="AA40">
            <v>967766.7587236762</v>
          </cell>
          <cell r="AB40">
            <v>1187143.9055751963</v>
          </cell>
          <cell r="AC40">
            <v>410201.91179626581</v>
          </cell>
          <cell r="AD40">
            <v>1485061.8528331837</v>
          </cell>
          <cell r="AE40">
            <v>4679006.269592477</v>
          </cell>
          <cell r="AF40">
            <v>251128.18746054944</v>
          </cell>
          <cell r="AG40">
            <v>56339.118499679062</v>
          </cell>
          <cell r="AH40">
            <v>287124.83668573323</v>
          </cell>
          <cell r="AI40">
            <v>281942.97970853176</v>
          </cell>
          <cell r="AJ40">
            <v>347836.07158699597</v>
          </cell>
          <cell r="AK40">
            <v>280517.18464133027</v>
          </cell>
          <cell r="AL40">
            <v>758437.89868626662</v>
          </cell>
          <cell r="AM40">
            <v>930363.56236300641</v>
          </cell>
          <cell r="AN40">
            <v>321474.85250491049</v>
          </cell>
          <cell r="AO40">
            <v>1163841.5774554731</v>
          </cell>
          <cell r="AP40">
            <v>9152</v>
          </cell>
          <cell r="AQ40">
            <v>44</v>
          </cell>
          <cell r="AR40">
            <v>53</v>
          </cell>
          <cell r="AS40">
            <v>298</v>
          </cell>
          <cell r="AT40">
            <v>290</v>
          </cell>
          <cell r="AU40">
            <v>917</v>
          </cell>
          <cell r="AV40">
            <v>915</v>
          </cell>
          <cell r="AW40">
            <v>2527</v>
          </cell>
          <cell r="AX40">
            <v>2163</v>
          </cell>
          <cell r="AY40">
            <v>617</v>
          </cell>
          <cell r="AZ40">
            <v>1328</v>
          </cell>
          <cell r="BB40">
            <v>475.62</v>
          </cell>
          <cell r="BC40">
            <v>88.58</v>
          </cell>
          <cell r="BD40">
            <v>80.290000000000006</v>
          </cell>
          <cell r="BE40">
            <v>81.02</v>
          </cell>
          <cell r="BF40">
            <v>31.61</v>
          </cell>
          <cell r="BG40">
            <v>25.55</v>
          </cell>
          <cell r="BH40">
            <v>25.01</v>
          </cell>
          <cell r="BI40">
            <v>35.840000000000003</v>
          </cell>
          <cell r="BJ40">
            <v>43.42</v>
          </cell>
          <cell r="BK40">
            <v>73.03</v>
          </cell>
          <cell r="BL40">
            <v>8.0396000000000001</v>
          </cell>
          <cell r="BM40">
            <v>1.4973000000000001</v>
          </cell>
          <cell r="BN40">
            <v>1.3572</v>
          </cell>
          <cell r="BO40">
            <v>1.3694999999999999</v>
          </cell>
          <cell r="BP40">
            <v>0.5343</v>
          </cell>
          <cell r="BQ40">
            <v>0.43190000000000001</v>
          </cell>
          <cell r="BR40">
            <v>0.42280000000000001</v>
          </cell>
          <cell r="BS40">
            <v>0.60580000000000001</v>
          </cell>
          <cell r="BT40">
            <v>0.7339</v>
          </cell>
          <cell r="BU40">
            <v>1.2343999999999999</v>
          </cell>
          <cell r="BV40">
            <v>10.258529600000001</v>
          </cell>
          <cell r="BW40">
            <v>1.9105548000000001</v>
          </cell>
          <cell r="BX40">
            <v>1.7317872000000001</v>
          </cell>
          <cell r="BY40">
            <v>1.747482</v>
          </cell>
          <cell r="BZ40">
            <v>0.68176680000000001</v>
          </cell>
          <cell r="CA40">
            <v>0.55110440000000005</v>
          </cell>
          <cell r="CB40">
            <v>0.53949279999999999</v>
          </cell>
          <cell r="CC40">
            <v>0.77300080000000004</v>
          </cell>
          <cell r="CD40">
            <v>0.93645639999999997</v>
          </cell>
          <cell r="CE40">
            <v>1.5750944</v>
          </cell>
          <cell r="CF40">
            <v>10</v>
          </cell>
          <cell r="CG40">
            <v>0</v>
          </cell>
          <cell r="CH40">
            <v>0.92</v>
          </cell>
          <cell r="CI40">
            <v>0.92</v>
          </cell>
          <cell r="CK40">
            <v>9152</v>
          </cell>
          <cell r="CL40">
            <v>44</v>
          </cell>
          <cell r="CM40">
            <v>53</v>
          </cell>
          <cell r="CN40">
            <v>298</v>
          </cell>
          <cell r="CO40">
            <v>290</v>
          </cell>
          <cell r="CP40">
            <v>917</v>
          </cell>
          <cell r="CQ40">
            <v>915</v>
          </cell>
          <cell r="CR40">
            <v>2527</v>
          </cell>
          <cell r="CS40">
            <v>2163</v>
          </cell>
          <cell r="CT40">
            <v>617</v>
          </cell>
          <cell r="CU40">
            <v>1328</v>
          </cell>
          <cell r="CX40">
            <v>0</v>
          </cell>
          <cell r="CY40">
            <v>53.251800000000003</v>
          </cell>
          <cell r="CZ40">
            <v>10</v>
          </cell>
          <cell r="DA40">
            <v>10</v>
          </cell>
          <cell r="DB40">
            <v>10</v>
          </cell>
          <cell r="DC40">
            <v>0</v>
          </cell>
          <cell r="DD40">
            <v>10</v>
          </cell>
          <cell r="DE40">
            <v>0</v>
          </cell>
          <cell r="DF40">
            <v>10</v>
          </cell>
          <cell r="DG40">
            <v>0</v>
          </cell>
          <cell r="DH40">
            <v>10</v>
          </cell>
          <cell r="DI40">
            <v>0</v>
          </cell>
          <cell r="DJ40">
            <v>10</v>
          </cell>
          <cell r="DK40">
            <v>0</v>
          </cell>
          <cell r="DL40">
            <v>10</v>
          </cell>
        </row>
        <row r="41">
          <cell r="D41" t="str">
            <v>Балаганск РБ</v>
          </cell>
          <cell r="E41" t="str">
            <v>МО Балаганский район</v>
          </cell>
          <cell r="F41">
            <v>1.276</v>
          </cell>
          <cell r="G41">
            <v>4464376.72</v>
          </cell>
          <cell r="H41">
            <v>76929.566667291991</v>
          </cell>
          <cell r="I41">
            <v>38464.783333645995</v>
          </cell>
          <cell r="J41">
            <v>177974.4627924143</v>
          </cell>
          <cell r="K41">
            <v>151207.4138972681</v>
          </cell>
          <cell r="L41">
            <v>222726.37797886613</v>
          </cell>
          <cell r="M41">
            <v>287768.92647887999</v>
          </cell>
          <cell r="N41">
            <v>1008899.7467326068</v>
          </cell>
          <cell r="O41">
            <v>967470.48900055583</v>
          </cell>
          <cell r="P41">
            <v>353057.83503204229</v>
          </cell>
          <cell r="Q41">
            <v>1179877.1180864281</v>
          </cell>
          <cell r="R41">
            <v>6181693</v>
          </cell>
          <cell r="T41">
            <v>6181693</v>
          </cell>
          <cell r="U41">
            <v>106522.1403986338</v>
          </cell>
          <cell r="V41">
            <v>53261.070199316899</v>
          </cell>
          <cell r="W41">
            <v>246436.07827581093</v>
          </cell>
          <cell r="X41">
            <v>209372.5217787725</v>
          </cell>
          <cell r="Y41">
            <v>308402.75765691005</v>
          </cell>
          <cell r="Z41">
            <v>398465.28866228997</v>
          </cell>
          <cell r="AA41">
            <v>1396994.2263471729</v>
          </cell>
          <cell r="AB41">
            <v>1339628.3344030415</v>
          </cell>
          <cell r="AC41">
            <v>488868.94729007786</v>
          </cell>
          <cell r="AD41">
            <v>1633741.6349879736</v>
          </cell>
          <cell r="AE41">
            <v>4844586.9905956108</v>
          </cell>
          <cell r="AF41">
            <v>83481.301252847799</v>
          </cell>
          <cell r="AG41">
            <v>41740.6506264239</v>
          </cell>
          <cell r="AH41">
            <v>193131.72278668568</v>
          </cell>
          <cell r="AI41">
            <v>164085.0484159659</v>
          </cell>
          <cell r="AJ41">
            <v>241694.95114177902</v>
          </cell>
          <cell r="AK41">
            <v>312276.87199239025</v>
          </cell>
          <cell r="AL41">
            <v>1094823.0614006056</v>
          </cell>
          <cell r="AM41">
            <v>1049865.4658331047</v>
          </cell>
          <cell r="AN41">
            <v>383126.13423987292</v>
          </cell>
          <cell r="AO41">
            <v>1280361.7829059353</v>
          </cell>
          <cell r="AP41">
            <v>9668</v>
          </cell>
          <cell r="AQ41">
            <v>51</v>
          </cell>
          <cell r="AR41">
            <v>49</v>
          </cell>
          <cell r="AS41">
            <v>278</v>
          </cell>
          <cell r="AT41">
            <v>230</v>
          </cell>
          <cell r="AU41">
            <v>995</v>
          </cell>
          <cell r="AV41">
            <v>988</v>
          </cell>
          <cell r="AW41">
            <v>2739</v>
          </cell>
          <cell r="AX41">
            <v>2411</v>
          </cell>
          <cell r="AY41">
            <v>585</v>
          </cell>
          <cell r="AZ41">
            <v>1342</v>
          </cell>
          <cell r="BB41">
            <v>136.41</v>
          </cell>
          <cell r="BC41">
            <v>70.989999999999995</v>
          </cell>
          <cell r="BD41">
            <v>57.89</v>
          </cell>
          <cell r="BE41">
            <v>59.45</v>
          </cell>
          <cell r="BF41">
            <v>20.239999999999998</v>
          </cell>
          <cell r="BG41">
            <v>26.34</v>
          </cell>
          <cell r="BH41">
            <v>33.31</v>
          </cell>
          <cell r="BI41">
            <v>36.29</v>
          </cell>
          <cell r="BJ41">
            <v>54.58</v>
          </cell>
          <cell r="BK41">
            <v>79.510000000000005</v>
          </cell>
          <cell r="BL41">
            <v>2.3058000000000001</v>
          </cell>
          <cell r="BM41">
            <v>1.2</v>
          </cell>
          <cell r="BN41">
            <v>0.97850000000000004</v>
          </cell>
          <cell r="BO41">
            <v>1.0048999999999999</v>
          </cell>
          <cell r="BP41">
            <v>0.34210000000000002</v>
          </cell>
          <cell r="BQ41">
            <v>0.44519999999999998</v>
          </cell>
          <cell r="BR41">
            <v>0.56299999999999994</v>
          </cell>
          <cell r="BS41">
            <v>0.61339999999999995</v>
          </cell>
          <cell r="BT41">
            <v>0.92259999999999998</v>
          </cell>
          <cell r="BU41">
            <v>1.3440000000000001</v>
          </cell>
          <cell r="BV41">
            <v>2.9422008000000002</v>
          </cell>
          <cell r="BW41">
            <v>1.5311999999999999</v>
          </cell>
          <cell r="BX41">
            <v>1.2485660000000001</v>
          </cell>
          <cell r="BY41">
            <v>1.2822524</v>
          </cell>
          <cell r="BZ41">
            <v>0.43651960000000001</v>
          </cell>
          <cell r="CA41">
            <v>0.5680752</v>
          </cell>
          <cell r="CB41">
            <v>0.71838799999999992</v>
          </cell>
          <cell r="CC41">
            <v>0.78269839999999991</v>
          </cell>
          <cell r="CD41">
            <v>1.1772376</v>
          </cell>
          <cell r="CE41">
            <v>1.7149440000000002</v>
          </cell>
          <cell r="CF41">
            <v>10</v>
          </cell>
          <cell r="CG41">
            <v>0</v>
          </cell>
          <cell r="CH41">
            <v>0.9</v>
          </cell>
          <cell r="CI41">
            <v>0.9</v>
          </cell>
          <cell r="CK41">
            <v>9668</v>
          </cell>
          <cell r="CL41">
            <v>51</v>
          </cell>
          <cell r="CM41">
            <v>49</v>
          </cell>
          <cell r="CN41">
            <v>278</v>
          </cell>
          <cell r="CO41">
            <v>230</v>
          </cell>
          <cell r="CP41">
            <v>995</v>
          </cell>
          <cell r="CQ41">
            <v>988</v>
          </cell>
          <cell r="CR41">
            <v>2739</v>
          </cell>
          <cell r="CS41">
            <v>2411</v>
          </cell>
          <cell r="CT41">
            <v>585</v>
          </cell>
          <cell r="CU41">
            <v>1342</v>
          </cell>
          <cell r="CX41">
            <v>0</v>
          </cell>
          <cell r="CY41">
            <v>53.251800000000003</v>
          </cell>
          <cell r="CZ41">
            <v>10</v>
          </cell>
          <cell r="DA41">
            <v>10</v>
          </cell>
          <cell r="DB41">
            <v>10</v>
          </cell>
          <cell r="DC41">
            <v>0</v>
          </cell>
          <cell r="DD41">
            <v>10</v>
          </cell>
          <cell r="DE41">
            <v>0</v>
          </cell>
          <cell r="DF41">
            <v>10</v>
          </cell>
          <cell r="DG41">
            <v>0</v>
          </cell>
          <cell r="DH41">
            <v>10</v>
          </cell>
          <cell r="DI41">
            <v>0</v>
          </cell>
          <cell r="DJ41">
            <v>10</v>
          </cell>
          <cell r="DK41">
            <v>0</v>
          </cell>
          <cell r="DL41">
            <v>10</v>
          </cell>
        </row>
        <row r="42">
          <cell r="D42" t="str">
            <v>Баяндаевская РБ</v>
          </cell>
          <cell r="E42" t="str">
            <v>МО «Баяндаевский район»</v>
          </cell>
          <cell r="F42">
            <v>1.276</v>
          </cell>
          <cell r="G42">
            <v>5930638.3699999992</v>
          </cell>
          <cell r="H42">
            <v>154366.87713867071</v>
          </cell>
          <cell r="I42">
            <v>121376.33582244578</v>
          </cell>
          <cell r="J42">
            <v>389288.96697364812</v>
          </cell>
          <cell r="K42">
            <v>325946.66409274103</v>
          </cell>
          <cell r="L42">
            <v>477717.64020222606</v>
          </cell>
          <cell r="M42">
            <v>370814.03205968451</v>
          </cell>
          <cell r="N42">
            <v>1327987.6390461808</v>
          </cell>
          <cell r="O42">
            <v>1362795.3110828355</v>
          </cell>
          <cell r="P42">
            <v>377383.74765542283</v>
          </cell>
          <cell r="Q42">
            <v>1022961.1559261451</v>
          </cell>
          <cell r="R42">
            <v>7723729</v>
          </cell>
          <cell r="T42">
            <v>7723729.0000000019</v>
          </cell>
          <cell r="U42">
            <v>201038.7164435029</v>
          </cell>
          <cell r="V42">
            <v>158073.69568304389</v>
          </cell>
          <cell r="W42">
            <v>506987.99960625632</v>
          </cell>
          <cell r="X42">
            <v>424494.55603990285</v>
          </cell>
          <cell r="Y42">
            <v>622152.51735902077</v>
          </cell>
          <cell r="Z42">
            <v>482927.28612726316</v>
          </cell>
          <cell r="AA42">
            <v>1729496.2193660985</v>
          </cell>
          <cell r="AB42">
            <v>1774827.7687136265</v>
          </cell>
          <cell r="AC42">
            <v>491483.31327018206</v>
          </cell>
          <cell r="AD42">
            <v>1332246.9273911049</v>
          </cell>
          <cell r="AE42">
            <v>6053079.1536050178</v>
          </cell>
          <cell r="AF42">
            <v>157553.8530121496</v>
          </cell>
          <cell r="AG42">
            <v>123882.20664815351</v>
          </cell>
          <cell r="AH42">
            <v>397326.01850020088</v>
          </cell>
          <cell r="AI42">
            <v>332675.98435729061</v>
          </cell>
          <cell r="AJ42">
            <v>487580.34275785327</v>
          </cell>
          <cell r="AK42">
            <v>378469.65997434413</v>
          </cell>
          <cell r="AL42">
            <v>1355404.5606317387</v>
          </cell>
          <cell r="AM42">
            <v>1390930.8532238451</v>
          </cell>
          <cell r="AN42">
            <v>385175.01039982919</v>
          </cell>
          <cell r="AO42">
            <v>1044080.6640996119</v>
          </cell>
          <cell r="AP42">
            <v>13135</v>
          </cell>
          <cell r="AQ42">
            <v>93</v>
          </cell>
          <cell r="AR42">
            <v>76</v>
          </cell>
          <cell r="AS42">
            <v>430</v>
          </cell>
          <cell r="AT42">
            <v>449</v>
          </cell>
          <cell r="AU42">
            <v>1343</v>
          </cell>
          <cell r="AV42">
            <v>1275</v>
          </cell>
          <cell r="AW42">
            <v>3698</v>
          </cell>
          <cell r="AX42">
            <v>3276</v>
          </cell>
          <cell r="AY42">
            <v>843</v>
          </cell>
          <cell r="AZ42">
            <v>1652</v>
          </cell>
          <cell r="BB42">
            <v>141.18</v>
          </cell>
          <cell r="BC42">
            <v>135.84</v>
          </cell>
          <cell r="BD42">
            <v>77</v>
          </cell>
          <cell r="BE42">
            <v>61.74</v>
          </cell>
          <cell r="BF42">
            <v>30.25</v>
          </cell>
          <cell r="BG42">
            <v>24.74</v>
          </cell>
          <cell r="BH42">
            <v>30.54</v>
          </cell>
          <cell r="BI42">
            <v>35.380000000000003</v>
          </cell>
          <cell r="BJ42">
            <v>38.08</v>
          </cell>
          <cell r="BK42">
            <v>52.67</v>
          </cell>
          <cell r="BL42">
            <v>2.3864000000000001</v>
          </cell>
          <cell r="BM42">
            <v>2.2961</v>
          </cell>
          <cell r="BN42">
            <v>1.3016000000000001</v>
          </cell>
          <cell r="BO42">
            <v>1.0436000000000001</v>
          </cell>
          <cell r="BP42">
            <v>0.51129999999999998</v>
          </cell>
          <cell r="BQ42">
            <v>0.41820000000000002</v>
          </cell>
          <cell r="BR42">
            <v>0.51619999999999999</v>
          </cell>
          <cell r="BS42">
            <v>0.59799999999999998</v>
          </cell>
          <cell r="BT42">
            <v>0.64370000000000005</v>
          </cell>
          <cell r="BU42">
            <v>0.89029999999999998</v>
          </cell>
          <cell r="BV42">
            <v>3.0450464000000004</v>
          </cell>
          <cell r="BW42">
            <v>2.9298236000000002</v>
          </cell>
          <cell r="BX42">
            <v>1.6608416000000001</v>
          </cell>
          <cell r="BY42">
            <v>1.3316336000000002</v>
          </cell>
          <cell r="BZ42">
            <v>0.65241879999999997</v>
          </cell>
          <cell r="CA42">
            <v>0.53362320000000008</v>
          </cell>
          <cell r="CB42">
            <v>0.65867120000000001</v>
          </cell>
          <cell r="CC42">
            <v>0.76304799999999995</v>
          </cell>
          <cell r="CD42">
            <v>0.82136120000000012</v>
          </cell>
          <cell r="CE42">
            <v>1.1360227999999999</v>
          </cell>
          <cell r="CF42">
            <v>11</v>
          </cell>
          <cell r="CG42">
            <v>1</v>
          </cell>
          <cell r="CH42">
            <v>0.83</v>
          </cell>
          <cell r="CI42">
            <v>0.83</v>
          </cell>
          <cell r="CJ42">
            <v>0.82</v>
          </cell>
          <cell r="CK42">
            <v>13135</v>
          </cell>
          <cell r="CL42">
            <v>93</v>
          </cell>
          <cell r="CM42">
            <v>76</v>
          </cell>
          <cell r="CN42">
            <v>430</v>
          </cell>
          <cell r="CO42">
            <v>449</v>
          </cell>
          <cell r="CP42">
            <v>1343</v>
          </cell>
          <cell r="CQ42">
            <v>1275</v>
          </cell>
          <cell r="CR42">
            <v>3698</v>
          </cell>
          <cell r="CS42">
            <v>3276</v>
          </cell>
          <cell r="CT42">
            <v>843</v>
          </cell>
          <cell r="CU42">
            <v>1652</v>
          </cell>
          <cell r="CV42">
            <v>144529</v>
          </cell>
          <cell r="CW42">
            <v>144529</v>
          </cell>
          <cell r="CX42">
            <v>46.953200000000002</v>
          </cell>
          <cell r="CY42">
            <v>46.953200000000002</v>
          </cell>
          <cell r="CZ42">
            <v>11</v>
          </cell>
          <cell r="DA42">
            <v>11</v>
          </cell>
          <cell r="DB42">
            <v>11</v>
          </cell>
          <cell r="DC42">
            <v>0</v>
          </cell>
          <cell r="DD42">
            <v>11</v>
          </cell>
          <cell r="DE42">
            <v>0</v>
          </cell>
          <cell r="DF42">
            <v>11</v>
          </cell>
          <cell r="DG42">
            <v>0</v>
          </cell>
          <cell r="DH42">
            <v>11</v>
          </cell>
          <cell r="DI42">
            <v>0</v>
          </cell>
          <cell r="DJ42">
            <v>11</v>
          </cell>
          <cell r="DK42">
            <v>0</v>
          </cell>
          <cell r="DL42">
            <v>11</v>
          </cell>
        </row>
        <row r="43">
          <cell r="D43" t="str">
            <v>Шелехов РБ</v>
          </cell>
          <cell r="E43" t="str">
            <v>Шелеховский район</v>
          </cell>
          <cell r="F43">
            <v>1.276</v>
          </cell>
          <cell r="G43">
            <v>32037642.789999999</v>
          </cell>
          <cell r="H43">
            <v>594210.06232615467</v>
          </cell>
          <cell r="I43">
            <v>591761.38180287613</v>
          </cell>
          <cell r="J43">
            <v>1436480.6116836444</v>
          </cell>
          <cell r="K43">
            <v>1311088.3578323515</v>
          </cell>
          <cell r="L43">
            <v>1553642.0419042392</v>
          </cell>
          <cell r="M43">
            <v>1393093.5520862306</v>
          </cell>
          <cell r="N43">
            <v>5080479.873443963</v>
          </cell>
          <cell r="O43">
            <v>5888125.5597422561</v>
          </cell>
          <cell r="P43">
            <v>3730235.2924342607</v>
          </cell>
          <cell r="Q43">
            <v>10458526.056744022</v>
          </cell>
          <cell r="R43">
            <v>37926497</v>
          </cell>
          <cell r="T43">
            <v>37926497</v>
          </cell>
          <cell r="U43">
            <v>703432.09373746556</v>
          </cell>
          <cell r="V43">
            <v>700533.32009394793</v>
          </cell>
          <cell r="W43">
            <v>1700520.7894565549</v>
          </cell>
          <cell r="X43">
            <v>1552080.1263688602</v>
          </cell>
          <cell r="Y43">
            <v>1839217.7173455213</v>
          </cell>
          <cell r="Z43">
            <v>1649158.734000535</v>
          </cell>
          <cell r="AA43">
            <v>6014325.2717355378</v>
          </cell>
          <cell r="AB43">
            <v>6970424.6920092469</v>
          </cell>
          <cell r="AC43">
            <v>4415891.5983656896</v>
          </cell>
          <cell r="AD43">
            <v>12380912.656886641</v>
          </cell>
          <cell r="AE43">
            <v>29722960.03134796</v>
          </cell>
          <cell r="AF43">
            <v>551279.0703271674</v>
          </cell>
          <cell r="AG43">
            <v>549007.30414886202</v>
          </cell>
          <cell r="AH43">
            <v>1332696.5434612499</v>
          </cell>
          <cell r="AI43">
            <v>1216363.7353987934</v>
          </cell>
          <cell r="AJ43">
            <v>1441393.1954118505</v>
          </cell>
          <cell r="AK43">
            <v>1292444.1489032404</v>
          </cell>
          <cell r="AL43">
            <v>4713421.0593538694</v>
          </cell>
          <cell r="AM43">
            <v>5462715.2758693155</v>
          </cell>
          <cell r="AN43">
            <v>3460730.0927630798</v>
          </cell>
          <cell r="AO43">
            <v>9702909.6057105344</v>
          </cell>
          <cell r="AP43">
            <v>65134</v>
          </cell>
          <cell r="AQ43">
            <v>410</v>
          </cell>
          <cell r="AR43">
            <v>379</v>
          </cell>
          <cell r="AS43">
            <v>1970</v>
          </cell>
          <cell r="AT43">
            <v>1853</v>
          </cell>
          <cell r="AU43">
            <v>5899</v>
          </cell>
          <cell r="AV43">
            <v>5474</v>
          </cell>
          <cell r="AW43">
            <v>17558</v>
          </cell>
          <cell r="AX43">
            <v>16852</v>
          </cell>
          <cell r="AY43">
            <v>4519</v>
          </cell>
          <cell r="AZ43">
            <v>10220</v>
          </cell>
          <cell r="BB43">
            <v>112.05</v>
          </cell>
          <cell r="BC43">
            <v>120.71</v>
          </cell>
          <cell r="BD43">
            <v>56.37</v>
          </cell>
          <cell r="BE43">
            <v>54.7</v>
          </cell>
          <cell r="BF43">
            <v>20.36</v>
          </cell>
          <cell r="BG43">
            <v>19.68</v>
          </cell>
          <cell r="BH43">
            <v>22.37</v>
          </cell>
          <cell r="BI43">
            <v>27.01</v>
          </cell>
          <cell r="BJ43">
            <v>63.82</v>
          </cell>
          <cell r="BK43">
            <v>79.12</v>
          </cell>
          <cell r="BL43">
            <v>1.8939999999999999</v>
          </cell>
          <cell r="BM43">
            <v>2.0404</v>
          </cell>
          <cell r="BN43">
            <v>0.95279999999999998</v>
          </cell>
          <cell r="BO43">
            <v>0.92459999999999998</v>
          </cell>
          <cell r="BP43">
            <v>0.34420000000000001</v>
          </cell>
          <cell r="BQ43">
            <v>0.3327</v>
          </cell>
          <cell r="BR43">
            <v>0.37809999999999999</v>
          </cell>
          <cell r="BS43">
            <v>0.45660000000000001</v>
          </cell>
          <cell r="BT43">
            <v>1.0788</v>
          </cell>
          <cell r="BU43">
            <v>1.3373999999999999</v>
          </cell>
          <cell r="BV43">
            <v>2.416744</v>
          </cell>
          <cell r="BW43">
            <v>2.6035504</v>
          </cell>
          <cell r="BX43">
            <v>1.2157728000000001</v>
          </cell>
          <cell r="BY43">
            <v>1.1797895999999999</v>
          </cell>
          <cell r="BZ43">
            <v>0.43919920000000001</v>
          </cell>
          <cell r="CA43">
            <v>0.42452519999999999</v>
          </cell>
          <cell r="CB43">
            <v>0.48245559999999998</v>
          </cell>
          <cell r="CC43">
            <v>0.58262160000000007</v>
          </cell>
          <cell r="CD43">
            <v>1.3765487999999999</v>
          </cell>
          <cell r="CE43">
            <v>1.7065223999999999</v>
          </cell>
          <cell r="CF43">
            <v>11</v>
          </cell>
          <cell r="CG43">
            <v>0</v>
          </cell>
          <cell r="CH43">
            <v>0.8</v>
          </cell>
          <cell r="CI43">
            <v>0.82</v>
          </cell>
          <cell r="CK43">
            <v>65134</v>
          </cell>
          <cell r="CL43">
            <v>410</v>
          </cell>
          <cell r="CM43">
            <v>379</v>
          </cell>
          <cell r="CN43">
            <v>1970</v>
          </cell>
          <cell r="CO43">
            <v>1853</v>
          </cell>
          <cell r="CP43">
            <v>5899</v>
          </cell>
          <cell r="CQ43">
            <v>5474</v>
          </cell>
          <cell r="CR43">
            <v>17558</v>
          </cell>
          <cell r="CS43">
            <v>16852</v>
          </cell>
          <cell r="CT43">
            <v>4519</v>
          </cell>
          <cell r="CU43">
            <v>10220</v>
          </cell>
          <cell r="CX43">
            <v>0</v>
          </cell>
          <cell r="CY43">
            <v>46.953200000000002</v>
          </cell>
          <cell r="CZ43">
            <v>11</v>
          </cell>
          <cell r="DA43">
            <v>11</v>
          </cell>
          <cell r="DB43">
            <v>11</v>
          </cell>
          <cell r="DC43">
            <v>0</v>
          </cell>
          <cell r="DD43">
            <v>11</v>
          </cell>
          <cell r="DE43">
            <v>0</v>
          </cell>
          <cell r="DF43">
            <v>12</v>
          </cell>
          <cell r="DG43">
            <v>1</v>
          </cell>
          <cell r="DH43">
            <v>11</v>
          </cell>
          <cell r="DI43">
            <v>-1</v>
          </cell>
          <cell r="DJ43">
            <v>11</v>
          </cell>
          <cell r="DK43">
            <v>-1</v>
          </cell>
          <cell r="DL43">
            <v>11</v>
          </cell>
        </row>
        <row r="44">
          <cell r="D44" t="str">
            <v>Нижнеудинск РБ</v>
          </cell>
          <cell r="E44" t="str">
            <v>МО «Нижнеудинский район»</v>
          </cell>
          <cell r="F44">
            <v>1.276</v>
          </cell>
          <cell r="G44">
            <v>24798034.050000001</v>
          </cell>
          <cell r="H44">
            <v>301790.53536684235</v>
          </cell>
          <cell r="I44">
            <v>299327.90108649631</v>
          </cell>
          <cell r="J44">
            <v>787887.70341970713</v>
          </cell>
          <cell r="K44">
            <v>660515.00156721147</v>
          </cell>
          <cell r="L44">
            <v>1138529.4501266459</v>
          </cell>
          <cell r="M44">
            <v>1081065.9503361878</v>
          </cell>
          <cell r="N44">
            <v>4558160.269298234</v>
          </cell>
          <cell r="O44">
            <v>5866996.3233615449</v>
          </cell>
          <cell r="P44">
            <v>2009748.0174236342</v>
          </cell>
          <cell r="Q44">
            <v>8094012.8980134958</v>
          </cell>
          <cell r="R44">
            <v>38435126</v>
          </cell>
          <cell r="T44">
            <v>38435126</v>
          </cell>
          <cell r="U44">
            <v>467753.09804980457</v>
          </cell>
          <cell r="V44">
            <v>463936.19632823364</v>
          </cell>
          <cell r="W44">
            <v>1221167.8995894869</v>
          </cell>
          <cell r="X44">
            <v>1023749.594783945</v>
          </cell>
          <cell r="Y44">
            <v>1764636.7765322246</v>
          </cell>
          <cell r="Z44">
            <v>1675572.58497599</v>
          </cell>
          <cell r="AA44">
            <v>7064812.6349625504</v>
          </cell>
          <cell r="AB44">
            <v>9093412.1017523855</v>
          </cell>
          <cell r="AC44">
            <v>3114961.3764615171</v>
          </cell>
          <cell r="AD44">
            <v>12545123.736563861</v>
          </cell>
          <cell r="AE44">
            <v>30121572.100313477</v>
          </cell>
          <cell r="AF44">
            <v>366577.66304843617</v>
          </cell>
          <cell r="AG44">
            <v>363586.36075880378</v>
          </cell>
          <cell r="AH44">
            <v>957028.13447451952</v>
          </cell>
          <cell r="AI44">
            <v>802311.59465826408</v>
          </cell>
          <cell r="AJ44">
            <v>1382944.1822352856</v>
          </cell>
          <cell r="AK44">
            <v>1313144.6590720925</v>
          </cell>
          <cell r="AL44">
            <v>5536687.0179957291</v>
          </cell>
          <cell r="AM44">
            <v>7126498.5123451296</v>
          </cell>
          <cell r="AN44">
            <v>2441192.3013021294</v>
          </cell>
          <cell r="AO44">
            <v>9831601.6744230893</v>
          </cell>
          <cell r="AP44">
            <v>66260</v>
          </cell>
          <cell r="AQ44">
            <v>303</v>
          </cell>
          <cell r="AR44">
            <v>295</v>
          </cell>
          <cell r="AS44">
            <v>1642</v>
          </cell>
          <cell r="AT44">
            <v>1555</v>
          </cell>
          <cell r="AU44">
            <v>6234</v>
          </cell>
          <cell r="AV44">
            <v>6064</v>
          </cell>
          <cell r="AW44">
            <v>18101</v>
          </cell>
          <cell r="AX44">
            <v>16565</v>
          </cell>
          <cell r="AY44">
            <v>4700</v>
          </cell>
          <cell r="AZ44">
            <v>10801</v>
          </cell>
          <cell r="BB44">
            <v>100.82</v>
          </cell>
          <cell r="BC44">
            <v>102.71</v>
          </cell>
          <cell r="BD44">
            <v>48.57</v>
          </cell>
          <cell r="BE44">
            <v>43</v>
          </cell>
          <cell r="BF44">
            <v>18.489999999999998</v>
          </cell>
          <cell r="BG44">
            <v>18.05</v>
          </cell>
          <cell r="BH44">
            <v>25.49</v>
          </cell>
          <cell r="BI44">
            <v>35.85</v>
          </cell>
          <cell r="BJ44">
            <v>43.28</v>
          </cell>
          <cell r="BK44">
            <v>75.849999999999994</v>
          </cell>
          <cell r="BL44">
            <v>1.7041999999999999</v>
          </cell>
          <cell r="BM44">
            <v>1.7361</v>
          </cell>
          <cell r="BN44">
            <v>0.82099999999999995</v>
          </cell>
          <cell r="BO44">
            <v>0.7268</v>
          </cell>
          <cell r="BP44">
            <v>0.3125</v>
          </cell>
          <cell r="BQ44">
            <v>0.30509999999999998</v>
          </cell>
          <cell r="BR44">
            <v>0.43090000000000001</v>
          </cell>
          <cell r="BS44">
            <v>0.60599999999999998</v>
          </cell>
          <cell r="BT44">
            <v>0.73160000000000003</v>
          </cell>
          <cell r="BU44">
            <v>1.2821</v>
          </cell>
          <cell r="BV44">
            <v>2.1745592</v>
          </cell>
          <cell r="BW44">
            <v>2.2152636000000001</v>
          </cell>
          <cell r="BX44">
            <v>1.047596</v>
          </cell>
          <cell r="BY44">
            <v>0.92739680000000002</v>
          </cell>
          <cell r="BZ44">
            <v>0.39874999999999999</v>
          </cell>
          <cell r="CA44">
            <v>0.38930759999999998</v>
          </cell>
          <cell r="CB44">
            <v>0.54982839999999999</v>
          </cell>
          <cell r="CC44">
            <v>0.77325599999999994</v>
          </cell>
          <cell r="CD44">
            <v>0.93352160000000006</v>
          </cell>
          <cell r="CE44">
            <v>1.6359596000000001</v>
          </cell>
          <cell r="CF44">
            <v>11</v>
          </cell>
          <cell r="CG44">
            <v>0</v>
          </cell>
          <cell r="CH44">
            <v>0.83</v>
          </cell>
          <cell r="CI44">
            <v>0.82</v>
          </cell>
          <cell r="CK44">
            <v>66260</v>
          </cell>
          <cell r="CL44">
            <v>303</v>
          </cell>
          <cell r="CM44">
            <v>295</v>
          </cell>
          <cell r="CN44">
            <v>1642</v>
          </cell>
          <cell r="CO44">
            <v>1555</v>
          </cell>
          <cell r="CP44">
            <v>6234</v>
          </cell>
          <cell r="CQ44">
            <v>6064</v>
          </cell>
          <cell r="CR44">
            <v>18101</v>
          </cell>
          <cell r="CS44">
            <v>16565</v>
          </cell>
          <cell r="CT44">
            <v>4700</v>
          </cell>
          <cell r="CU44">
            <v>10801</v>
          </cell>
          <cell r="CX44">
            <v>0</v>
          </cell>
          <cell r="CY44">
            <v>46.953200000000002</v>
          </cell>
          <cell r="CZ44">
            <v>11</v>
          </cell>
          <cell r="DA44">
            <v>11</v>
          </cell>
          <cell r="DB44">
            <v>11</v>
          </cell>
          <cell r="DC44">
            <v>0</v>
          </cell>
          <cell r="DD44">
            <v>11</v>
          </cell>
          <cell r="DE44">
            <v>0</v>
          </cell>
          <cell r="DF44">
            <v>11</v>
          </cell>
          <cell r="DG44">
            <v>0</v>
          </cell>
          <cell r="DH44">
            <v>11</v>
          </cell>
          <cell r="DI44">
            <v>0</v>
          </cell>
          <cell r="DJ44">
            <v>11</v>
          </cell>
          <cell r="DK44">
            <v>0</v>
          </cell>
          <cell r="DL44">
            <v>11</v>
          </cell>
        </row>
        <row r="45">
          <cell r="D45" t="str">
            <v>Усть-Орда областная больница №2</v>
          </cell>
          <cell r="E45" t="str">
            <v>МО «Эхирит - Булагатский район»</v>
          </cell>
          <cell r="F45">
            <v>1.276</v>
          </cell>
          <cell r="G45">
            <v>15190926.9</v>
          </cell>
          <cell r="H45">
            <v>352184.90906236367</v>
          </cell>
          <cell r="I45">
            <v>385443.05326830078</v>
          </cell>
          <cell r="J45">
            <v>794317.24843433162</v>
          </cell>
          <cell r="K45">
            <v>641439.50297818682</v>
          </cell>
          <cell r="L45">
            <v>1002332.9949908807</v>
          </cell>
          <cell r="M45">
            <v>884024.44197289238</v>
          </cell>
          <cell r="N45">
            <v>2777706.1707367753</v>
          </cell>
          <cell r="O45">
            <v>3986176.2314374768</v>
          </cell>
          <cell r="P45">
            <v>1244045.6108321934</v>
          </cell>
          <cell r="Q45">
            <v>3123256.7362865997</v>
          </cell>
          <cell r="R45">
            <v>18969583</v>
          </cell>
          <cell r="T45">
            <v>18969583</v>
          </cell>
          <cell r="U45">
            <v>439788.88897200604</v>
          </cell>
          <cell r="V45">
            <v>481319.80614997575</v>
          </cell>
          <cell r="W45">
            <v>991899.11660404829</v>
          </cell>
          <cell r="X45">
            <v>800993.90717385791</v>
          </cell>
          <cell r="Y45">
            <v>1251657.5892494156</v>
          </cell>
          <cell r="Z45">
            <v>1103920.4609715727</v>
          </cell>
          <cell r="AA45">
            <v>3468644.678647188</v>
          </cell>
          <cell r="AB45">
            <v>4977714.7485898593</v>
          </cell>
          <cell r="AC45">
            <v>1553494.8345032844</v>
          </cell>
          <cell r="AD45">
            <v>3900148.9691387932</v>
          </cell>
          <cell r="AE45">
            <v>14866444.357366771</v>
          </cell>
          <cell r="AF45">
            <v>344662.13869279472</v>
          </cell>
          <cell r="AG45">
            <v>377209.87942788069</v>
          </cell>
          <cell r="AH45">
            <v>777350.40486210678</v>
          </cell>
          <cell r="AI45">
            <v>627738.17176634632</v>
          </cell>
          <cell r="AJ45">
            <v>980922.87558731623</v>
          </cell>
          <cell r="AK45">
            <v>865141.427093709</v>
          </cell>
          <cell r="AL45">
            <v>2718373.572607514</v>
          </cell>
          <cell r="AM45">
            <v>3901030.3672334319</v>
          </cell>
          <cell r="AN45">
            <v>1217472.440833295</v>
          </cell>
          <cell r="AO45">
            <v>3056543.0792623772</v>
          </cell>
          <cell r="AP45">
            <v>33503</v>
          </cell>
          <cell r="AQ45">
            <v>214</v>
          </cell>
          <cell r="AR45">
            <v>204</v>
          </cell>
          <cell r="AS45">
            <v>1166</v>
          </cell>
          <cell r="AT45">
            <v>914</v>
          </cell>
          <cell r="AU45">
            <v>3698</v>
          </cell>
          <cell r="AV45">
            <v>3475</v>
          </cell>
          <cell r="AW45">
            <v>8731</v>
          </cell>
          <cell r="AX45">
            <v>8962</v>
          </cell>
          <cell r="AY45">
            <v>1975</v>
          </cell>
          <cell r="AZ45">
            <v>4164</v>
          </cell>
          <cell r="BB45">
            <v>134.21</v>
          </cell>
          <cell r="BC45">
            <v>154.09</v>
          </cell>
          <cell r="BD45">
            <v>55.56</v>
          </cell>
          <cell r="BE45">
            <v>57.23</v>
          </cell>
          <cell r="BF45">
            <v>22.1</v>
          </cell>
          <cell r="BG45">
            <v>20.75</v>
          </cell>
          <cell r="BH45">
            <v>25.95</v>
          </cell>
          <cell r="BI45">
            <v>36.270000000000003</v>
          </cell>
          <cell r="BJ45">
            <v>51.37</v>
          </cell>
          <cell r="BK45">
            <v>61.17</v>
          </cell>
          <cell r="BL45">
            <v>2.2686000000000002</v>
          </cell>
          <cell r="BM45">
            <v>2.6046</v>
          </cell>
          <cell r="BN45">
            <v>0.93910000000000005</v>
          </cell>
          <cell r="BO45">
            <v>0.96740000000000004</v>
          </cell>
          <cell r="BP45">
            <v>0.37359999999999999</v>
          </cell>
          <cell r="BQ45">
            <v>0.35070000000000001</v>
          </cell>
          <cell r="BR45">
            <v>0.43859999999999999</v>
          </cell>
          <cell r="BS45">
            <v>0.61309999999999998</v>
          </cell>
          <cell r="BT45">
            <v>0.86829999999999996</v>
          </cell>
          <cell r="BU45">
            <v>1.034</v>
          </cell>
          <cell r="BV45">
            <v>2.8947336000000004</v>
          </cell>
          <cell r="BW45">
            <v>3.3234696000000001</v>
          </cell>
          <cell r="BX45">
            <v>1.1982916000000001</v>
          </cell>
          <cell r="BY45">
            <v>1.2344024</v>
          </cell>
          <cell r="BZ45">
            <v>0.47671360000000002</v>
          </cell>
          <cell r="CA45">
            <v>0.44749320000000004</v>
          </cell>
          <cell r="CB45">
            <v>0.55965359999999997</v>
          </cell>
          <cell r="CC45">
            <v>0.7823156</v>
          </cell>
          <cell r="CD45">
            <v>1.1079508</v>
          </cell>
          <cell r="CE45">
            <v>1.3193840000000001</v>
          </cell>
          <cell r="CF45">
            <v>12</v>
          </cell>
          <cell r="CG45">
            <v>1</v>
          </cell>
          <cell r="CH45">
            <v>0.76</v>
          </cell>
          <cell r="CI45">
            <v>0.8</v>
          </cell>
          <cell r="CJ45">
            <v>0.76</v>
          </cell>
          <cell r="CK45">
            <v>33503</v>
          </cell>
          <cell r="CL45">
            <v>214</v>
          </cell>
          <cell r="CM45">
            <v>204</v>
          </cell>
          <cell r="CN45">
            <v>1166</v>
          </cell>
          <cell r="CO45">
            <v>914</v>
          </cell>
          <cell r="CP45">
            <v>3698</v>
          </cell>
          <cell r="CQ45">
            <v>3475</v>
          </cell>
          <cell r="CR45">
            <v>8731</v>
          </cell>
          <cell r="CS45">
            <v>8962</v>
          </cell>
          <cell r="CT45">
            <v>1975</v>
          </cell>
          <cell r="CU45">
            <v>4164</v>
          </cell>
          <cell r="CV45">
            <v>75435</v>
          </cell>
          <cell r="CW45">
            <v>75435</v>
          </cell>
          <cell r="CX45">
            <v>43.517600000000002</v>
          </cell>
          <cell r="CY45">
            <v>43.517600000000002</v>
          </cell>
          <cell r="CZ45">
            <v>12</v>
          </cell>
          <cell r="DA45">
            <v>12</v>
          </cell>
          <cell r="DB45">
            <v>12</v>
          </cell>
          <cell r="DC45">
            <v>0</v>
          </cell>
          <cell r="DD45">
            <v>12</v>
          </cell>
          <cell r="DE45">
            <v>0</v>
          </cell>
          <cell r="DF45">
            <v>12</v>
          </cell>
          <cell r="DG45">
            <v>0</v>
          </cell>
          <cell r="DH45">
            <v>12</v>
          </cell>
          <cell r="DI45">
            <v>0</v>
          </cell>
          <cell r="DJ45">
            <v>12</v>
          </cell>
          <cell r="DK45">
            <v>0</v>
          </cell>
          <cell r="DL45">
            <v>12</v>
          </cell>
        </row>
        <row r="46">
          <cell r="D46" t="str">
            <v>Осинская РБ</v>
          </cell>
          <cell r="E46" t="str">
            <v>МО «Осинский район»</v>
          </cell>
          <cell r="F46">
            <v>1.276</v>
          </cell>
          <cell r="G46">
            <v>10015076.799999999</v>
          </cell>
          <cell r="H46">
            <v>144361.088398341</v>
          </cell>
          <cell r="I46">
            <v>87212.918153417952</v>
          </cell>
          <cell r="J46">
            <v>339041.76256892853</v>
          </cell>
          <cell r="K46">
            <v>244648.17087987516</v>
          </cell>
          <cell r="L46">
            <v>679417.57687965222</v>
          </cell>
          <cell r="M46">
            <v>622115.08188310766</v>
          </cell>
          <cell r="N46">
            <v>2593968.1592040062</v>
          </cell>
          <cell r="O46">
            <v>3060781.6709451131</v>
          </cell>
          <cell r="P46">
            <v>573952.04162148375</v>
          </cell>
          <cell r="Q46">
            <v>1669578.3294660735</v>
          </cell>
          <cell r="R46">
            <v>11968986</v>
          </cell>
          <cell r="T46">
            <v>11968986</v>
          </cell>
          <cell r="U46">
            <v>172525.47139573668</v>
          </cell>
          <cell r="V46">
            <v>104227.87735361206</v>
          </cell>
          <cell r="W46">
            <v>405187.71754229884</v>
          </cell>
          <cell r="X46">
            <v>292378.24039320735</v>
          </cell>
          <cell r="Y46">
            <v>811969.75602089055</v>
          </cell>
          <cell r="Z46">
            <v>743487.72896557022</v>
          </cell>
          <cell r="AA46">
            <v>3100042.9853876433</v>
          </cell>
          <cell r="AB46">
            <v>3657930.3084923592</v>
          </cell>
          <cell r="AC46">
            <v>685928.23480284819</v>
          </cell>
          <cell r="AD46">
            <v>1995307.679645834</v>
          </cell>
          <cell r="AE46">
            <v>9380083.0721003152</v>
          </cell>
          <cell r="AF46">
            <v>135208.04968317921</v>
          </cell>
          <cell r="AG46">
            <v>81683.289462078406</v>
          </cell>
          <cell r="AH46">
            <v>317545.2331836198</v>
          </cell>
          <cell r="AI46">
            <v>229136.55203229416</v>
          </cell>
          <cell r="AJ46">
            <v>636339.9341856509</v>
          </cell>
          <cell r="AK46">
            <v>582670.63398555655</v>
          </cell>
          <cell r="AL46">
            <v>2429500.7722473694</v>
          </cell>
          <cell r="AM46">
            <v>2866716.5427056109</v>
          </cell>
          <cell r="AN46">
            <v>537561.31254141708</v>
          </cell>
          <cell r="AO46">
            <v>1563720.7520735376</v>
          </cell>
          <cell r="AP46">
            <v>22487</v>
          </cell>
          <cell r="AQ46">
            <v>180</v>
          </cell>
          <cell r="AR46">
            <v>177</v>
          </cell>
          <cell r="AS46">
            <v>786</v>
          </cell>
          <cell r="AT46">
            <v>755</v>
          </cell>
          <cell r="AU46">
            <v>2659</v>
          </cell>
          <cell r="AV46">
            <v>2432</v>
          </cell>
          <cell r="AW46">
            <v>6156</v>
          </cell>
          <cell r="AX46">
            <v>5684</v>
          </cell>
          <cell r="AY46">
            <v>1208</v>
          </cell>
          <cell r="AZ46">
            <v>2450</v>
          </cell>
          <cell r="BB46">
            <v>62.6</v>
          </cell>
          <cell r="BC46">
            <v>38.46</v>
          </cell>
          <cell r="BD46">
            <v>33.67</v>
          </cell>
          <cell r="BE46">
            <v>25.29</v>
          </cell>
          <cell r="BF46">
            <v>19.940000000000001</v>
          </cell>
          <cell r="BG46">
            <v>19.97</v>
          </cell>
          <cell r="BH46">
            <v>32.89</v>
          </cell>
          <cell r="BI46">
            <v>42.03</v>
          </cell>
          <cell r="BJ46">
            <v>37.08</v>
          </cell>
          <cell r="BK46">
            <v>53.19</v>
          </cell>
          <cell r="BL46">
            <v>1.0581</v>
          </cell>
          <cell r="BM46">
            <v>0.65010000000000001</v>
          </cell>
          <cell r="BN46">
            <v>0.56910000000000005</v>
          </cell>
          <cell r="BO46">
            <v>0.42749999999999999</v>
          </cell>
          <cell r="BP46">
            <v>0.33710000000000001</v>
          </cell>
          <cell r="BQ46">
            <v>0.33760000000000001</v>
          </cell>
          <cell r="BR46">
            <v>0.55589999999999995</v>
          </cell>
          <cell r="BS46">
            <v>0.71040000000000003</v>
          </cell>
          <cell r="BT46">
            <v>0.62680000000000002</v>
          </cell>
          <cell r="BU46">
            <v>0.89910000000000001</v>
          </cell>
          <cell r="BV46">
            <v>1.3501356</v>
          </cell>
          <cell r="BW46">
            <v>0.82952760000000003</v>
          </cell>
          <cell r="BX46">
            <v>0.72617160000000003</v>
          </cell>
          <cell r="BY46">
            <v>0.54549000000000003</v>
          </cell>
          <cell r="BZ46">
            <v>0.43013960000000001</v>
          </cell>
          <cell r="CA46">
            <v>0.43077760000000004</v>
          </cell>
          <cell r="CB46">
            <v>0.70932839999999997</v>
          </cell>
          <cell r="CC46">
            <v>0.90647040000000001</v>
          </cell>
          <cell r="CD46">
            <v>0.79979680000000009</v>
          </cell>
          <cell r="CE46">
            <v>1.1472515999999999</v>
          </cell>
          <cell r="CF46">
            <v>12</v>
          </cell>
          <cell r="CG46">
            <v>0</v>
          </cell>
          <cell r="CH46">
            <v>0.75</v>
          </cell>
          <cell r="CI46">
            <v>0.75</v>
          </cell>
          <cell r="CK46">
            <v>22487</v>
          </cell>
          <cell r="CL46">
            <v>180</v>
          </cell>
          <cell r="CM46">
            <v>177</v>
          </cell>
          <cell r="CN46">
            <v>786</v>
          </cell>
          <cell r="CO46">
            <v>755</v>
          </cell>
          <cell r="CP46">
            <v>2659</v>
          </cell>
          <cell r="CQ46">
            <v>2432</v>
          </cell>
          <cell r="CR46">
            <v>6156</v>
          </cell>
          <cell r="CS46">
            <v>5684</v>
          </cell>
          <cell r="CT46">
            <v>1208</v>
          </cell>
          <cell r="CU46">
            <v>2450</v>
          </cell>
          <cell r="CX46">
            <v>0</v>
          </cell>
          <cell r="CY46">
            <v>43.517600000000002</v>
          </cell>
          <cell r="CZ46">
            <v>12</v>
          </cell>
          <cell r="DA46">
            <v>12</v>
          </cell>
          <cell r="DB46">
            <v>12</v>
          </cell>
          <cell r="DC46">
            <v>0</v>
          </cell>
          <cell r="DD46">
            <v>12</v>
          </cell>
          <cell r="DE46">
            <v>0</v>
          </cell>
          <cell r="DF46">
            <v>12</v>
          </cell>
          <cell r="DG46">
            <v>0</v>
          </cell>
          <cell r="DH46">
            <v>12</v>
          </cell>
          <cell r="DI46">
            <v>0</v>
          </cell>
          <cell r="DJ46">
            <v>12</v>
          </cell>
          <cell r="DK46">
            <v>0</v>
          </cell>
          <cell r="DL46">
            <v>12</v>
          </cell>
        </row>
        <row r="47">
          <cell r="D47" t="str">
            <v>Качуг РБ</v>
          </cell>
          <cell r="E47" t="str">
            <v>МО «Качугский район»</v>
          </cell>
          <cell r="F47">
            <v>1.276</v>
          </cell>
          <cell r="G47">
            <v>7073150.0599999996</v>
          </cell>
          <cell r="H47">
            <v>149683.63711394189</v>
          </cell>
          <cell r="I47">
            <v>215215.74405307104</v>
          </cell>
          <cell r="J47">
            <v>257486.32634754499</v>
          </cell>
          <cell r="K47">
            <v>235709.31382247043</v>
          </cell>
          <cell r="L47">
            <v>374635.23979492299</v>
          </cell>
          <cell r="M47">
            <v>382284.37855663011</v>
          </cell>
          <cell r="N47">
            <v>1009593.2844515896</v>
          </cell>
          <cell r="O47">
            <v>1534992.5340620361</v>
          </cell>
          <cell r="P47">
            <v>716487.67033995595</v>
          </cell>
          <cell r="Q47">
            <v>2197061.9314578362</v>
          </cell>
          <cell r="R47">
            <v>9528115</v>
          </cell>
          <cell r="T47">
            <v>9528115</v>
          </cell>
          <cell r="U47">
            <v>201636.17284261412</v>
          </cell>
          <cell r="V47">
            <v>289913.31185588153</v>
          </cell>
          <cell r="W47">
            <v>346855.26357501582</v>
          </cell>
          <cell r="X47">
            <v>317519.83622861071</v>
          </cell>
          <cell r="Y47">
            <v>504664.4871858696</v>
          </cell>
          <cell r="Z47">
            <v>514968.50635049382</v>
          </cell>
          <cell r="AA47">
            <v>1360005.2078468781</v>
          </cell>
          <cell r="AB47">
            <v>2067761.2187807164</v>
          </cell>
          <cell r="AC47">
            <v>965167.8334506012</v>
          </cell>
          <cell r="AD47">
            <v>2959623.1618833183</v>
          </cell>
          <cell r="AE47">
            <v>7467174.7648902815</v>
          </cell>
          <cell r="AF47">
            <v>158022.07903026184</v>
          </cell>
          <cell r="AG47">
            <v>227204.78985570653</v>
          </cell>
          <cell r="AH47">
            <v>271830.14386756724</v>
          </cell>
          <cell r="AI47">
            <v>248839.99704436577</v>
          </cell>
          <cell r="AJ47">
            <v>395505.08400146518</v>
          </cell>
          <cell r="AK47">
            <v>403580.33413048106</v>
          </cell>
          <cell r="AL47">
            <v>1065834.8023878355</v>
          </cell>
          <cell r="AM47">
            <v>1620502.5225554204</v>
          </cell>
          <cell r="AN47">
            <v>756401.12339388812</v>
          </cell>
          <cell r="AO47">
            <v>2319453.8886232902</v>
          </cell>
          <cell r="AP47">
            <v>19445</v>
          </cell>
          <cell r="AQ47">
            <v>116</v>
          </cell>
          <cell r="AR47">
            <v>100</v>
          </cell>
          <cell r="AS47">
            <v>546</v>
          </cell>
          <cell r="AT47">
            <v>467</v>
          </cell>
          <cell r="AU47">
            <v>1936</v>
          </cell>
          <cell r="AV47">
            <v>1791</v>
          </cell>
          <cell r="AW47">
            <v>5441</v>
          </cell>
          <cell r="AX47">
            <v>4694</v>
          </cell>
          <cell r="AY47">
            <v>1512</v>
          </cell>
          <cell r="AZ47">
            <v>2842</v>
          </cell>
          <cell r="BB47">
            <v>113.52</v>
          </cell>
          <cell r="BC47">
            <v>189.34</v>
          </cell>
          <cell r="BD47">
            <v>41.49</v>
          </cell>
          <cell r="BE47">
            <v>44.4</v>
          </cell>
          <cell r="BF47">
            <v>17.02</v>
          </cell>
          <cell r="BG47">
            <v>18.78</v>
          </cell>
          <cell r="BH47">
            <v>16.32</v>
          </cell>
          <cell r="BI47">
            <v>28.77</v>
          </cell>
          <cell r="BJ47">
            <v>41.69</v>
          </cell>
          <cell r="BK47">
            <v>68.010000000000005</v>
          </cell>
          <cell r="BL47">
            <v>1.9189000000000001</v>
          </cell>
          <cell r="BM47">
            <v>3.2004999999999999</v>
          </cell>
          <cell r="BN47">
            <v>0.70130000000000003</v>
          </cell>
          <cell r="BO47">
            <v>0.75049999999999994</v>
          </cell>
          <cell r="BP47">
            <v>0.28770000000000001</v>
          </cell>
          <cell r="BQ47">
            <v>0.31740000000000002</v>
          </cell>
          <cell r="BR47">
            <v>0.27589999999999998</v>
          </cell>
          <cell r="BS47">
            <v>0.48630000000000001</v>
          </cell>
          <cell r="BT47">
            <v>0.70469999999999999</v>
          </cell>
          <cell r="BU47">
            <v>1.1496</v>
          </cell>
          <cell r="BV47">
            <v>2.4485163999999999</v>
          </cell>
          <cell r="BW47">
            <v>4.0838380000000001</v>
          </cell>
          <cell r="BX47">
            <v>0.89485880000000007</v>
          </cell>
          <cell r="BY47">
            <v>0.95763799999999999</v>
          </cell>
          <cell r="BZ47">
            <v>0.36710520000000002</v>
          </cell>
          <cell r="CA47">
            <v>0.40500240000000004</v>
          </cell>
          <cell r="CB47">
            <v>0.35204839999999998</v>
          </cell>
          <cell r="CC47">
            <v>0.62051880000000004</v>
          </cell>
          <cell r="CD47">
            <v>0.89919720000000003</v>
          </cell>
          <cell r="CE47">
            <v>1.4668896</v>
          </cell>
          <cell r="CF47">
            <v>12</v>
          </cell>
          <cell r="CG47">
            <v>0</v>
          </cell>
          <cell r="CH47">
            <v>0.69</v>
          </cell>
          <cell r="CI47">
            <v>0.69</v>
          </cell>
          <cell r="CK47">
            <v>19445</v>
          </cell>
          <cell r="CL47">
            <v>116</v>
          </cell>
          <cell r="CM47">
            <v>100</v>
          </cell>
          <cell r="CN47">
            <v>546</v>
          </cell>
          <cell r="CO47">
            <v>467</v>
          </cell>
          <cell r="CP47">
            <v>1936</v>
          </cell>
          <cell r="CQ47">
            <v>1791</v>
          </cell>
          <cell r="CR47">
            <v>5441</v>
          </cell>
          <cell r="CS47">
            <v>4694</v>
          </cell>
          <cell r="CT47">
            <v>1512</v>
          </cell>
          <cell r="CU47">
            <v>2842</v>
          </cell>
          <cell r="CX47">
            <v>0</v>
          </cell>
          <cell r="CY47">
            <v>43.517600000000002</v>
          </cell>
          <cell r="CZ47">
            <v>12</v>
          </cell>
          <cell r="DA47">
            <v>12</v>
          </cell>
          <cell r="DB47">
            <v>12</v>
          </cell>
          <cell r="DC47">
            <v>0</v>
          </cell>
          <cell r="DD47">
            <v>12</v>
          </cell>
          <cell r="DE47">
            <v>0</v>
          </cell>
          <cell r="DF47">
            <v>13</v>
          </cell>
          <cell r="DG47">
            <v>1</v>
          </cell>
          <cell r="DH47">
            <v>13</v>
          </cell>
          <cell r="DI47">
            <v>0</v>
          </cell>
          <cell r="DJ47">
            <v>13</v>
          </cell>
          <cell r="DK47">
            <v>0</v>
          </cell>
          <cell r="DL47">
            <v>13</v>
          </cell>
        </row>
        <row r="48">
          <cell r="D48" t="str">
            <v>Боханская РБ</v>
          </cell>
          <cell r="E48" t="str">
            <v>МО «Боханский район»</v>
          </cell>
          <cell r="F48">
            <v>1.276</v>
          </cell>
          <cell r="G48">
            <v>8365451.7599999998</v>
          </cell>
          <cell r="H48">
            <v>240718.68006007225</v>
          </cell>
          <cell r="I48">
            <v>221478.86485973865</v>
          </cell>
          <cell r="J48">
            <v>539759.26670687995</v>
          </cell>
          <cell r="K48">
            <v>329567.20586897462</v>
          </cell>
          <cell r="L48">
            <v>524816.65576025553</v>
          </cell>
          <cell r="M48">
            <v>567739.76478496718</v>
          </cell>
          <cell r="N48">
            <v>1906453.8515994688</v>
          </cell>
          <cell r="O48">
            <v>2096600.5358665953</v>
          </cell>
          <cell r="P48">
            <v>570888.87308158143</v>
          </cell>
          <cell r="Q48">
            <v>1367428.061411466</v>
          </cell>
          <cell r="R48">
            <v>11706080</v>
          </cell>
          <cell r="T48">
            <v>11706080</v>
          </cell>
          <cell r="U48">
            <v>336846.37807027536</v>
          </cell>
          <cell r="V48">
            <v>309923.40697656351</v>
          </cell>
          <cell r="W48">
            <v>755304.71492576913</v>
          </cell>
          <cell r="X48">
            <v>461175.34210473846</v>
          </cell>
          <cell r="Y48">
            <v>734394.977571661</v>
          </cell>
          <cell r="Z48">
            <v>794458.84052937373</v>
          </cell>
          <cell r="AA48">
            <v>2667770.0073344884</v>
          </cell>
          <cell r="AB48">
            <v>2933849.1578244707</v>
          </cell>
          <cell r="AC48">
            <v>798865.50196337979</v>
          </cell>
          <cell r="AD48">
            <v>1913491.6726992796</v>
          </cell>
          <cell r="AE48">
            <v>9174043.8871473353</v>
          </cell>
          <cell r="AF48">
            <v>263986.18971024716</v>
          </cell>
          <cell r="AG48">
            <v>242886.68258351373</v>
          </cell>
          <cell r="AH48">
            <v>591931.59476941149</v>
          </cell>
          <cell r="AI48">
            <v>361422.68190026522</v>
          </cell>
          <cell r="AJ48">
            <v>575544.65326932678</v>
          </cell>
          <cell r="AK48">
            <v>622616.64618289471</v>
          </cell>
          <cell r="AL48">
            <v>2090728.8458734236</v>
          </cell>
          <cell r="AM48">
            <v>2299254.8258812465</v>
          </cell>
          <cell r="AN48">
            <v>626070.14260452962</v>
          </cell>
          <cell r="AO48">
            <v>1499601.6243724762</v>
          </cell>
          <cell r="AP48">
            <v>25934</v>
          </cell>
          <cell r="AQ48">
            <v>177</v>
          </cell>
          <cell r="AR48">
            <v>164</v>
          </cell>
          <cell r="AS48">
            <v>903</v>
          </cell>
          <cell r="AT48">
            <v>777</v>
          </cell>
          <cell r="AU48">
            <v>2775</v>
          </cell>
          <cell r="AV48">
            <v>2698</v>
          </cell>
          <cell r="AW48">
            <v>6965</v>
          </cell>
          <cell r="AX48">
            <v>6719</v>
          </cell>
          <cell r="AY48">
            <v>1492</v>
          </cell>
          <cell r="AZ48">
            <v>3264</v>
          </cell>
          <cell r="BB48">
            <v>124.29</v>
          </cell>
          <cell r="BC48">
            <v>123.42</v>
          </cell>
          <cell r="BD48">
            <v>54.63</v>
          </cell>
          <cell r="BE48">
            <v>38.76</v>
          </cell>
          <cell r="BF48">
            <v>17.28</v>
          </cell>
          <cell r="BG48">
            <v>19.23</v>
          </cell>
          <cell r="BH48">
            <v>25.01</v>
          </cell>
          <cell r="BI48">
            <v>28.52</v>
          </cell>
          <cell r="BJ48">
            <v>34.97</v>
          </cell>
          <cell r="BK48">
            <v>38.29</v>
          </cell>
          <cell r="BL48">
            <v>2.1009000000000002</v>
          </cell>
          <cell r="BM48">
            <v>2.0861999999999998</v>
          </cell>
          <cell r="BN48">
            <v>0.9234</v>
          </cell>
          <cell r="BO48">
            <v>0.6552</v>
          </cell>
          <cell r="BP48">
            <v>0.29210000000000003</v>
          </cell>
          <cell r="BQ48">
            <v>0.3251</v>
          </cell>
          <cell r="BR48">
            <v>0.42280000000000001</v>
          </cell>
          <cell r="BS48">
            <v>0.48209999999999997</v>
          </cell>
          <cell r="BT48">
            <v>0.59109999999999996</v>
          </cell>
          <cell r="BU48">
            <v>0.6472</v>
          </cell>
          <cell r="BV48">
            <v>2.6807484000000001</v>
          </cell>
          <cell r="BW48">
            <v>2.6619911999999997</v>
          </cell>
          <cell r="BX48">
            <v>1.1782584</v>
          </cell>
          <cell r="BY48">
            <v>0.83603519999999998</v>
          </cell>
          <cell r="BZ48">
            <v>0.37271960000000004</v>
          </cell>
          <cell r="CA48">
            <v>0.41482760000000002</v>
          </cell>
          <cell r="CB48">
            <v>0.53949279999999999</v>
          </cell>
          <cell r="CC48">
            <v>0.61515960000000003</v>
          </cell>
          <cell r="CD48">
            <v>0.75424360000000001</v>
          </cell>
          <cell r="CE48">
            <v>0.82582719999999998</v>
          </cell>
          <cell r="CF48">
            <v>13</v>
          </cell>
          <cell r="CG48">
            <v>1</v>
          </cell>
          <cell r="CH48">
            <v>0.63</v>
          </cell>
          <cell r="CI48">
            <v>0.64</v>
          </cell>
          <cell r="CJ48">
            <v>0.63</v>
          </cell>
          <cell r="CK48">
            <v>25934</v>
          </cell>
          <cell r="CL48">
            <v>177</v>
          </cell>
          <cell r="CM48">
            <v>164</v>
          </cell>
          <cell r="CN48">
            <v>903</v>
          </cell>
          <cell r="CO48">
            <v>777</v>
          </cell>
          <cell r="CP48">
            <v>2775</v>
          </cell>
          <cell r="CQ48">
            <v>2698</v>
          </cell>
          <cell r="CR48">
            <v>6965</v>
          </cell>
          <cell r="CS48">
            <v>6719</v>
          </cell>
          <cell r="CT48">
            <v>1492</v>
          </cell>
          <cell r="CU48">
            <v>3264</v>
          </cell>
          <cell r="CV48">
            <v>41714</v>
          </cell>
          <cell r="CW48">
            <v>41714</v>
          </cell>
          <cell r="CX48">
            <v>36.073799999999999</v>
          </cell>
          <cell r="CY48">
            <v>36.073799999999999</v>
          </cell>
          <cell r="CZ48">
            <v>13</v>
          </cell>
          <cell r="DA48">
            <v>13</v>
          </cell>
          <cell r="DB48">
            <v>13</v>
          </cell>
          <cell r="DC48">
            <v>0</v>
          </cell>
          <cell r="DD48">
            <v>13</v>
          </cell>
          <cell r="DE48">
            <v>0</v>
          </cell>
          <cell r="DF48">
            <v>13</v>
          </cell>
          <cell r="DG48">
            <v>0</v>
          </cell>
          <cell r="DH48">
            <v>13</v>
          </cell>
          <cell r="DI48">
            <v>0</v>
          </cell>
          <cell r="DJ48">
            <v>13</v>
          </cell>
          <cell r="DK48">
            <v>0</v>
          </cell>
          <cell r="DL48">
            <v>13</v>
          </cell>
        </row>
        <row r="49">
          <cell r="D49" t="str">
            <v>Усть-Уда РБ</v>
          </cell>
          <cell r="E49" t="str">
            <v>Районное МО «Усть-Удинский район»</v>
          </cell>
          <cell r="F49">
            <v>1.276</v>
          </cell>
          <cell r="G49">
            <v>5059064.290000001</v>
          </cell>
          <cell r="H49">
            <v>77590.882074073248</v>
          </cell>
          <cell r="I49">
            <v>211115.76745053532</v>
          </cell>
          <cell r="J49">
            <v>142707.2771568805</v>
          </cell>
          <cell r="K49">
            <v>119638.38598433491</v>
          </cell>
          <cell r="L49">
            <v>224324.38592558724</v>
          </cell>
          <cell r="M49">
            <v>232161.28057380969</v>
          </cell>
          <cell r="N49">
            <v>865625.60052769689</v>
          </cell>
          <cell r="O49">
            <v>1104679.8337579931</v>
          </cell>
          <cell r="P49">
            <v>431576.93014852656</v>
          </cell>
          <cell r="Q49">
            <v>1649643.9464005635</v>
          </cell>
          <cell r="R49">
            <v>6908404</v>
          </cell>
          <cell r="T49">
            <v>6908404</v>
          </cell>
          <cell r="U49">
            <v>105954.2099798174</v>
          </cell>
          <cell r="V49">
            <v>288289.0844461571</v>
          </cell>
          <cell r="W49">
            <v>194873.88730924821</v>
          </cell>
          <cell r="X49">
            <v>163372.16862838544</v>
          </cell>
          <cell r="Y49">
            <v>306326.11016411305</v>
          </cell>
          <cell r="Z49">
            <v>317027.77972826053</v>
          </cell>
          <cell r="AA49">
            <v>1182054.8264248176</v>
          </cell>
          <cell r="AB49">
            <v>1508495.2759620005</v>
          </cell>
          <cell r="AC49">
            <v>589339.77107964386</v>
          </cell>
          <cell r="AD49">
            <v>2252670.8862775564</v>
          </cell>
          <cell r="AE49">
            <v>5414109.7178683383</v>
          </cell>
          <cell r="AF49">
            <v>83036.214717725234</v>
          </cell>
          <cell r="AG49">
            <v>225931.88436219207</v>
          </cell>
          <cell r="AH49">
            <v>152722.48221727915</v>
          </cell>
          <cell r="AI49">
            <v>128034.61491252777</v>
          </cell>
          <cell r="AJ49">
            <v>240067.48445463405</v>
          </cell>
          <cell r="AK49">
            <v>248454.37282779039</v>
          </cell>
          <cell r="AL49">
            <v>926375.25581882254</v>
          </cell>
          <cell r="AM49">
            <v>1182206.3291238248</v>
          </cell>
          <cell r="AN49">
            <v>461865.02435708768</v>
          </cell>
          <cell r="AO49">
            <v>1765416.0550764548</v>
          </cell>
          <cell r="AP49">
            <v>15780</v>
          </cell>
          <cell r="AQ49">
            <v>87</v>
          </cell>
          <cell r="AR49">
            <v>84</v>
          </cell>
          <cell r="AS49">
            <v>475</v>
          </cell>
          <cell r="AT49">
            <v>426</v>
          </cell>
          <cell r="AU49">
            <v>1666</v>
          </cell>
          <cell r="AV49">
            <v>1636</v>
          </cell>
          <cell r="AW49">
            <v>4506</v>
          </cell>
          <cell r="AX49">
            <v>3862</v>
          </cell>
          <cell r="AY49">
            <v>1022</v>
          </cell>
          <cell r="AZ49">
            <v>2016</v>
          </cell>
          <cell r="BB49">
            <v>79.540000000000006</v>
          </cell>
          <cell r="BC49">
            <v>224.14</v>
          </cell>
          <cell r="BD49">
            <v>26.79</v>
          </cell>
          <cell r="BE49">
            <v>25.05</v>
          </cell>
          <cell r="BF49">
            <v>12.01</v>
          </cell>
          <cell r="BG49">
            <v>12.66</v>
          </cell>
          <cell r="BH49">
            <v>17.13</v>
          </cell>
          <cell r="BI49">
            <v>25.51</v>
          </cell>
          <cell r="BJ49">
            <v>37.659999999999997</v>
          </cell>
          <cell r="BK49">
            <v>72.98</v>
          </cell>
          <cell r="BL49">
            <v>1.3445</v>
          </cell>
          <cell r="BM49">
            <v>3.7887</v>
          </cell>
          <cell r="BN49">
            <v>0.45279999999999998</v>
          </cell>
          <cell r="BO49">
            <v>0.4234</v>
          </cell>
          <cell r="BP49">
            <v>0.20300000000000001</v>
          </cell>
          <cell r="BQ49">
            <v>0.214</v>
          </cell>
          <cell r="BR49">
            <v>0.28960000000000002</v>
          </cell>
          <cell r="BS49">
            <v>0.43120000000000003</v>
          </cell>
          <cell r="BT49">
            <v>0.63660000000000005</v>
          </cell>
          <cell r="BU49">
            <v>1.2336</v>
          </cell>
          <cell r="BV49">
            <v>1.7155820000000002</v>
          </cell>
          <cell r="BW49">
            <v>4.8343812000000002</v>
          </cell>
          <cell r="BX49">
            <v>0.57777279999999998</v>
          </cell>
          <cell r="BY49">
            <v>0.54025840000000003</v>
          </cell>
          <cell r="BZ49">
            <v>0.25902800000000004</v>
          </cell>
          <cell r="CA49">
            <v>0.27306399999999997</v>
          </cell>
          <cell r="CB49">
            <v>0.36952960000000001</v>
          </cell>
          <cell r="CC49">
            <v>0.55021120000000001</v>
          </cell>
          <cell r="CD49">
            <v>0.81230160000000007</v>
          </cell>
          <cell r="CE49">
            <v>1.5740736</v>
          </cell>
          <cell r="CF49">
            <v>13</v>
          </cell>
          <cell r="CG49">
            <v>0</v>
          </cell>
          <cell r="CH49">
            <v>0.62</v>
          </cell>
          <cell r="CI49">
            <v>0.62</v>
          </cell>
          <cell r="CK49">
            <v>15780</v>
          </cell>
          <cell r="CL49">
            <v>87</v>
          </cell>
          <cell r="CM49">
            <v>84</v>
          </cell>
          <cell r="CN49">
            <v>475</v>
          </cell>
          <cell r="CO49">
            <v>426</v>
          </cell>
          <cell r="CP49">
            <v>1666</v>
          </cell>
          <cell r="CQ49">
            <v>1636</v>
          </cell>
          <cell r="CR49">
            <v>4506</v>
          </cell>
          <cell r="CS49">
            <v>3862</v>
          </cell>
          <cell r="CT49">
            <v>1022</v>
          </cell>
          <cell r="CU49">
            <v>2016</v>
          </cell>
          <cell r="CX49">
            <v>0</v>
          </cell>
          <cell r="CY49">
            <v>36.073799999999999</v>
          </cell>
          <cell r="CZ49">
            <v>13</v>
          </cell>
          <cell r="DA49">
            <v>13</v>
          </cell>
          <cell r="DB49">
            <v>13</v>
          </cell>
          <cell r="DC49">
            <v>0</v>
          </cell>
          <cell r="DD49">
            <v>13</v>
          </cell>
          <cell r="DE49">
            <v>0</v>
          </cell>
          <cell r="DF49">
            <v>13</v>
          </cell>
          <cell r="DG49">
            <v>0</v>
          </cell>
          <cell r="DH49">
            <v>13</v>
          </cell>
          <cell r="DI49">
            <v>0</v>
          </cell>
          <cell r="DJ49">
            <v>13</v>
          </cell>
          <cell r="DK49">
            <v>0</v>
          </cell>
          <cell r="DL49">
            <v>13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д мо"/>
      <sheetName val="spr"/>
      <sheetName val="числ "/>
      <sheetName val="расчет "/>
      <sheetName val="Лист1"/>
    </sheetNames>
    <sheetDataSet>
      <sheetData sheetId="0" refreshError="1"/>
      <sheetData sheetId="1" refreshError="1"/>
      <sheetData sheetId="2" refreshError="1"/>
      <sheetData sheetId="3" refreshError="1">
        <row r="14">
          <cell r="D14" t="str">
            <v>Бодайбо РБ</v>
          </cell>
          <cell r="E14" t="str">
            <v>МО города Бодайбо района</v>
          </cell>
          <cell r="F14">
            <v>2.0489999999999999</v>
          </cell>
          <cell r="G14">
            <v>30647902.079999998</v>
          </cell>
          <cell r="H14">
            <v>292869.65453877451</v>
          </cell>
          <cell r="I14">
            <v>345143.74075934599</v>
          </cell>
          <cell r="J14">
            <v>1321683.1466983724</v>
          </cell>
          <cell r="K14">
            <v>947626.96909616876</v>
          </cell>
          <cell r="L14">
            <v>1621616.1080929476</v>
          </cell>
          <cell r="M14">
            <v>1604117.7602756226</v>
          </cell>
          <cell r="N14">
            <v>5073619.9474840378</v>
          </cell>
          <cell r="O14">
            <v>8972642.2396514565</v>
          </cell>
          <cell r="P14">
            <v>2001260.9166640164</v>
          </cell>
          <cell r="Q14">
            <v>8467321.5967392549</v>
          </cell>
          <cell r="R14">
            <v>67588738</v>
          </cell>
          <cell r="S14">
            <v>0</v>
          </cell>
          <cell r="T14">
            <v>67588738</v>
          </cell>
          <cell r="U14">
            <v>645874.23625610012</v>
          </cell>
          <cell r="V14">
            <v>761155.84700156283</v>
          </cell>
          <cell r="W14">
            <v>2914747.4984758198</v>
          </cell>
          <cell r="X14">
            <v>2089830.1870316812</v>
          </cell>
          <cell r="Y14">
            <v>3576198.6572646317</v>
          </cell>
          <cell r="Z14">
            <v>3537609.0258121798</v>
          </cell>
          <cell r="AA14">
            <v>11189006.296318486</v>
          </cell>
          <cell r="AB14">
            <v>19787637.141378377</v>
          </cell>
          <cell r="AC14">
            <v>4413440.7442626515</v>
          </cell>
          <cell r="AD14">
            <v>18673238.366198514</v>
          </cell>
          <cell r="AE14">
            <v>32986206.93020986</v>
          </cell>
          <cell r="AF14">
            <v>315214.36615719867</v>
          </cell>
          <cell r="AG14">
            <v>371476.74329017219</v>
          </cell>
          <cell r="AH14">
            <v>1422521.9611887848</v>
          </cell>
          <cell r="AI14">
            <v>1019926.8848373261</v>
          </cell>
          <cell r="AJ14">
            <v>1745338.5345361796</v>
          </cell>
          <cell r="AK14">
            <v>1726505.137048404</v>
          </cell>
          <cell r="AL14">
            <v>5460715.6155775925</v>
          </cell>
          <cell r="AM14">
            <v>9657216.7600675337</v>
          </cell>
          <cell r="AN14">
            <v>2153948.630679674</v>
          </cell>
          <cell r="AO14">
            <v>9113342.2968269959</v>
          </cell>
          <cell r="AP14">
            <v>20862</v>
          </cell>
          <cell r="AQ14">
            <v>88</v>
          </cell>
          <cell r="AR14">
            <v>62</v>
          </cell>
          <cell r="AS14">
            <v>450</v>
          </cell>
          <cell r="AT14">
            <v>402</v>
          </cell>
          <cell r="AU14">
            <v>1765</v>
          </cell>
          <cell r="AV14">
            <v>1609</v>
          </cell>
          <cell r="AW14">
            <v>6407</v>
          </cell>
          <cell r="AX14">
            <v>5229</v>
          </cell>
          <cell r="AY14">
            <v>1578</v>
          </cell>
          <cell r="AZ14">
            <v>3272</v>
          </cell>
          <cell r="BA14">
            <v>0</v>
          </cell>
          <cell r="BB14">
            <v>298.5</v>
          </cell>
          <cell r="BC14">
            <v>499.3</v>
          </cell>
          <cell r="BD14">
            <v>263.43</v>
          </cell>
          <cell r="BE14">
            <v>211.43</v>
          </cell>
          <cell r="BF14">
            <v>82.41</v>
          </cell>
          <cell r="BG14">
            <v>89.42</v>
          </cell>
          <cell r="BH14">
            <v>71.03</v>
          </cell>
          <cell r="BI14">
            <v>153.9</v>
          </cell>
          <cell r="BJ14">
            <v>113.75</v>
          </cell>
          <cell r="BK14">
            <v>232.1</v>
          </cell>
          <cell r="BL14">
            <v>5.0456000000000003</v>
          </cell>
          <cell r="BM14">
            <v>8.4398</v>
          </cell>
          <cell r="BN14">
            <v>4.4527999999999999</v>
          </cell>
          <cell r="BO14">
            <v>3.5739000000000001</v>
          </cell>
          <cell r="BP14">
            <v>1.393</v>
          </cell>
          <cell r="BQ14">
            <v>1.5115000000000001</v>
          </cell>
          <cell r="BR14">
            <v>1.2005999999999999</v>
          </cell>
          <cell r="BS14">
            <v>2.6013999999999999</v>
          </cell>
          <cell r="BT14">
            <v>1.9228000000000001</v>
          </cell>
          <cell r="BU14">
            <v>3.9232999999999998</v>
          </cell>
          <cell r="BV14">
            <v>10.338434400000001</v>
          </cell>
          <cell r="BW14">
            <v>17.293150199999999</v>
          </cell>
          <cell r="BX14">
            <v>9.1237871999999989</v>
          </cell>
          <cell r="BY14">
            <v>7.3229211000000003</v>
          </cell>
          <cell r="BZ14">
            <v>2.854257</v>
          </cell>
          <cell r="CA14">
            <v>3.0970635</v>
          </cell>
          <cell r="CB14">
            <v>2.4600293999999998</v>
          </cell>
          <cell r="CC14">
            <v>5.3302686000000001</v>
          </cell>
          <cell r="CD14">
            <v>3.9398171999999998</v>
          </cell>
          <cell r="CE14">
            <v>8.038841699999999</v>
          </cell>
          <cell r="CF14">
            <v>1</v>
          </cell>
          <cell r="CG14">
            <v>1</v>
          </cell>
          <cell r="CH14">
            <v>4.5999999999999996</v>
          </cell>
          <cell r="CI14">
            <v>4.5599999999999996</v>
          </cell>
          <cell r="CJ14">
            <v>4.55</v>
          </cell>
          <cell r="CK14">
            <v>20862</v>
          </cell>
          <cell r="CL14">
            <v>88</v>
          </cell>
          <cell r="CM14">
            <v>62</v>
          </cell>
          <cell r="CN14">
            <v>450</v>
          </cell>
          <cell r="CO14">
            <v>402</v>
          </cell>
          <cell r="CP14">
            <v>1765</v>
          </cell>
          <cell r="CQ14">
            <v>1609</v>
          </cell>
          <cell r="CR14">
            <v>6407</v>
          </cell>
          <cell r="CS14">
            <v>5229</v>
          </cell>
          <cell r="CT14">
            <v>1578</v>
          </cell>
          <cell r="CU14">
            <v>3272</v>
          </cell>
          <cell r="CV14">
            <v>24653</v>
          </cell>
          <cell r="CW14">
            <v>24653</v>
          </cell>
          <cell r="CX14">
            <v>260.53300000000002</v>
          </cell>
          <cell r="CY14">
            <v>260.53300000000002</v>
          </cell>
          <cell r="CZ14">
            <v>1</v>
          </cell>
          <cell r="DA14">
            <v>1</v>
          </cell>
          <cell r="DB14">
            <v>1</v>
          </cell>
          <cell r="DC14">
            <v>0</v>
          </cell>
          <cell r="DD14">
            <v>1</v>
          </cell>
          <cell r="DE14">
            <v>0</v>
          </cell>
          <cell r="DF14">
            <v>1</v>
          </cell>
          <cell r="DG14">
            <v>0</v>
          </cell>
          <cell r="DH14">
            <v>1</v>
          </cell>
          <cell r="DI14">
            <v>0</v>
          </cell>
          <cell r="DJ14">
            <v>1</v>
          </cell>
          <cell r="DK14">
            <v>0</v>
          </cell>
          <cell r="DL14">
            <v>1</v>
          </cell>
        </row>
        <row r="15">
          <cell r="D15" t="str">
            <v>Катанга РБ</v>
          </cell>
          <cell r="E15" t="str">
            <v>МО «Катангский район»</v>
          </cell>
          <cell r="F15">
            <v>2.2669999999999999</v>
          </cell>
          <cell r="G15">
            <v>5030720.7100000009</v>
          </cell>
          <cell r="H15">
            <v>209781.58535402152</v>
          </cell>
          <cell r="I15">
            <v>112070.83216229173</v>
          </cell>
          <cell r="J15">
            <v>306365.50931460073</v>
          </cell>
          <cell r="K15">
            <v>291680.92142940755</v>
          </cell>
          <cell r="L15">
            <v>446394.46296676155</v>
          </cell>
          <cell r="M15">
            <v>529842.48986231873</v>
          </cell>
          <cell r="N15">
            <v>948599.98326507048</v>
          </cell>
          <cell r="O15">
            <v>1014978.8412510233</v>
          </cell>
          <cell r="P15">
            <v>228504.63073198788</v>
          </cell>
          <cell r="Q15">
            <v>942501.45366251736</v>
          </cell>
          <cell r="R15">
            <v>12122832</v>
          </cell>
          <cell r="S15">
            <v>0</v>
          </cell>
          <cell r="T15">
            <v>12122831.999999998</v>
          </cell>
          <cell r="U15">
            <v>505523.37578296271</v>
          </cell>
          <cell r="V15">
            <v>270063.86335520883</v>
          </cell>
          <cell r="W15">
            <v>738267.49965122575</v>
          </cell>
          <cell r="X15">
            <v>702881.15996284492</v>
          </cell>
          <cell r="Y15">
            <v>1075703.739529653</v>
          </cell>
          <cell r="Z15">
            <v>1276793.4976582297</v>
          </cell>
          <cell r="AA15">
            <v>2285898.7598866839</v>
          </cell>
          <cell r="AB15">
            <v>2445855.9091905588</v>
          </cell>
          <cell r="AC15">
            <v>550641.43077541783</v>
          </cell>
          <cell r="AD15">
            <v>2271202.7642072146</v>
          </cell>
          <cell r="AE15">
            <v>5347521.8350242609</v>
          </cell>
          <cell r="AF15">
            <v>222992.22575340216</v>
          </cell>
          <cell r="AG15">
            <v>119128.30320035679</v>
          </cell>
          <cell r="AH15">
            <v>325658.35891099507</v>
          </cell>
          <cell r="AI15">
            <v>310049.03394920379</v>
          </cell>
          <cell r="AJ15">
            <v>474505.3989985236</v>
          </cell>
          <cell r="AK15">
            <v>563208.42419860151</v>
          </cell>
          <cell r="AL15">
            <v>1008336.4622349731</v>
          </cell>
          <cell r="AM15">
            <v>1078895.4164934093</v>
          </cell>
          <cell r="AN15">
            <v>242894.32323573792</v>
          </cell>
          <cell r="AO15">
            <v>1001853.888049058</v>
          </cell>
          <cell r="AP15">
            <v>3791</v>
          </cell>
          <cell r="AQ15">
            <v>20</v>
          </cell>
          <cell r="AR15">
            <v>14</v>
          </cell>
          <cell r="AS15">
            <v>77</v>
          </cell>
          <cell r="AT15">
            <v>87</v>
          </cell>
          <cell r="AU15">
            <v>290</v>
          </cell>
          <cell r="AV15">
            <v>315</v>
          </cell>
          <cell r="AW15">
            <v>1148</v>
          </cell>
          <cell r="AX15">
            <v>863</v>
          </cell>
          <cell r="AY15">
            <v>387</v>
          </cell>
          <cell r="AZ15">
            <v>590</v>
          </cell>
          <cell r="BA15">
            <v>0</v>
          </cell>
          <cell r="BB15">
            <v>929.13</v>
          </cell>
          <cell r="BC15">
            <v>709.1</v>
          </cell>
          <cell r="BD15">
            <v>352.44</v>
          </cell>
          <cell r="BE15">
            <v>296.98</v>
          </cell>
          <cell r="BF15">
            <v>136.35</v>
          </cell>
          <cell r="BG15">
            <v>149</v>
          </cell>
          <cell r="BH15">
            <v>73.2</v>
          </cell>
          <cell r="BI15">
            <v>104.18</v>
          </cell>
          <cell r="BJ15">
            <v>52.3</v>
          </cell>
          <cell r="BK15">
            <v>141.5</v>
          </cell>
          <cell r="BL15">
            <v>15.705399999999999</v>
          </cell>
          <cell r="BM15">
            <v>11.9861</v>
          </cell>
          <cell r="BN15">
            <v>5.9573999999999998</v>
          </cell>
          <cell r="BO15">
            <v>5.0198999999999998</v>
          </cell>
          <cell r="BP15">
            <v>2.3048000000000002</v>
          </cell>
          <cell r="BQ15">
            <v>2.5186000000000002</v>
          </cell>
          <cell r="BR15">
            <v>1.2373000000000001</v>
          </cell>
          <cell r="BS15">
            <v>1.7609999999999999</v>
          </cell>
          <cell r="BT15">
            <v>0.88400000000000001</v>
          </cell>
          <cell r="BU15">
            <v>2.3917999999999999</v>
          </cell>
          <cell r="BV15">
            <v>35.604141799999994</v>
          </cell>
          <cell r="BW15">
            <v>27.172488699999999</v>
          </cell>
          <cell r="BX15">
            <v>13.505425799999999</v>
          </cell>
          <cell r="BY15">
            <v>11.3801133</v>
          </cell>
          <cell r="BZ15">
            <v>5.2249816000000004</v>
          </cell>
          <cell r="CA15">
            <v>5.7096662</v>
          </cell>
          <cell r="CB15">
            <v>2.8049591</v>
          </cell>
          <cell r="CC15">
            <v>3.9921869999999995</v>
          </cell>
          <cell r="CD15">
            <v>2.0040279999999999</v>
          </cell>
          <cell r="CE15">
            <v>5.4222105999999997</v>
          </cell>
          <cell r="CF15">
            <v>1</v>
          </cell>
          <cell r="CG15">
            <v>0</v>
          </cell>
          <cell r="CH15">
            <v>4.54</v>
          </cell>
          <cell r="CI15">
            <v>4.5</v>
          </cell>
          <cell r="CJ15">
            <v>0</v>
          </cell>
          <cell r="CK15">
            <v>3791</v>
          </cell>
          <cell r="CL15">
            <v>20</v>
          </cell>
          <cell r="CM15">
            <v>14</v>
          </cell>
          <cell r="CN15">
            <v>77</v>
          </cell>
          <cell r="CO15">
            <v>87</v>
          </cell>
          <cell r="CP15">
            <v>290</v>
          </cell>
          <cell r="CQ15">
            <v>315</v>
          </cell>
          <cell r="CR15">
            <v>1148</v>
          </cell>
          <cell r="CS15">
            <v>863</v>
          </cell>
          <cell r="CT15">
            <v>387</v>
          </cell>
          <cell r="CU15">
            <v>590</v>
          </cell>
          <cell r="CV15">
            <v>0</v>
          </cell>
          <cell r="CW15">
            <v>0</v>
          </cell>
          <cell r="CX15">
            <v>0</v>
          </cell>
          <cell r="CY15">
            <v>260.53300000000002</v>
          </cell>
          <cell r="CZ15">
            <v>1</v>
          </cell>
          <cell r="DA15">
            <v>1</v>
          </cell>
          <cell r="DB15">
            <v>1</v>
          </cell>
          <cell r="DC15">
            <v>0</v>
          </cell>
          <cell r="DD15">
            <v>1</v>
          </cell>
          <cell r="DE15">
            <v>0</v>
          </cell>
          <cell r="DF15">
            <v>1</v>
          </cell>
          <cell r="DG15">
            <v>0</v>
          </cell>
          <cell r="DH15">
            <v>1</v>
          </cell>
          <cell r="DI15">
            <v>0</v>
          </cell>
          <cell r="DJ15">
            <v>1</v>
          </cell>
          <cell r="DK15">
            <v>0</v>
          </cell>
          <cell r="DL15">
            <v>1</v>
          </cell>
        </row>
        <row r="16">
          <cell r="D16" t="str">
            <v>Саянск ГБ</v>
          </cell>
          <cell r="E16" t="str">
            <v>МО «город Саянск»</v>
          </cell>
          <cell r="F16">
            <v>1.276</v>
          </cell>
          <cell r="G16">
            <v>46465539.879999995</v>
          </cell>
          <cell r="H16">
            <v>734328.12442546862</v>
          </cell>
          <cell r="I16">
            <v>633499.94707660552</v>
          </cell>
          <cell r="J16">
            <v>2135484.0295664244</v>
          </cell>
          <cell r="K16">
            <v>1884463.8989194806</v>
          </cell>
          <cell r="L16">
            <v>2298999.0015246393</v>
          </cell>
          <cell r="M16">
            <v>2138669.0867682588</v>
          </cell>
          <cell r="N16">
            <v>6970234.8774992479</v>
          </cell>
          <cell r="O16">
            <v>8080709.5893844301</v>
          </cell>
          <cell r="P16">
            <v>5582278.4248154592</v>
          </cell>
          <cell r="Q16">
            <v>16006872.900019979</v>
          </cell>
          <cell r="R16">
            <v>62860345</v>
          </cell>
          <cell r="S16">
            <v>0</v>
          </cell>
          <cell r="T16">
            <v>62860345</v>
          </cell>
          <cell r="U16">
            <v>993426.94314537442</v>
          </cell>
          <cell r="V16">
            <v>857022.75995414879</v>
          </cell>
          <cell r="W16">
            <v>2888963.8038686584</v>
          </cell>
          <cell r="X16">
            <v>2549374.2487884266</v>
          </cell>
          <cell r="Y16">
            <v>3110173.0608040956</v>
          </cell>
          <cell r="Z16">
            <v>2893272.6700750799</v>
          </cell>
          <cell r="AA16">
            <v>9429598.1551529858</v>
          </cell>
          <cell r="AB16">
            <v>10931890.470773406</v>
          </cell>
          <cell r="AC16">
            <v>7551918.014429328</v>
          </cell>
          <cell r="AD16">
            <v>21654704.873008493</v>
          </cell>
          <cell r="AE16">
            <v>49263593.26018808</v>
          </cell>
          <cell r="AF16">
            <v>778547.76108571666</v>
          </cell>
          <cell r="AG16">
            <v>671647.93099854921</v>
          </cell>
          <cell r="AH16">
            <v>2264078.216198008</v>
          </cell>
          <cell r="AI16">
            <v>1997942.2012448483</v>
          </cell>
          <cell r="AJ16">
            <v>2437439.7028245265</v>
          </cell>
          <cell r="AK16">
            <v>2267455.0705917552</v>
          </cell>
          <cell r="AL16">
            <v>7389967.2062327471</v>
          </cell>
          <cell r="AM16">
            <v>8567312.2811703812</v>
          </cell>
          <cell r="AN16">
            <v>5918431.0457910094</v>
          </cell>
          <cell r="AO16">
            <v>16970771.844050542</v>
          </cell>
          <cell r="AP16">
            <v>40029</v>
          </cell>
          <cell r="AQ16">
            <v>160</v>
          </cell>
          <cell r="AR16">
            <v>158</v>
          </cell>
          <cell r="AS16">
            <v>939</v>
          </cell>
          <cell r="AT16">
            <v>841</v>
          </cell>
          <cell r="AU16">
            <v>3399</v>
          </cell>
          <cell r="AV16">
            <v>3203</v>
          </cell>
          <cell r="AW16">
            <v>10304</v>
          </cell>
          <cell r="AX16">
            <v>9655</v>
          </cell>
          <cell r="AY16">
            <v>3539</v>
          </cell>
          <cell r="AZ16">
            <v>7831</v>
          </cell>
          <cell r="BA16">
            <v>0</v>
          </cell>
          <cell r="BB16">
            <v>405.49</v>
          </cell>
          <cell r="BC16">
            <v>354.24</v>
          </cell>
          <cell r="BD16">
            <v>200.93</v>
          </cell>
          <cell r="BE16">
            <v>197.97</v>
          </cell>
          <cell r="BF16">
            <v>59.76</v>
          </cell>
          <cell r="BG16">
            <v>58.99</v>
          </cell>
          <cell r="BH16">
            <v>59.77</v>
          </cell>
          <cell r="BI16">
            <v>73.95</v>
          </cell>
          <cell r="BJ16">
            <v>139.36000000000001</v>
          </cell>
          <cell r="BK16">
            <v>180.59</v>
          </cell>
          <cell r="BL16">
            <v>6.8540999999999999</v>
          </cell>
          <cell r="BM16">
            <v>5.9878</v>
          </cell>
          <cell r="BN16">
            <v>3.3963999999999999</v>
          </cell>
          <cell r="BO16">
            <v>3.3462999999999998</v>
          </cell>
          <cell r="BP16">
            <v>1.0101</v>
          </cell>
          <cell r="BQ16">
            <v>0.99709999999999999</v>
          </cell>
          <cell r="BR16">
            <v>1.0103</v>
          </cell>
          <cell r="BS16">
            <v>1.25</v>
          </cell>
          <cell r="BT16">
            <v>2.3555999999999999</v>
          </cell>
          <cell r="BU16">
            <v>3.0526</v>
          </cell>
          <cell r="BV16">
            <v>8.7458316000000007</v>
          </cell>
          <cell r="BW16">
            <v>7.6404328000000001</v>
          </cell>
          <cell r="BX16">
            <v>4.3338064000000003</v>
          </cell>
          <cell r="BY16">
            <v>4.2698787999999999</v>
          </cell>
          <cell r="BZ16">
            <v>1.2888876</v>
          </cell>
          <cell r="CA16">
            <v>1.2722996</v>
          </cell>
          <cell r="CB16">
            <v>1.2891428</v>
          </cell>
          <cell r="CC16">
            <v>1.595</v>
          </cell>
          <cell r="CD16">
            <v>3.0057456</v>
          </cell>
          <cell r="CE16">
            <v>3.8951175999999998</v>
          </cell>
          <cell r="CF16">
            <v>2</v>
          </cell>
          <cell r="CG16">
            <v>1</v>
          </cell>
          <cell r="CH16">
            <v>2</v>
          </cell>
          <cell r="CI16">
            <v>2.21</v>
          </cell>
          <cell r="CJ16">
            <v>2</v>
          </cell>
          <cell r="CK16">
            <v>40029</v>
          </cell>
          <cell r="CL16">
            <v>160</v>
          </cell>
          <cell r="CM16">
            <v>158</v>
          </cell>
          <cell r="CN16">
            <v>939</v>
          </cell>
          <cell r="CO16">
            <v>841</v>
          </cell>
          <cell r="CP16">
            <v>3399</v>
          </cell>
          <cell r="CQ16">
            <v>3203</v>
          </cell>
          <cell r="CR16">
            <v>10304</v>
          </cell>
          <cell r="CS16">
            <v>9655</v>
          </cell>
          <cell r="CT16">
            <v>3539</v>
          </cell>
          <cell r="CU16">
            <v>7831</v>
          </cell>
          <cell r="CV16">
            <v>143433</v>
          </cell>
          <cell r="CW16">
            <v>143433</v>
          </cell>
          <cell r="CX16">
            <v>114.52</v>
          </cell>
          <cell r="CY16">
            <v>114.52</v>
          </cell>
          <cell r="CZ16">
            <v>2</v>
          </cell>
          <cell r="DA16">
            <v>2</v>
          </cell>
          <cell r="DB16">
            <v>2</v>
          </cell>
          <cell r="DC16">
            <v>0</v>
          </cell>
          <cell r="DD16">
            <v>2</v>
          </cell>
          <cell r="DE16">
            <v>0</v>
          </cell>
          <cell r="DF16">
            <v>2</v>
          </cell>
          <cell r="DG16">
            <v>0</v>
          </cell>
          <cell r="DH16">
            <v>2</v>
          </cell>
          <cell r="DI16">
            <v>0</v>
          </cell>
          <cell r="DJ16">
            <v>2</v>
          </cell>
          <cell r="DK16">
            <v>0</v>
          </cell>
          <cell r="DL16">
            <v>2</v>
          </cell>
        </row>
        <row r="17">
          <cell r="D17" t="str">
            <v>Киренск РБ</v>
          </cell>
          <cell r="E17" t="str">
            <v>МО Киренский район</v>
          </cell>
          <cell r="F17">
            <v>1.931</v>
          </cell>
          <cell r="G17">
            <v>23448916.770000003</v>
          </cell>
          <cell r="H17">
            <v>399132.61410163675</v>
          </cell>
          <cell r="I17">
            <v>265899.43219251407</v>
          </cell>
          <cell r="J17">
            <v>980337.82722562226</v>
          </cell>
          <cell r="K17">
            <v>837227.11544749851</v>
          </cell>
          <cell r="L17">
            <v>1709471.3959877694</v>
          </cell>
          <cell r="M17">
            <v>1363494.3591124974</v>
          </cell>
          <cell r="N17">
            <v>3845589.8643328701</v>
          </cell>
          <cell r="O17">
            <v>4707331.8852516478</v>
          </cell>
          <cell r="P17">
            <v>2347464.1186271003</v>
          </cell>
          <cell r="Q17">
            <v>6992968.1577208433</v>
          </cell>
          <cell r="R17">
            <v>28078783</v>
          </cell>
          <cell r="S17">
            <v>0</v>
          </cell>
          <cell r="T17">
            <v>28078782.999999993</v>
          </cell>
          <cell r="U17">
            <v>477939.26557497855</v>
          </cell>
          <cell r="V17">
            <v>318399.88727789815</v>
          </cell>
          <cell r="W17">
            <v>1173900.4145631474</v>
          </cell>
          <cell r="X17">
            <v>1002533.2396779305</v>
          </cell>
          <cell r="Y17">
            <v>2046997.6009321494</v>
          </cell>
          <cell r="Z17">
            <v>1632709.2038735519</v>
          </cell>
          <cell r="AA17">
            <v>4604881.5118721612</v>
          </cell>
          <cell r="AB17">
            <v>5636769.9971567551</v>
          </cell>
          <cell r="AC17">
            <v>2810958.6568001024</v>
          </cell>
          <cell r="AD17">
            <v>8373693.2222713204</v>
          </cell>
          <cell r="AE17">
            <v>14541058.001035731</v>
          </cell>
          <cell r="AF17">
            <v>247508.68232779831</v>
          </cell>
          <cell r="AG17">
            <v>164888.60035106065</v>
          </cell>
          <cell r="AH17">
            <v>607923.57046253094</v>
          </cell>
          <cell r="AI17">
            <v>519178.27015946683</v>
          </cell>
          <cell r="AJ17">
            <v>1060071.2588980577</v>
          </cell>
          <cell r="AK17">
            <v>845525.22209919826</v>
          </cell>
          <cell r="AL17">
            <v>2384713.3671010672</v>
          </cell>
          <cell r="AM17">
            <v>2919093.7323442544</v>
          </cell>
          <cell r="AN17">
            <v>1455701.0133610058</v>
          </cell>
          <cell r="AO17">
            <v>4336454.2839312898</v>
          </cell>
          <cell r="AP17">
            <v>19619</v>
          </cell>
          <cell r="AQ17">
            <v>82</v>
          </cell>
          <cell r="AR17">
            <v>69</v>
          </cell>
          <cell r="AS17">
            <v>456</v>
          </cell>
          <cell r="AT17">
            <v>422</v>
          </cell>
          <cell r="AU17">
            <v>1766</v>
          </cell>
          <cell r="AV17">
            <v>1703</v>
          </cell>
          <cell r="AW17">
            <v>5418</v>
          </cell>
          <cell r="AX17">
            <v>4719</v>
          </cell>
          <cell r="AY17">
            <v>1697</v>
          </cell>
          <cell r="AZ17">
            <v>3287</v>
          </cell>
          <cell r="BA17">
            <v>0</v>
          </cell>
          <cell r="BB17">
            <v>251.53</v>
          </cell>
          <cell r="BC17">
            <v>199.14</v>
          </cell>
          <cell r="BD17">
            <v>111.1</v>
          </cell>
          <cell r="BE17">
            <v>102.52</v>
          </cell>
          <cell r="BF17">
            <v>50.02</v>
          </cell>
          <cell r="BG17">
            <v>41.37</v>
          </cell>
          <cell r="BH17">
            <v>36.68</v>
          </cell>
          <cell r="BI17">
            <v>51.55</v>
          </cell>
          <cell r="BJ17">
            <v>71.48</v>
          </cell>
          <cell r="BK17">
            <v>109.94</v>
          </cell>
          <cell r="BL17">
            <v>4.2516999999999996</v>
          </cell>
          <cell r="BM17">
            <v>3.3660999999999999</v>
          </cell>
          <cell r="BN17">
            <v>1.8779999999999999</v>
          </cell>
          <cell r="BO17">
            <v>1.7329000000000001</v>
          </cell>
          <cell r="BP17">
            <v>0.84550000000000003</v>
          </cell>
          <cell r="BQ17">
            <v>0.69930000000000003</v>
          </cell>
          <cell r="BR17">
            <v>0.62</v>
          </cell>
          <cell r="BS17">
            <v>0.87139999999999995</v>
          </cell>
          <cell r="BT17">
            <v>1.2081999999999999</v>
          </cell>
          <cell r="BU17">
            <v>1.8584000000000001</v>
          </cell>
          <cell r="BV17">
            <v>8.2100326999999993</v>
          </cell>
          <cell r="BW17">
            <v>6.4999390999999997</v>
          </cell>
          <cell r="BX17">
            <v>3.6264179999999997</v>
          </cell>
          <cell r="BY17">
            <v>3.3462299000000004</v>
          </cell>
          <cell r="BZ17">
            <v>1.6326605000000001</v>
          </cell>
          <cell r="CA17">
            <v>1.3503483000000001</v>
          </cell>
          <cell r="CB17">
            <v>1.19722</v>
          </cell>
          <cell r="CC17">
            <v>1.6826733999999999</v>
          </cell>
          <cell r="CD17">
            <v>2.3330341999999997</v>
          </cell>
          <cell r="CE17">
            <v>3.5885704</v>
          </cell>
          <cell r="CF17">
            <v>2</v>
          </cell>
          <cell r="CG17">
            <v>0</v>
          </cell>
          <cell r="CH17">
            <v>2</v>
          </cell>
          <cell r="CI17">
            <v>2.02</v>
          </cell>
          <cell r="CJ17">
            <v>0</v>
          </cell>
          <cell r="CK17">
            <v>19619</v>
          </cell>
          <cell r="CL17">
            <v>82</v>
          </cell>
          <cell r="CM17">
            <v>69</v>
          </cell>
          <cell r="CN17">
            <v>456</v>
          </cell>
          <cell r="CO17">
            <v>422</v>
          </cell>
          <cell r="CP17">
            <v>1766</v>
          </cell>
          <cell r="CQ17">
            <v>1703</v>
          </cell>
          <cell r="CR17">
            <v>5418</v>
          </cell>
          <cell r="CS17">
            <v>4719</v>
          </cell>
          <cell r="CT17">
            <v>1697</v>
          </cell>
          <cell r="CU17">
            <v>3287</v>
          </cell>
          <cell r="CV17">
            <v>0</v>
          </cell>
          <cell r="CW17">
            <v>0</v>
          </cell>
          <cell r="CX17">
            <v>0</v>
          </cell>
          <cell r="CY17">
            <v>114.52</v>
          </cell>
          <cell r="CZ17">
            <v>2</v>
          </cell>
          <cell r="DA17">
            <v>2</v>
          </cell>
          <cell r="DB17">
            <v>2</v>
          </cell>
          <cell r="DC17">
            <v>0</v>
          </cell>
          <cell r="DD17">
            <v>2</v>
          </cell>
          <cell r="DE17">
            <v>0</v>
          </cell>
          <cell r="DF17">
            <v>2</v>
          </cell>
          <cell r="DG17">
            <v>0</v>
          </cell>
          <cell r="DH17">
            <v>2</v>
          </cell>
          <cell r="DI17">
            <v>0</v>
          </cell>
          <cell r="DJ17">
            <v>2</v>
          </cell>
          <cell r="DK17">
            <v>0</v>
          </cell>
          <cell r="DL17">
            <v>2</v>
          </cell>
        </row>
        <row r="18">
          <cell r="D18" t="str">
            <v>Черемхово ГБ1</v>
          </cell>
          <cell r="E18" t="str">
            <v>МО «город Черемхово»</v>
          </cell>
          <cell r="F18">
            <v>1.276</v>
          </cell>
          <cell r="G18">
            <v>81269153.900000006</v>
          </cell>
          <cell r="H18">
            <v>1384096.1860175179</v>
          </cell>
          <cell r="I18">
            <v>1333961.3857752578</v>
          </cell>
          <cell r="J18">
            <v>3607027.065188162</v>
          </cell>
          <cell r="K18">
            <v>3148731.9790306734</v>
          </cell>
          <cell r="L18">
            <v>4501295.5652579553</v>
          </cell>
          <cell r="M18">
            <v>4418859.5792870745</v>
          </cell>
          <cell r="N18">
            <v>15311980.879523564</v>
          </cell>
          <cell r="O18">
            <v>17629158.550313529</v>
          </cell>
          <cell r="P18">
            <v>7925394.3356243186</v>
          </cell>
          <cell r="Q18">
            <v>22008648.373981956</v>
          </cell>
          <cell r="R18">
            <v>112616982</v>
          </cell>
          <cell r="S18">
            <v>0</v>
          </cell>
          <cell r="T18">
            <v>112616982</v>
          </cell>
          <cell r="U18">
            <v>1917981.5192711568</v>
          </cell>
          <cell r="V18">
            <v>1848508.2981840575</v>
          </cell>
          <cell r="W18">
            <v>4998360.1720973253</v>
          </cell>
          <cell r="X18">
            <v>4363287.6139162276</v>
          </cell>
          <cell r="Y18">
            <v>6237573.5112622473</v>
          </cell>
          <cell r="Z18">
            <v>6123339.6168173961</v>
          </cell>
          <cell r="AA18">
            <v>21218248.158649147</v>
          </cell>
          <cell r="AB18">
            <v>24429227.275809065</v>
          </cell>
          <cell r="AC18">
            <v>10982444.733412018</v>
          </cell>
          <cell r="AD18">
            <v>30498011.100581359</v>
          </cell>
          <cell r="AE18">
            <v>88257822.884012535</v>
          </cell>
          <cell r="AF18">
            <v>1503120.3129084301</v>
          </cell>
          <cell r="AG18">
            <v>1448674.214877788</v>
          </cell>
          <cell r="AH18">
            <v>3917210.1662204745</v>
          </cell>
          <cell r="AI18">
            <v>3419504.3996208678</v>
          </cell>
          <cell r="AJ18">
            <v>4888380.4947196292</v>
          </cell>
          <cell r="AK18">
            <v>4798855.4990731943</v>
          </cell>
          <cell r="AL18">
            <v>16628721.127467982</v>
          </cell>
          <cell r="AM18">
            <v>19145162.441856634</v>
          </cell>
          <cell r="AN18">
            <v>8606931.6092570666</v>
          </cell>
          <cell r="AO18">
            <v>23901262.618010469</v>
          </cell>
          <cell r="AP18">
            <v>83785</v>
          </cell>
          <cell r="AQ18">
            <v>399</v>
          </cell>
          <cell r="AR18">
            <v>428</v>
          </cell>
          <cell r="AS18">
            <v>2151</v>
          </cell>
          <cell r="AT18">
            <v>1996</v>
          </cell>
          <cell r="AU18">
            <v>8327</v>
          </cell>
          <cell r="AV18">
            <v>7906</v>
          </cell>
          <cell r="AW18">
            <v>22198</v>
          </cell>
          <cell r="AX18">
            <v>21320</v>
          </cell>
          <cell r="AY18">
            <v>5712</v>
          </cell>
          <cell r="AZ18">
            <v>13348</v>
          </cell>
          <cell r="BA18">
            <v>0</v>
          </cell>
          <cell r="BB18">
            <v>313.93</v>
          </cell>
          <cell r="BC18">
            <v>282.06</v>
          </cell>
          <cell r="BD18">
            <v>151.76</v>
          </cell>
          <cell r="BE18">
            <v>142.76</v>
          </cell>
          <cell r="BF18">
            <v>48.92</v>
          </cell>
          <cell r="BG18">
            <v>50.58</v>
          </cell>
          <cell r="BH18">
            <v>62.43</v>
          </cell>
          <cell r="BI18">
            <v>74.83</v>
          </cell>
          <cell r="BJ18">
            <v>125.57</v>
          </cell>
          <cell r="BK18">
            <v>149.22</v>
          </cell>
          <cell r="BL18">
            <v>5.3064999999999998</v>
          </cell>
          <cell r="BM18">
            <v>4.7676999999999996</v>
          </cell>
          <cell r="BN18">
            <v>2.5651999999999999</v>
          </cell>
          <cell r="BO18">
            <v>2.4131</v>
          </cell>
          <cell r="BP18">
            <v>0.82689999999999997</v>
          </cell>
          <cell r="BQ18">
            <v>0.85499999999999998</v>
          </cell>
          <cell r="BR18">
            <v>1.0552999999999999</v>
          </cell>
          <cell r="BS18">
            <v>1.2648999999999999</v>
          </cell>
          <cell r="BT18">
            <v>2.1225000000000001</v>
          </cell>
          <cell r="BU18">
            <v>2.5223</v>
          </cell>
          <cell r="BV18">
            <v>6.7710939999999997</v>
          </cell>
          <cell r="BW18">
            <v>6.0835851999999999</v>
          </cell>
          <cell r="BX18">
            <v>3.2731952</v>
          </cell>
          <cell r="BY18">
            <v>3.0791156000000002</v>
          </cell>
          <cell r="BZ18">
            <v>1.0551244</v>
          </cell>
          <cell r="CA18">
            <v>1.0909800000000001</v>
          </cell>
          <cell r="CB18">
            <v>1.3465627999999998</v>
          </cell>
          <cell r="CC18">
            <v>1.6140124</v>
          </cell>
          <cell r="CD18">
            <v>2.70831</v>
          </cell>
          <cell r="CE18">
            <v>3.2184547999999999</v>
          </cell>
          <cell r="CF18">
            <v>2</v>
          </cell>
          <cell r="CG18">
            <v>0</v>
          </cell>
          <cell r="CH18">
            <v>1.81</v>
          </cell>
          <cell r="CI18">
            <v>1.89</v>
          </cell>
          <cell r="CJ18">
            <v>0</v>
          </cell>
          <cell r="CK18">
            <v>83785</v>
          </cell>
          <cell r="CL18">
            <v>399</v>
          </cell>
          <cell r="CM18">
            <v>428</v>
          </cell>
          <cell r="CN18">
            <v>2151</v>
          </cell>
          <cell r="CO18">
            <v>1996</v>
          </cell>
          <cell r="CP18">
            <v>8327</v>
          </cell>
          <cell r="CQ18">
            <v>7906</v>
          </cell>
          <cell r="CR18">
            <v>22198</v>
          </cell>
          <cell r="CS18">
            <v>21320</v>
          </cell>
          <cell r="CT18">
            <v>5712</v>
          </cell>
          <cell r="CU18">
            <v>13348</v>
          </cell>
          <cell r="CV18">
            <v>0</v>
          </cell>
          <cell r="CW18">
            <v>0</v>
          </cell>
          <cell r="CX18">
            <v>0</v>
          </cell>
          <cell r="CY18">
            <v>94.478999999999999</v>
          </cell>
          <cell r="CZ18">
            <v>4</v>
          </cell>
          <cell r="DA18">
            <v>2</v>
          </cell>
          <cell r="DB18">
            <v>2</v>
          </cell>
          <cell r="DC18">
            <v>0</v>
          </cell>
          <cell r="DD18">
            <v>3</v>
          </cell>
          <cell r="DE18">
            <v>1</v>
          </cell>
          <cell r="DF18">
            <v>3</v>
          </cell>
          <cell r="DG18">
            <v>0</v>
          </cell>
          <cell r="DH18">
            <v>3</v>
          </cell>
          <cell r="DI18">
            <v>0</v>
          </cell>
          <cell r="DJ18">
            <v>3</v>
          </cell>
          <cell r="DK18">
            <v>0</v>
          </cell>
          <cell r="DL18">
            <v>3</v>
          </cell>
        </row>
        <row r="19">
          <cell r="D19" t="str">
            <v>Чуна РБ</v>
          </cell>
          <cell r="E19" t="str">
            <v>Чунское районное МО</v>
          </cell>
          <cell r="F19">
            <v>1.276</v>
          </cell>
          <cell r="G19">
            <v>33803374.5</v>
          </cell>
          <cell r="H19">
            <v>624821.49417937407</v>
          </cell>
          <cell r="I19">
            <v>561437.35312368895</v>
          </cell>
          <cell r="J19">
            <v>1311604.0906405533</v>
          </cell>
          <cell r="K19">
            <v>1179086.680088758</v>
          </cell>
          <cell r="L19">
            <v>1756295.2909611803</v>
          </cell>
          <cell r="M19">
            <v>1387513.3036341283</v>
          </cell>
          <cell r="N19">
            <v>5354281.147803816</v>
          </cell>
          <cell r="O19">
            <v>7400774.0555854291</v>
          </cell>
          <cell r="P19">
            <v>3412094.780904734</v>
          </cell>
          <cell r="Q19">
            <v>10815466.303078337</v>
          </cell>
          <cell r="R19">
            <v>44054223</v>
          </cell>
          <cell r="S19">
            <v>0</v>
          </cell>
          <cell r="T19">
            <v>44054223</v>
          </cell>
          <cell r="U19">
            <v>814298.1535695896</v>
          </cell>
          <cell r="V19">
            <v>731692.81827294303</v>
          </cell>
          <cell r="W19">
            <v>1709347.0681985063</v>
          </cell>
          <cell r="X19">
            <v>1536643.8501860164</v>
          </cell>
          <cell r="Y19">
            <v>2288890.5485413512</v>
          </cell>
          <cell r="Z19">
            <v>1808275.6943027861</v>
          </cell>
          <cell r="AA19">
            <v>6977962.9749700073</v>
          </cell>
          <cell r="AB19">
            <v>9645053.3545807656</v>
          </cell>
          <cell r="AC19">
            <v>4446810.0181865953</v>
          </cell>
          <cell r="AD19">
            <v>14095248.519191438</v>
          </cell>
          <cell r="AE19">
            <v>34525253.134796232</v>
          </cell>
          <cell r="AF19">
            <v>638164.69715485082</v>
          </cell>
          <cell r="AG19">
            <v>573426.97356813715</v>
          </cell>
          <cell r="AH19">
            <v>1339613.6898107415</v>
          </cell>
          <cell r="AI19">
            <v>1204266.3402711728</v>
          </cell>
          <cell r="AJ19">
            <v>1793801.3703302126</v>
          </cell>
          <cell r="AK19">
            <v>1417143.9610523402</v>
          </cell>
          <cell r="AL19">
            <v>5468623.0211363696</v>
          </cell>
          <cell r="AM19">
            <v>7558819.2434018534</v>
          </cell>
          <cell r="AN19">
            <v>3484960.8292998397</v>
          </cell>
          <cell r="AO19">
            <v>11046433.008770719</v>
          </cell>
          <cell r="AP19">
            <v>34727</v>
          </cell>
          <cell r="AQ19">
            <v>132</v>
          </cell>
          <cell r="AR19">
            <v>151</v>
          </cell>
          <cell r="AS19">
            <v>789</v>
          </cell>
          <cell r="AT19">
            <v>744</v>
          </cell>
          <cell r="AU19">
            <v>3286</v>
          </cell>
          <cell r="AV19">
            <v>2972</v>
          </cell>
          <cell r="AW19">
            <v>9623</v>
          </cell>
          <cell r="AX19">
            <v>8443</v>
          </cell>
          <cell r="AY19">
            <v>2705</v>
          </cell>
          <cell r="AZ19">
            <v>5882</v>
          </cell>
          <cell r="BA19">
            <v>0</v>
          </cell>
          <cell r="BB19">
            <v>402.88</v>
          </cell>
          <cell r="BC19">
            <v>316.45999999999998</v>
          </cell>
          <cell r="BD19">
            <v>141.49</v>
          </cell>
          <cell r="BE19">
            <v>134.88999999999999</v>
          </cell>
          <cell r="BF19">
            <v>45.49</v>
          </cell>
          <cell r="BG19">
            <v>39.74</v>
          </cell>
          <cell r="BH19">
            <v>47.36</v>
          </cell>
          <cell r="BI19">
            <v>74.61</v>
          </cell>
          <cell r="BJ19">
            <v>107.36</v>
          </cell>
          <cell r="BK19">
            <v>156.5</v>
          </cell>
          <cell r="BL19">
            <v>6.81</v>
          </cell>
          <cell r="BM19">
            <v>5.3491999999999997</v>
          </cell>
          <cell r="BN19">
            <v>2.3915999999999999</v>
          </cell>
          <cell r="BO19">
            <v>2.2801</v>
          </cell>
          <cell r="BP19">
            <v>0.76890000000000003</v>
          </cell>
          <cell r="BQ19">
            <v>0.67169999999999996</v>
          </cell>
          <cell r="BR19">
            <v>0.80049999999999999</v>
          </cell>
          <cell r="BS19">
            <v>1.2612000000000001</v>
          </cell>
          <cell r="BT19">
            <v>1.8147</v>
          </cell>
          <cell r="BU19">
            <v>2.6454</v>
          </cell>
          <cell r="BV19">
            <v>8.6895600000000002</v>
          </cell>
          <cell r="BW19">
            <v>6.8255792</v>
          </cell>
          <cell r="BX19">
            <v>3.0516815999999998</v>
          </cell>
          <cell r="BY19">
            <v>2.9094076000000002</v>
          </cell>
          <cell r="BZ19">
            <v>0.9811164</v>
          </cell>
          <cell r="CA19">
            <v>0.8570892</v>
          </cell>
          <cell r="CB19">
            <v>1.0214380000000001</v>
          </cell>
          <cell r="CC19">
            <v>1.6092912000000001</v>
          </cell>
          <cell r="CD19">
            <v>2.3155572000000002</v>
          </cell>
          <cell r="CE19">
            <v>3.3755304000000002</v>
          </cell>
          <cell r="CF19">
            <v>3</v>
          </cell>
          <cell r="CG19">
            <v>1</v>
          </cell>
          <cell r="CH19">
            <v>1.68</v>
          </cell>
          <cell r="CI19">
            <v>1.79</v>
          </cell>
          <cell r="CJ19">
            <v>1.79</v>
          </cell>
          <cell r="CK19">
            <v>34727</v>
          </cell>
          <cell r="CL19">
            <v>132</v>
          </cell>
          <cell r="CM19">
            <v>151</v>
          </cell>
          <cell r="CN19">
            <v>789</v>
          </cell>
          <cell r="CO19">
            <v>744</v>
          </cell>
          <cell r="CP19">
            <v>3286</v>
          </cell>
          <cell r="CQ19">
            <v>2972</v>
          </cell>
          <cell r="CR19">
            <v>9623</v>
          </cell>
          <cell r="CS19">
            <v>8443</v>
          </cell>
          <cell r="CT19">
            <v>2705</v>
          </cell>
          <cell r="CU19">
            <v>5882</v>
          </cell>
          <cell r="CV19">
            <v>101828</v>
          </cell>
          <cell r="CW19">
            <v>101828</v>
          </cell>
          <cell r="CX19">
            <v>102.4954</v>
          </cell>
          <cell r="CY19">
            <v>102.4954</v>
          </cell>
          <cell r="CZ19">
            <v>4</v>
          </cell>
          <cell r="DA19">
            <v>4</v>
          </cell>
          <cell r="DB19">
            <v>4</v>
          </cell>
          <cell r="DC19">
            <v>0</v>
          </cell>
          <cell r="DD19">
            <v>4</v>
          </cell>
          <cell r="DE19">
            <v>0</v>
          </cell>
          <cell r="DF19">
            <v>4</v>
          </cell>
          <cell r="DG19">
            <v>0</v>
          </cell>
          <cell r="DH19">
            <v>4</v>
          </cell>
          <cell r="DI19">
            <v>0</v>
          </cell>
          <cell r="DJ19">
            <v>4</v>
          </cell>
          <cell r="DK19">
            <v>0</v>
          </cell>
          <cell r="DL19">
            <v>4</v>
          </cell>
        </row>
        <row r="20">
          <cell r="D20" t="str">
            <v>Свирск Больница</v>
          </cell>
          <cell r="E20" t="str">
            <v>МО «город Черемхово»</v>
          </cell>
          <cell r="F20">
            <v>1.276</v>
          </cell>
          <cell r="G20">
            <v>14777769.459999999</v>
          </cell>
          <cell r="H20">
            <v>142127.64320185815</v>
          </cell>
          <cell r="I20">
            <v>116123.55004976255</v>
          </cell>
          <cell r="J20">
            <v>568630.10024504189</v>
          </cell>
          <cell r="K20">
            <v>595933.12873682077</v>
          </cell>
          <cell r="L20">
            <v>689486.09061218461</v>
          </cell>
          <cell r="M20">
            <v>672097.49285236944</v>
          </cell>
          <cell r="N20">
            <v>2527990.4967274168</v>
          </cell>
          <cell r="O20">
            <v>2989272.2648201003</v>
          </cell>
          <cell r="P20">
            <v>1654904.9731226885</v>
          </cell>
          <cell r="Q20">
            <v>4821203.7196317557</v>
          </cell>
          <cell r="R20">
            <v>20488062</v>
          </cell>
          <cell r="S20">
            <v>0</v>
          </cell>
          <cell r="T20">
            <v>20488062</v>
          </cell>
          <cell r="U20">
            <v>197047.32664259252</v>
          </cell>
          <cell r="V20">
            <v>160994.96608872109</v>
          </cell>
          <cell r="W20">
            <v>788355.02072358306</v>
          </cell>
          <cell r="X20">
            <v>826208.23950883094</v>
          </cell>
          <cell r="Y20">
            <v>955911.09408199252</v>
          </cell>
          <cell r="Z20">
            <v>931803.35103183438</v>
          </cell>
          <cell r="AA20">
            <v>3504833.8094971278</v>
          </cell>
          <cell r="AB20">
            <v>4144359.9226722973</v>
          </cell>
          <cell r="AC20">
            <v>2294378.4435953693</v>
          </cell>
          <cell r="AD20">
            <v>6684169.8261576509</v>
          </cell>
          <cell r="AE20">
            <v>16056474.921630092</v>
          </cell>
          <cell r="AF20">
            <v>154425.80457883427</v>
          </cell>
          <cell r="AG20">
            <v>126171.60351780649</v>
          </cell>
          <cell r="AH20">
            <v>617833.08834136603</v>
          </cell>
          <cell r="AI20">
            <v>647498.62030472641</v>
          </cell>
          <cell r="AJ20">
            <v>749146.62545610697</v>
          </cell>
          <cell r="AK20">
            <v>730253.40989955666</v>
          </cell>
          <cell r="AL20">
            <v>2746734.9604209466</v>
          </cell>
          <cell r="AM20">
            <v>3247930.9738811105</v>
          </cell>
          <cell r="AN20">
            <v>1798102.2285230167</v>
          </cell>
          <cell r="AO20">
            <v>5238377.606706623</v>
          </cell>
          <cell r="AP20">
            <v>16156</v>
          </cell>
          <cell r="AQ20">
            <v>75</v>
          </cell>
          <cell r="AR20">
            <v>80</v>
          </cell>
          <cell r="AS20">
            <v>453</v>
          </cell>
          <cell r="AT20">
            <v>411</v>
          </cell>
          <cell r="AU20">
            <v>1457</v>
          </cell>
          <cell r="AV20">
            <v>1409</v>
          </cell>
          <cell r="AW20">
            <v>4253</v>
          </cell>
          <cell r="AX20">
            <v>4015</v>
          </cell>
          <cell r="AY20">
            <v>1099</v>
          </cell>
          <cell r="AZ20">
            <v>2904</v>
          </cell>
          <cell r="BA20">
            <v>0</v>
          </cell>
          <cell r="BB20">
            <v>171.58</v>
          </cell>
          <cell r="BC20">
            <v>131.43</v>
          </cell>
          <cell r="BD20">
            <v>113.66</v>
          </cell>
          <cell r="BE20">
            <v>131.29</v>
          </cell>
          <cell r="BF20">
            <v>42.85</v>
          </cell>
          <cell r="BG20">
            <v>43.19</v>
          </cell>
          <cell r="BH20">
            <v>53.82</v>
          </cell>
          <cell r="BI20">
            <v>67.41</v>
          </cell>
          <cell r="BJ20">
            <v>136.34</v>
          </cell>
          <cell r="BK20">
            <v>150.32</v>
          </cell>
          <cell r="BL20">
            <v>2.9003000000000001</v>
          </cell>
          <cell r="BM20">
            <v>2.2216</v>
          </cell>
          <cell r="BN20">
            <v>1.9212</v>
          </cell>
          <cell r="BO20">
            <v>2.2191999999999998</v>
          </cell>
          <cell r="BP20">
            <v>0.72430000000000005</v>
          </cell>
          <cell r="BQ20">
            <v>0.73009999999999997</v>
          </cell>
          <cell r="BR20">
            <v>0.90969999999999995</v>
          </cell>
          <cell r="BS20">
            <v>1.1395</v>
          </cell>
          <cell r="BT20">
            <v>2.3046000000000002</v>
          </cell>
          <cell r="BU20">
            <v>2.5409000000000002</v>
          </cell>
          <cell r="BV20">
            <v>3.7007828000000003</v>
          </cell>
          <cell r="BW20">
            <v>2.8347616000000002</v>
          </cell>
          <cell r="BX20">
            <v>2.4514512000000002</v>
          </cell>
          <cell r="BY20">
            <v>2.8316991999999996</v>
          </cell>
          <cell r="BZ20">
            <v>0.92420680000000011</v>
          </cell>
          <cell r="CA20">
            <v>0.93160759999999998</v>
          </cell>
          <cell r="CB20">
            <v>1.1607772000000001</v>
          </cell>
          <cell r="CC20">
            <v>1.454002</v>
          </cell>
          <cell r="CD20">
            <v>2.9406696000000001</v>
          </cell>
          <cell r="CE20">
            <v>3.2421884000000003</v>
          </cell>
          <cell r="CF20">
            <v>3</v>
          </cell>
          <cell r="CG20">
            <v>0</v>
          </cell>
          <cell r="CH20">
            <v>1.79</v>
          </cell>
          <cell r="CI20">
            <v>1.79</v>
          </cell>
          <cell r="CJ20">
            <v>0</v>
          </cell>
          <cell r="CK20">
            <v>16156</v>
          </cell>
          <cell r="CL20">
            <v>75</v>
          </cell>
          <cell r="CM20">
            <v>80</v>
          </cell>
          <cell r="CN20">
            <v>453</v>
          </cell>
          <cell r="CO20">
            <v>411</v>
          </cell>
          <cell r="CP20">
            <v>1457</v>
          </cell>
          <cell r="CQ20">
            <v>1409</v>
          </cell>
          <cell r="CR20">
            <v>4253</v>
          </cell>
          <cell r="CS20">
            <v>4015</v>
          </cell>
          <cell r="CT20">
            <v>1099</v>
          </cell>
          <cell r="CU20">
            <v>2904</v>
          </cell>
          <cell r="CV20">
            <v>0</v>
          </cell>
          <cell r="CW20">
            <v>0</v>
          </cell>
          <cell r="CX20">
            <v>0</v>
          </cell>
          <cell r="CY20">
            <v>102.4954</v>
          </cell>
          <cell r="CZ20">
            <v>3</v>
          </cell>
          <cell r="DA20">
            <v>3</v>
          </cell>
          <cell r="DB20">
            <v>3</v>
          </cell>
          <cell r="DC20">
            <v>0</v>
          </cell>
          <cell r="DD20">
            <v>3</v>
          </cell>
          <cell r="DE20">
            <v>0</v>
          </cell>
          <cell r="DF20">
            <v>3</v>
          </cell>
          <cell r="DG20">
            <v>0</v>
          </cell>
          <cell r="DH20">
            <v>4</v>
          </cell>
          <cell r="DI20">
            <v>1</v>
          </cell>
          <cell r="DJ20">
            <v>4</v>
          </cell>
          <cell r="DK20">
            <v>0</v>
          </cell>
          <cell r="DL20">
            <v>4</v>
          </cell>
        </row>
        <row r="21">
          <cell r="D21" t="str">
            <v>Железногорск РБ</v>
          </cell>
          <cell r="E21" t="str">
            <v>МО «Нижнеилимский район»</v>
          </cell>
          <cell r="F21">
            <v>1.629</v>
          </cell>
          <cell r="G21">
            <v>48049935.340000004</v>
          </cell>
          <cell r="H21">
            <v>766512.2835995825</v>
          </cell>
          <cell r="I21">
            <v>445990.76671089599</v>
          </cell>
          <cell r="J21">
            <v>1926307.6968852815</v>
          </cell>
          <cell r="K21">
            <v>1621492.6509006429</v>
          </cell>
          <cell r="L21">
            <v>2562330.0058384878</v>
          </cell>
          <cell r="M21">
            <v>2570778.6669400996</v>
          </cell>
          <cell r="N21">
            <v>8267564.9335654648</v>
          </cell>
          <cell r="O21">
            <v>9320867.9208726995</v>
          </cell>
          <cell r="P21">
            <v>6654296.5371145792</v>
          </cell>
          <cell r="Q21">
            <v>13913793.877572268</v>
          </cell>
          <cell r="R21">
            <v>64569342</v>
          </cell>
          <cell r="S21">
            <v>0</v>
          </cell>
          <cell r="T21">
            <v>64569342</v>
          </cell>
          <cell r="U21">
            <v>1030036.6366100177</v>
          </cell>
          <cell r="V21">
            <v>599320.89691336628</v>
          </cell>
          <cell r="W21">
            <v>2588565.8242265191</v>
          </cell>
          <cell r="X21">
            <v>2178956.3874674342</v>
          </cell>
          <cell r="Y21">
            <v>3443250.4704354363</v>
          </cell>
          <cell r="Z21">
            <v>3454603.7528956924</v>
          </cell>
          <cell r="AA21">
            <v>11109926.03684523</v>
          </cell>
          <cell r="AB21">
            <v>12525351.059497559</v>
          </cell>
          <cell r="AC21">
            <v>8942021.3749317173</v>
          </cell>
          <cell r="AD21">
            <v>18697309.560177024</v>
          </cell>
          <cell r="AE21">
            <v>39637410.681399629</v>
          </cell>
          <cell r="AF21">
            <v>632312.2385574081</v>
          </cell>
          <cell r="AG21">
            <v>367907.24181299342</v>
          </cell>
          <cell r="AH21">
            <v>1589052.071348385</v>
          </cell>
          <cell r="AI21">
            <v>1337603.6755478417</v>
          </cell>
          <cell r="AJ21">
            <v>2113720.3624526928</v>
          </cell>
          <cell r="AK21">
            <v>2120689.8421704681</v>
          </cell>
          <cell r="AL21">
            <v>6820089.6481554508</v>
          </cell>
          <cell r="AM21">
            <v>7688981.6203177162</v>
          </cell>
          <cell r="AN21">
            <v>5489270.3345191637</v>
          </cell>
          <cell r="AO21">
            <v>11477783.64651751</v>
          </cell>
          <cell r="AP21">
            <v>50945</v>
          </cell>
          <cell r="AQ21">
            <v>205</v>
          </cell>
          <cell r="AR21">
            <v>162</v>
          </cell>
          <cell r="AS21">
            <v>1069</v>
          </cell>
          <cell r="AT21">
            <v>991</v>
          </cell>
          <cell r="AU21">
            <v>4328</v>
          </cell>
          <cell r="AV21">
            <v>4065</v>
          </cell>
          <cell r="AW21">
            <v>14521</v>
          </cell>
          <cell r="AX21">
            <v>12443</v>
          </cell>
          <cell r="AY21">
            <v>4054</v>
          </cell>
          <cell r="AZ21">
            <v>9107</v>
          </cell>
          <cell r="BA21">
            <v>0</v>
          </cell>
          <cell r="BB21">
            <v>257.04000000000002</v>
          </cell>
          <cell r="BC21">
            <v>189.25</v>
          </cell>
          <cell r="BD21">
            <v>123.87</v>
          </cell>
          <cell r="BE21">
            <v>112.48</v>
          </cell>
          <cell r="BF21">
            <v>40.700000000000003</v>
          </cell>
          <cell r="BG21">
            <v>43.47</v>
          </cell>
          <cell r="BH21">
            <v>39.14</v>
          </cell>
          <cell r="BI21">
            <v>51.49</v>
          </cell>
          <cell r="BJ21">
            <v>112.84</v>
          </cell>
          <cell r="BK21">
            <v>105.03</v>
          </cell>
          <cell r="BL21">
            <v>4.3448000000000002</v>
          </cell>
          <cell r="BM21">
            <v>3.1989999999999998</v>
          </cell>
          <cell r="BN21">
            <v>2.0937999999999999</v>
          </cell>
          <cell r="BO21">
            <v>1.9013</v>
          </cell>
          <cell r="BP21">
            <v>0.68799999999999994</v>
          </cell>
          <cell r="BQ21">
            <v>0.73480000000000001</v>
          </cell>
          <cell r="BR21">
            <v>0.66159999999999997</v>
          </cell>
          <cell r="BS21">
            <v>0.87039999999999995</v>
          </cell>
          <cell r="BT21">
            <v>1.9074</v>
          </cell>
          <cell r="BU21">
            <v>1.7754000000000001</v>
          </cell>
          <cell r="BV21">
            <v>7.0776792000000004</v>
          </cell>
          <cell r="BW21">
            <v>5.2111709999999993</v>
          </cell>
          <cell r="BX21">
            <v>3.4108001999999997</v>
          </cell>
          <cell r="BY21">
            <v>3.0972176999999999</v>
          </cell>
          <cell r="BZ21">
            <v>1.120752</v>
          </cell>
          <cell r="CA21">
            <v>1.1969892</v>
          </cell>
          <cell r="CB21">
            <v>1.0777463999999999</v>
          </cell>
          <cell r="CC21">
            <v>1.4178815999999999</v>
          </cell>
          <cell r="CD21">
            <v>3.1071545999999999</v>
          </cell>
          <cell r="CE21">
            <v>2.8921266000000001</v>
          </cell>
          <cell r="CF21">
            <v>3</v>
          </cell>
          <cell r="CG21">
            <v>0</v>
          </cell>
          <cell r="CH21">
            <v>1.81</v>
          </cell>
          <cell r="CI21">
            <v>1.79</v>
          </cell>
          <cell r="CJ21">
            <v>0</v>
          </cell>
          <cell r="CK21">
            <v>50945</v>
          </cell>
          <cell r="CL21">
            <v>205</v>
          </cell>
          <cell r="CM21">
            <v>162</v>
          </cell>
          <cell r="CN21">
            <v>1069</v>
          </cell>
          <cell r="CO21">
            <v>991</v>
          </cell>
          <cell r="CP21">
            <v>4328</v>
          </cell>
          <cell r="CQ21">
            <v>4065</v>
          </cell>
          <cell r="CR21">
            <v>14521</v>
          </cell>
          <cell r="CS21">
            <v>12443</v>
          </cell>
          <cell r="CT21">
            <v>4054</v>
          </cell>
          <cell r="CU21">
            <v>9107</v>
          </cell>
          <cell r="CV21">
            <v>0</v>
          </cell>
          <cell r="CW21">
            <v>0</v>
          </cell>
          <cell r="CX21">
            <v>0</v>
          </cell>
          <cell r="CY21">
            <v>102.4954</v>
          </cell>
          <cell r="CZ21">
            <v>3</v>
          </cell>
          <cell r="DA21">
            <v>3</v>
          </cell>
          <cell r="DB21">
            <v>3</v>
          </cell>
          <cell r="DC21">
            <v>0</v>
          </cell>
          <cell r="DD21">
            <v>3</v>
          </cell>
          <cell r="DE21">
            <v>0</v>
          </cell>
          <cell r="DF21">
            <v>3</v>
          </cell>
          <cell r="DG21">
            <v>0</v>
          </cell>
          <cell r="DH21">
            <v>3</v>
          </cell>
          <cell r="DI21">
            <v>0</v>
          </cell>
          <cell r="DJ21">
            <v>3</v>
          </cell>
          <cell r="DK21">
            <v>0</v>
          </cell>
          <cell r="DL21">
            <v>3</v>
          </cell>
        </row>
        <row r="22">
          <cell r="D22" t="str">
            <v>Братск ССМП</v>
          </cell>
          <cell r="E22" t="str">
            <v>МО города Братска</v>
          </cell>
          <cell r="F22">
            <v>1.5780000000000001</v>
          </cell>
          <cell r="G22">
            <v>243445617.78000003</v>
          </cell>
          <cell r="H22">
            <v>4731298.8538234364</v>
          </cell>
          <cell r="I22">
            <v>4142175.474934293</v>
          </cell>
          <cell r="J22">
            <v>12231878.394563541</v>
          </cell>
          <cell r="K22">
            <v>10387974.134809263</v>
          </cell>
          <cell r="L22">
            <v>10865733.57149164</v>
          </cell>
          <cell r="M22">
            <v>10108463.942540916</v>
          </cell>
          <cell r="N22">
            <v>35213037.129773431</v>
          </cell>
          <cell r="O22">
            <v>44619107.733719602</v>
          </cell>
          <cell r="P22">
            <v>28259817.486180674</v>
          </cell>
          <cell r="Q22">
            <v>82886131.058163211</v>
          </cell>
          <cell r="R22">
            <v>319637391</v>
          </cell>
          <cell r="S22">
            <v>0</v>
          </cell>
          <cell r="T22">
            <v>319637391</v>
          </cell>
          <cell r="U22">
            <v>6212065.0824122354</v>
          </cell>
          <cell r="V22">
            <v>5438562.3119684439</v>
          </cell>
          <cell r="W22">
            <v>16060119.433329808</v>
          </cell>
          <cell r="X22">
            <v>13639123.926340388</v>
          </cell>
          <cell r="Y22">
            <v>14266408.907928297</v>
          </cell>
          <cell r="Z22">
            <v>13272134.742352279</v>
          </cell>
          <cell r="AA22">
            <v>46233747.889922306</v>
          </cell>
          <cell r="AB22">
            <v>58583659.524495773</v>
          </cell>
          <cell r="AC22">
            <v>37104362.008199826</v>
          </cell>
          <cell r="AD22">
            <v>108827207.17305063</v>
          </cell>
          <cell r="AE22">
            <v>202558549.42965776</v>
          </cell>
          <cell r="AF22">
            <v>3936669.8874602253</v>
          </cell>
          <cell r="AG22">
            <v>3446490.6919952114</v>
          </cell>
          <cell r="AH22">
            <v>10177515.483732451</v>
          </cell>
          <cell r="AI22">
            <v>8643297.798694795</v>
          </cell>
          <cell r="AJ22">
            <v>9040816.7984336484</v>
          </cell>
          <cell r="AK22">
            <v>8410731.7758886423</v>
          </cell>
          <cell r="AL22">
            <v>29298953.035438724</v>
          </cell>
          <cell r="AM22">
            <v>37125259.521226726</v>
          </cell>
          <cell r="AN22">
            <v>23513537.394296467</v>
          </cell>
          <cell r="AO22">
            <v>68965277.042490885</v>
          </cell>
          <cell r="AP22">
            <v>269777</v>
          </cell>
          <cell r="AQ22">
            <v>1241</v>
          </cell>
          <cell r="AR22">
            <v>1207</v>
          </cell>
          <cell r="AS22">
            <v>6512</v>
          </cell>
          <cell r="AT22">
            <v>5993</v>
          </cell>
          <cell r="AU22">
            <v>22277</v>
          </cell>
          <cell r="AV22">
            <v>21076</v>
          </cell>
          <cell r="AW22">
            <v>74744</v>
          </cell>
          <cell r="AX22">
            <v>66805</v>
          </cell>
          <cell r="AY22">
            <v>20331</v>
          </cell>
          <cell r="AZ22">
            <v>49591</v>
          </cell>
          <cell r="BA22">
            <v>0</v>
          </cell>
          <cell r="BB22">
            <v>264.35000000000002</v>
          </cell>
          <cell r="BC22">
            <v>237.95</v>
          </cell>
          <cell r="BD22">
            <v>130.24</v>
          </cell>
          <cell r="BE22">
            <v>120.19</v>
          </cell>
          <cell r="BF22">
            <v>33.82</v>
          </cell>
          <cell r="BG22">
            <v>33.26</v>
          </cell>
          <cell r="BH22">
            <v>32.67</v>
          </cell>
          <cell r="BI22">
            <v>46.31</v>
          </cell>
          <cell r="BJ22">
            <v>96.38</v>
          </cell>
          <cell r="BK22">
            <v>115.89</v>
          </cell>
          <cell r="BL22">
            <v>4.4683999999999999</v>
          </cell>
          <cell r="BM22">
            <v>4.0221</v>
          </cell>
          <cell r="BN22">
            <v>2.2014999999999998</v>
          </cell>
          <cell r="BO22">
            <v>2.0316000000000001</v>
          </cell>
          <cell r="BP22">
            <v>0.57169999999999999</v>
          </cell>
          <cell r="BQ22">
            <v>0.56220000000000003</v>
          </cell>
          <cell r="BR22">
            <v>0.55220000000000002</v>
          </cell>
          <cell r="BS22">
            <v>0.78280000000000005</v>
          </cell>
          <cell r="BT22">
            <v>1.6291</v>
          </cell>
          <cell r="BU22">
            <v>1.9589000000000001</v>
          </cell>
          <cell r="BV22">
            <v>7.0511352</v>
          </cell>
          <cell r="BW22">
            <v>6.3468738</v>
          </cell>
          <cell r="BX22">
            <v>3.473967</v>
          </cell>
          <cell r="BY22">
            <v>3.2058648000000001</v>
          </cell>
          <cell r="BZ22">
            <v>0.90214260000000002</v>
          </cell>
          <cell r="CA22">
            <v>0.88715160000000004</v>
          </cell>
          <cell r="CB22">
            <v>0.87137160000000002</v>
          </cell>
          <cell r="CC22">
            <v>1.2352584000000002</v>
          </cell>
          <cell r="CD22">
            <v>2.5707198</v>
          </cell>
          <cell r="CE22">
            <v>3.0911442000000005</v>
          </cell>
          <cell r="CF22">
            <v>4</v>
          </cell>
          <cell r="CG22">
            <v>1</v>
          </cell>
          <cell r="CH22">
            <v>1.99</v>
          </cell>
          <cell r="CI22">
            <v>1.67</v>
          </cell>
          <cell r="CJ22">
            <v>1.65</v>
          </cell>
          <cell r="CK22">
            <v>269777</v>
          </cell>
          <cell r="CL22">
            <v>1241</v>
          </cell>
          <cell r="CM22">
            <v>1207</v>
          </cell>
          <cell r="CN22">
            <v>6512</v>
          </cell>
          <cell r="CO22">
            <v>5993</v>
          </cell>
          <cell r="CP22">
            <v>22277</v>
          </cell>
          <cell r="CQ22">
            <v>21076</v>
          </cell>
          <cell r="CR22">
            <v>74744</v>
          </cell>
          <cell r="CS22">
            <v>66805</v>
          </cell>
          <cell r="CT22">
            <v>20331</v>
          </cell>
          <cell r="CU22">
            <v>49591</v>
          </cell>
          <cell r="CV22">
            <v>397373</v>
          </cell>
          <cell r="CW22">
            <v>397373</v>
          </cell>
          <cell r="CX22">
            <v>94.478999999999999</v>
          </cell>
          <cell r="CY22">
            <v>94.478999999999999</v>
          </cell>
          <cell r="CZ22">
            <v>2</v>
          </cell>
          <cell r="DA22">
            <v>1</v>
          </cell>
          <cell r="DB22">
            <v>2</v>
          </cell>
          <cell r="DC22">
            <v>-1</v>
          </cell>
          <cell r="DD22">
            <v>4</v>
          </cell>
          <cell r="DE22">
            <v>2</v>
          </cell>
          <cell r="DF22">
            <v>4</v>
          </cell>
          <cell r="DG22">
            <v>0</v>
          </cell>
          <cell r="DH22">
            <v>3</v>
          </cell>
          <cell r="DI22">
            <v>-1</v>
          </cell>
          <cell r="DJ22">
            <v>3</v>
          </cell>
          <cell r="DK22">
            <v>0</v>
          </cell>
          <cell r="DL22">
            <v>3</v>
          </cell>
        </row>
        <row r="23">
          <cell r="D23" t="str">
            <v>Усолье ГБ</v>
          </cell>
          <cell r="E23" t="str">
            <v>МО города Усолье-Сибирское</v>
          </cell>
          <cell r="F23">
            <v>1.276</v>
          </cell>
          <cell r="G23">
            <v>102384936.48</v>
          </cell>
          <cell r="H23">
            <v>1677696.4368951598</v>
          </cell>
          <cell r="I23">
            <v>1472953.7853692176</v>
          </cell>
          <cell r="J23">
            <v>4943295.2084438987</v>
          </cell>
          <cell r="K23">
            <v>3665012.8766021756</v>
          </cell>
          <cell r="L23">
            <v>4400022.9934377959</v>
          </cell>
          <cell r="M23">
            <v>4445642.1817942634</v>
          </cell>
          <cell r="N23">
            <v>15021578.524405945</v>
          </cell>
          <cell r="O23">
            <v>19689569.900792539</v>
          </cell>
          <cell r="P23">
            <v>10875830.517407371</v>
          </cell>
          <cell r="Q23">
            <v>36193334.054851636</v>
          </cell>
          <cell r="R23">
            <v>144781145</v>
          </cell>
          <cell r="S23">
            <v>0</v>
          </cell>
          <cell r="T23">
            <v>144781145</v>
          </cell>
          <cell r="U23">
            <v>2372407.6944028735</v>
          </cell>
          <cell r="V23">
            <v>2082883.8978622335</v>
          </cell>
          <cell r="W23">
            <v>6990246.4655171838</v>
          </cell>
          <cell r="X23">
            <v>5182644.8201963734</v>
          </cell>
          <cell r="Y23">
            <v>6222012.6213653684</v>
          </cell>
          <cell r="Z23">
            <v>6286522.0946462378</v>
          </cell>
          <cell r="AA23">
            <v>21241809.71578509</v>
          </cell>
          <cell r="AB23">
            <v>27842752.779859714</v>
          </cell>
          <cell r="AC23">
            <v>15379363.891520984</v>
          </cell>
          <cell r="AD23">
            <v>51180501.018843941</v>
          </cell>
          <cell r="AE23">
            <v>113464847.17868337</v>
          </cell>
          <cell r="AF23">
            <v>1859253.6789991171</v>
          </cell>
          <cell r="AG23">
            <v>1632354.15192965</v>
          </cell>
          <cell r="AH23">
            <v>5478249.5811263192</v>
          </cell>
          <cell r="AI23">
            <v>4061633.8716272516</v>
          </cell>
          <cell r="AJ23">
            <v>4876185.4399415115</v>
          </cell>
          <cell r="AK23">
            <v>4926741.4534845119</v>
          </cell>
          <cell r="AL23">
            <v>16647186.297637217</v>
          </cell>
          <cell r="AM23">
            <v>21820339.169169053</v>
          </cell>
          <cell r="AN23">
            <v>12052793.018433373</v>
          </cell>
          <cell r="AO23">
            <v>40110110.516335376</v>
          </cell>
          <cell r="AP23">
            <v>127596</v>
          </cell>
          <cell r="AQ23">
            <v>637</v>
          </cell>
          <cell r="AR23">
            <v>575</v>
          </cell>
          <cell r="AS23">
            <v>3356</v>
          </cell>
          <cell r="AT23">
            <v>3110</v>
          </cell>
          <cell r="AU23">
            <v>11284</v>
          </cell>
          <cell r="AV23">
            <v>10796</v>
          </cell>
          <cell r="AW23">
            <v>33674</v>
          </cell>
          <cell r="AX23">
            <v>32884</v>
          </cell>
          <cell r="AY23">
            <v>8656</v>
          </cell>
          <cell r="AZ23">
            <v>22624</v>
          </cell>
          <cell r="BA23">
            <v>0</v>
          </cell>
          <cell r="BB23">
            <v>243.23</v>
          </cell>
          <cell r="BC23">
            <v>236.57</v>
          </cell>
          <cell r="BD23">
            <v>136.03</v>
          </cell>
          <cell r="BE23">
            <v>108.83</v>
          </cell>
          <cell r="BF23">
            <v>36.01</v>
          </cell>
          <cell r="BG23">
            <v>38.03</v>
          </cell>
          <cell r="BH23">
            <v>41.2</v>
          </cell>
          <cell r="BI23">
            <v>55.3</v>
          </cell>
          <cell r="BJ23">
            <v>116.04</v>
          </cell>
          <cell r="BK23">
            <v>147.74</v>
          </cell>
          <cell r="BL23">
            <v>4.1113999999999997</v>
          </cell>
          <cell r="BM23">
            <v>3.9988000000000001</v>
          </cell>
          <cell r="BN23">
            <v>2.2993999999999999</v>
          </cell>
          <cell r="BO23">
            <v>1.8395999999999999</v>
          </cell>
          <cell r="BP23">
            <v>0.60870000000000002</v>
          </cell>
          <cell r="BQ23">
            <v>0.64280000000000004</v>
          </cell>
          <cell r="BR23">
            <v>0.69640000000000002</v>
          </cell>
          <cell r="BS23">
            <v>0.93479999999999996</v>
          </cell>
          <cell r="BT23">
            <v>1.9615</v>
          </cell>
          <cell r="BU23">
            <v>2.4973000000000001</v>
          </cell>
          <cell r="BV23">
            <v>5.2461463999999998</v>
          </cell>
          <cell r="BW23">
            <v>5.1024688000000005</v>
          </cell>
          <cell r="BX23">
            <v>2.9340343999999998</v>
          </cell>
          <cell r="BY23">
            <v>2.3473296000000001</v>
          </cell>
          <cell r="BZ23">
            <v>0.77670120000000009</v>
          </cell>
          <cell r="CA23">
            <v>0.82021280000000008</v>
          </cell>
          <cell r="CB23">
            <v>0.88860640000000002</v>
          </cell>
          <cell r="CC23">
            <v>1.1928048</v>
          </cell>
          <cell r="CD23">
            <v>2.5028740000000003</v>
          </cell>
          <cell r="CE23">
            <v>3.1865548000000001</v>
          </cell>
          <cell r="CF23">
            <v>4</v>
          </cell>
          <cell r="CG23">
            <v>0</v>
          </cell>
          <cell r="CH23">
            <v>1.25</v>
          </cell>
          <cell r="CI23">
            <v>1.6</v>
          </cell>
          <cell r="CJ23">
            <v>0</v>
          </cell>
          <cell r="CK23">
            <v>127596</v>
          </cell>
          <cell r="CL23">
            <v>637</v>
          </cell>
          <cell r="CM23">
            <v>575</v>
          </cell>
          <cell r="CN23">
            <v>3356</v>
          </cell>
          <cell r="CO23">
            <v>3110</v>
          </cell>
          <cell r="CP23">
            <v>11284</v>
          </cell>
          <cell r="CQ23">
            <v>10796</v>
          </cell>
          <cell r="CR23">
            <v>33674</v>
          </cell>
          <cell r="CS23">
            <v>32884</v>
          </cell>
          <cell r="CT23">
            <v>8656</v>
          </cell>
          <cell r="CU23">
            <v>22624</v>
          </cell>
          <cell r="CV23">
            <v>0</v>
          </cell>
          <cell r="CW23">
            <v>0</v>
          </cell>
          <cell r="CX23">
            <v>0</v>
          </cell>
          <cell r="CY23">
            <v>94.478999999999999</v>
          </cell>
          <cell r="CZ23">
            <v>8</v>
          </cell>
          <cell r="DA23">
            <v>8</v>
          </cell>
          <cell r="DB23">
            <v>8</v>
          </cell>
          <cell r="DC23">
            <v>0</v>
          </cell>
          <cell r="DD23">
            <v>8</v>
          </cell>
          <cell r="DE23">
            <v>0</v>
          </cell>
          <cell r="DF23">
            <v>7</v>
          </cell>
          <cell r="DG23">
            <v>-1</v>
          </cell>
          <cell r="DH23">
            <v>9</v>
          </cell>
          <cell r="DI23">
            <v>2</v>
          </cell>
          <cell r="DJ23">
            <v>8</v>
          </cell>
          <cell r="DK23">
            <v>-1</v>
          </cell>
          <cell r="DL23">
            <v>9</v>
          </cell>
        </row>
        <row r="24">
          <cell r="D24" t="str">
            <v>Аларская РБ</v>
          </cell>
          <cell r="E24" t="str">
            <v>МО «Аларский район»</v>
          </cell>
          <cell r="F24">
            <v>1.276</v>
          </cell>
          <cell r="G24">
            <v>11380186.649999999</v>
          </cell>
          <cell r="H24">
            <v>223471.53089761906</v>
          </cell>
          <cell r="I24">
            <v>88344.443846840571</v>
          </cell>
          <cell r="J24">
            <v>296126.36572464311</v>
          </cell>
          <cell r="K24">
            <v>320337.81267213851</v>
          </cell>
          <cell r="L24">
            <v>366041.5939757587</v>
          </cell>
          <cell r="M24">
            <v>322640.45822057768</v>
          </cell>
          <cell r="N24">
            <v>2871974.2943267883</v>
          </cell>
          <cell r="O24">
            <v>3941881.0553294062</v>
          </cell>
          <cell r="P24">
            <v>891754.74919853255</v>
          </cell>
          <cell r="Q24">
            <v>2057614.3458076937</v>
          </cell>
          <cell r="R24">
            <v>26139916</v>
          </cell>
          <cell r="S24">
            <v>0</v>
          </cell>
          <cell r="T24">
            <v>26139916</v>
          </cell>
          <cell r="U24">
            <v>513306.78711277264</v>
          </cell>
          <cell r="V24">
            <v>202924.29397220211</v>
          </cell>
          <cell r="W24">
            <v>680192.56304794014</v>
          </cell>
          <cell r="X24">
            <v>735805.46368924773</v>
          </cell>
          <cell r="Y24">
            <v>840785.55240853108</v>
          </cell>
          <cell r="Z24">
            <v>741094.56509550405</v>
          </cell>
          <cell r="AA24">
            <v>6596830.8883458897</v>
          </cell>
          <cell r="AB24">
            <v>9054371.6757318787</v>
          </cell>
          <cell r="AC24">
            <v>2048331.4512816635</v>
          </cell>
          <cell r="AD24">
            <v>4726272.7593143713</v>
          </cell>
          <cell r="AE24">
            <v>20485827.586206898</v>
          </cell>
          <cell r="AF24">
            <v>402278.04632662435</v>
          </cell>
          <cell r="AG24">
            <v>159031.57834812076</v>
          </cell>
          <cell r="AH24">
            <v>533066.27198114432</v>
          </cell>
          <cell r="AI24">
            <v>576650.04991320358</v>
          </cell>
          <cell r="AJ24">
            <v>658922.8467151497</v>
          </cell>
          <cell r="AK24">
            <v>580795.11371121008</v>
          </cell>
          <cell r="AL24">
            <v>5169930.1632804777</v>
          </cell>
          <cell r="AM24">
            <v>7095902.5671879929</v>
          </cell>
          <cell r="AN24">
            <v>1605275.4320389212</v>
          </cell>
          <cell r="AO24">
            <v>3703975.5167040527</v>
          </cell>
          <cell r="AP24">
            <v>24234</v>
          </cell>
          <cell r="AQ24">
            <v>155</v>
          </cell>
          <cell r="AR24">
            <v>130</v>
          </cell>
          <cell r="AS24">
            <v>740</v>
          </cell>
          <cell r="AT24">
            <v>707</v>
          </cell>
          <cell r="AU24">
            <v>2373</v>
          </cell>
          <cell r="AV24">
            <v>2238</v>
          </cell>
          <cell r="AW24">
            <v>7056</v>
          </cell>
          <cell r="AX24">
            <v>6323</v>
          </cell>
          <cell r="AY24">
            <v>1497</v>
          </cell>
          <cell r="AZ24">
            <v>3015</v>
          </cell>
          <cell r="BA24">
            <v>0</v>
          </cell>
          <cell r="BB24">
            <v>216.28</v>
          </cell>
          <cell r="BC24">
            <v>101.94</v>
          </cell>
          <cell r="BD24">
            <v>60.03</v>
          </cell>
          <cell r="BE24">
            <v>67.97</v>
          </cell>
          <cell r="BF24">
            <v>23.14</v>
          </cell>
          <cell r="BG24">
            <v>21.63</v>
          </cell>
          <cell r="BH24">
            <v>61.06</v>
          </cell>
          <cell r="BI24">
            <v>93.52</v>
          </cell>
          <cell r="BJ24">
            <v>89.36</v>
          </cell>
          <cell r="BK24">
            <v>102.38</v>
          </cell>
          <cell r="BL24">
            <v>3.6558000000000002</v>
          </cell>
          <cell r="BM24">
            <v>1.7231000000000001</v>
          </cell>
          <cell r="BN24">
            <v>1.0146999999999999</v>
          </cell>
          <cell r="BO24">
            <v>1.1489</v>
          </cell>
          <cell r="BP24">
            <v>0.3911</v>
          </cell>
          <cell r="BQ24">
            <v>0.36559999999999998</v>
          </cell>
          <cell r="BR24">
            <v>1.0321</v>
          </cell>
          <cell r="BS24">
            <v>1.5808</v>
          </cell>
          <cell r="BT24">
            <v>1.5105</v>
          </cell>
          <cell r="BU24">
            <v>1.7305999999999999</v>
          </cell>
          <cell r="BV24">
            <v>4.6648008000000001</v>
          </cell>
          <cell r="BW24">
            <v>2.1986756000000001</v>
          </cell>
          <cell r="BX24">
            <v>1.2947571999999998</v>
          </cell>
          <cell r="BY24">
            <v>1.4659964000000001</v>
          </cell>
          <cell r="BZ24">
            <v>0.49904360000000003</v>
          </cell>
          <cell r="CA24">
            <v>0.46650559999999996</v>
          </cell>
          <cell r="CB24">
            <v>1.3169596000000001</v>
          </cell>
          <cell r="CC24">
            <v>2.0171008000000001</v>
          </cell>
          <cell r="CD24">
            <v>1.9273979999999999</v>
          </cell>
          <cell r="CE24">
            <v>2.2082456000000001</v>
          </cell>
          <cell r="CF24">
            <v>5</v>
          </cell>
          <cell r="CG24">
            <v>1</v>
          </cell>
          <cell r="CH24">
            <v>1.51</v>
          </cell>
          <cell r="CI24">
            <v>1.52</v>
          </cell>
          <cell r="CJ24">
            <v>1.51</v>
          </cell>
          <cell r="CK24">
            <v>24234</v>
          </cell>
          <cell r="CL24">
            <v>155</v>
          </cell>
          <cell r="CM24">
            <v>130</v>
          </cell>
          <cell r="CN24">
            <v>740</v>
          </cell>
          <cell r="CO24">
            <v>707</v>
          </cell>
          <cell r="CP24">
            <v>2373</v>
          </cell>
          <cell r="CQ24">
            <v>2238</v>
          </cell>
          <cell r="CR24">
            <v>7056</v>
          </cell>
          <cell r="CS24">
            <v>6323</v>
          </cell>
          <cell r="CT24">
            <v>1497</v>
          </cell>
          <cell r="CU24">
            <v>3015</v>
          </cell>
          <cell r="CV24">
            <v>29107</v>
          </cell>
          <cell r="CW24">
            <v>29107</v>
          </cell>
          <cell r="CX24">
            <v>86.462599999999995</v>
          </cell>
          <cell r="CY24">
            <v>86.462599999999995</v>
          </cell>
          <cell r="CZ24">
            <v>5</v>
          </cell>
          <cell r="DA24">
            <v>5</v>
          </cell>
          <cell r="DB24">
            <v>5</v>
          </cell>
          <cell r="DC24">
            <v>0</v>
          </cell>
          <cell r="DD24">
            <v>5</v>
          </cell>
          <cell r="DE24">
            <v>0</v>
          </cell>
          <cell r="DF24">
            <v>5</v>
          </cell>
          <cell r="DG24">
            <v>0</v>
          </cell>
          <cell r="DH24">
            <v>5</v>
          </cell>
          <cell r="DI24">
            <v>0</v>
          </cell>
          <cell r="DJ24">
            <v>5</v>
          </cell>
          <cell r="DK24">
            <v>0</v>
          </cell>
          <cell r="DL24">
            <v>5</v>
          </cell>
        </row>
        <row r="25">
          <cell r="D25" t="str">
            <v>Мама РБ</v>
          </cell>
          <cell r="E25" t="str">
            <v>МО Мамско-Чуйского района</v>
          </cell>
          <cell r="F25">
            <v>2.0409999999999999</v>
          </cell>
          <cell r="G25">
            <v>7276389.4600000009</v>
          </cell>
          <cell r="H25">
            <v>49823.38596731791</v>
          </cell>
          <cell r="I25">
            <v>40934.143785260014</v>
          </cell>
          <cell r="J25">
            <v>419349.48964913347</v>
          </cell>
          <cell r="K25">
            <v>288384.97857452359</v>
          </cell>
          <cell r="L25">
            <v>524578.82814356918</v>
          </cell>
          <cell r="M25">
            <v>457132.59609373863</v>
          </cell>
          <cell r="N25">
            <v>1327956.8475832485</v>
          </cell>
          <cell r="O25">
            <v>1223286.2760342408</v>
          </cell>
          <cell r="P25">
            <v>451585.74979529035</v>
          </cell>
          <cell r="Q25">
            <v>2493357.1643736782</v>
          </cell>
          <cell r="R25">
            <v>5122611</v>
          </cell>
          <cell r="S25">
            <v>0</v>
          </cell>
          <cell r="T25">
            <v>5122611</v>
          </cell>
          <cell r="U25">
            <v>35075.888449410784</v>
          </cell>
          <cell r="V25">
            <v>28817.821858308631</v>
          </cell>
          <cell r="W25">
            <v>295223.9321891708</v>
          </cell>
          <cell r="X25">
            <v>203024.32567712211</v>
          </cell>
          <cell r="Y25">
            <v>369305.861126262</v>
          </cell>
          <cell r="Z25">
            <v>321823.40954690217</v>
          </cell>
          <cell r="AA25">
            <v>934887.61044894264</v>
          </cell>
          <cell r="AB25">
            <v>861199.05596175126</v>
          </cell>
          <cell r="AC25">
            <v>317918.40473374026</v>
          </cell>
          <cell r="AD25">
            <v>1755334.6900083891</v>
          </cell>
          <cell r="AE25">
            <v>2509853.5031847134</v>
          </cell>
          <cell r="AF25">
            <v>17185.638632734339</v>
          </cell>
          <cell r="AG25">
            <v>14119.46195899492</v>
          </cell>
          <cell r="AH25">
            <v>144646.70856892251</v>
          </cell>
          <cell r="AI25">
            <v>99472.967014758513</v>
          </cell>
          <cell r="AJ25">
            <v>180943.58702903579</v>
          </cell>
          <cell r="AK25">
            <v>157679.27954282321</v>
          </cell>
          <cell r="AL25">
            <v>458053.7042865961</v>
          </cell>
          <cell r="AM25">
            <v>421949.56196068169</v>
          </cell>
          <cell r="AN25">
            <v>155765.99937958858</v>
          </cell>
          <cell r="AO25">
            <v>860036.59481057769</v>
          </cell>
          <cell r="AP25">
            <v>4873</v>
          </cell>
          <cell r="AQ25">
            <v>19</v>
          </cell>
          <cell r="AR25">
            <v>14</v>
          </cell>
          <cell r="AS25">
            <v>79</v>
          </cell>
          <cell r="AT25">
            <v>69</v>
          </cell>
          <cell r="AU25">
            <v>366</v>
          </cell>
          <cell r="AV25">
            <v>402</v>
          </cell>
          <cell r="AW25">
            <v>1448</v>
          </cell>
          <cell r="AX25">
            <v>1152</v>
          </cell>
          <cell r="AY25">
            <v>409</v>
          </cell>
          <cell r="AZ25">
            <v>915</v>
          </cell>
          <cell r="BA25">
            <v>0</v>
          </cell>
          <cell r="BB25">
            <v>75.38</v>
          </cell>
          <cell r="BC25">
            <v>84.04</v>
          </cell>
          <cell r="BD25">
            <v>152.58000000000001</v>
          </cell>
          <cell r="BE25">
            <v>120.14</v>
          </cell>
          <cell r="BF25">
            <v>41.2</v>
          </cell>
          <cell r="BG25">
            <v>32.69</v>
          </cell>
          <cell r="BH25">
            <v>26.36</v>
          </cell>
          <cell r="BI25">
            <v>30.52</v>
          </cell>
          <cell r="BJ25">
            <v>31.74</v>
          </cell>
          <cell r="BK25">
            <v>78.33</v>
          </cell>
          <cell r="BL25">
            <v>1.2742</v>
          </cell>
          <cell r="BM25">
            <v>1.4206000000000001</v>
          </cell>
          <cell r="BN25">
            <v>2.5790999999999999</v>
          </cell>
          <cell r="BO25">
            <v>2.0308000000000002</v>
          </cell>
          <cell r="BP25">
            <v>0.69640000000000002</v>
          </cell>
          <cell r="BQ25">
            <v>0.55259999999999998</v>
          </cell>
          <cell r="BR25">
            <v>0.4456</v>
          </cell>
          <cell r="BS25">
            <v>0.51590000000000003</v>
          </cell>
          <cell r="BT25">
            <v>0.53649999999999998</v>
          </cell>
          <cell r="BU25">
            <v>1.3240000000000001</v>
          </cell>
          <cell r="BV25">
            <v>2.6006421999999998</v>
          </cell>
          <cell r="BW25">
            <v>2.8994446000000003</v>
          </cell>
          <cell r="BX25">
            <v>5.2639430999999997</v>
          </cell>
          <cell r="BY25">
            <v>4.1448628000000003</v>
          </cell>
          <cell r="BZ25">
            <v>1.4213524</v>
          </cell>
          <cell r="CA25">
            <v>1.1278565999999999</v>
          </cell>
          <cell r="CB25">
            <v>0.90946959999999999</v>
          </cell>
          <cell r="CC25">
            <v>1.0529519000000001</v>
          </cell>
          <cell r="CD25">
            <v>1.0949964999999999</v>
          </cell>
          <cell r="CE25">
            <v>2.7022840000000001</v>
          </cell>
          <cell r="CF25">
            <v>5</v>
          </cell>
          <cell r="CG25">
            <v>0</v>
          </cell>
          <cell r="CH25">
            <v>1.51</v>
          </cell>
          <cell r="CI25">
            <v>1.48</v>
          </cell>
          <cell r="CJ25">
            <v>0</v>
          </cell>
          <cell r="CK25">
            <v>4873</v>
          </cell>
          <cell r="CL25">
            <v>19</v>
          </cell>
          <cell r="CM25">
            <v>14</v>
          </cell>
          <cell r="CN25">
            <v>79</v>
          </cell>
          <cell r="CO25">
            <v>69</v>
          </cell>
          <cell r="CP25">
            <v>366</v>
          </cell>
          <cell r="CQ25">
            <v>402</v>
          </cell>
          <cell r="CR25">
            <v>1448</v>
          </cell>
          <cell r="CS25">
            <v>1152</v>
          </cell>
          <cell r="CT25">
            <v>409</v>
          </cell>
          <cell r="CU25">
            <v>915</v>
          </cell>
          <cell r="CV25">
            <v>0</v>
          </cell>
          <cell r="CW25">
            <v>0</v>
          </cell>
          <cell r="CX25">
            <v>0</v>
          </cell>
          <cell r="CY25">
            <v>86.462599999999995</v>
          </cell>
          <cell r="CZ25">
            <v>5</v>
          </cell>
          <cell r="DA25">
            <v>5</v>
          </cell>
          <cell r="DB25">
            <v>5</v>
          </cell>
          <cell r="DC25">
            <v>0</v>
          </cell>
          <cell r="DD25">
            <v>5</v>
          </cell>
          <cell r="DE25">
            <v>0</v>
          </cell>
          <cell r="DF25">
            <v>5</v>
          </cell>
          <cell r="DG25">
            <v>0</v>
          </cell>
          <cell r="DH25">
            <v>5</v>
          </cell>
          <cell r="DI25">
            <v>0</v>
          </cell>
          <cell r="DJ25">
            <v>5</v>
          </cell>
          <cell r="DK25">
            <v>0</v>
          </cell>
          <cell r="DL25">
            <v>5</v>
          </cell>
        </row>
        <row r="26">
          <cell r="D26" t="str">
            <v>Усть-Кут РБ</v>
          </cell>
          <cell r="E26" t="str">
            <v>Усть-Кутское МО</v>
          </cell>
          <cell r="F26">
            <v>1.595</v>
          </cell>
          <cell r="G26">
            <v>34964453.950000003</v>
          </cell>
          <cell r="H26">
            <v>951456.17484385672</v>
          </cell>
          <cell r="I26">
            <v>551201.08178265544</v>
          </cell>
          <cell r="J26">
            <v>1673192.6212182306</v>
          </cell>
          <cell r="K26">
            <v>1466140.9392327114</v>
          </cell>
          <cell r="L26">
            <v>2323323.2940120995</v>
          </cell>
          <cell r="M26">
            <v>2163137.1885553943</v>
          </cell>
          <cell r="N26">
            <v>5125581.0082679419</v>
          </cell>
          <cell r="O26">
            <v>7156568.518422056</v>
          </cell>
          <cell r="P26">
            <v>3491073.7305132169</v>
          </cell>
          <cell r="Q26">
            <v>10062779.39315184</v>
          </cell>
          <cell r="R26">
            <v>48089050</v>
          </cell>
          <cell r="S26">
            <v>0</v>
          </cell>
          <cell r="T26">
            <v>48089050</v>
          </cell>
          <cell r="U26">
            <v>1308603.9790670022</v>
          </cell>
          <cell r="V26">
            <v>758105.25798016088</v>
          </cell>
          <cell r="W26">
            <v>2301258.4076518817</v>
          </cell>
          <cell r="X26">
            <v>2016485.8011119838</v>
          </cell>
          <cell r="Y26">
            <v>3195428.4260147167</v>
          </cell>
          <cell r="Z26">
            <v>2975113.3126819436</v>
          </cell>
          <cell r="AA26">
            <v>7049568.7345246663</v>
          </cell>
          <cell r="AB26">
            <v>9842927.3857092261</v>
          </cell>
          <cell r="AC26">
            <v>4801516.9755092543</v>
          </cell>
          <cell r="AD26">
            <v>13840041.719749166</v>
          </cell>
          <cell r="AE26">
            <v>30149874.608150471</v>
          </cell>
          <cell r="AF26">
            <v>820441.36618620832</v>
          </cell>
          <cell r="AG26">
            <v>475301.10218191904</v>
          </cell>
          <cell r="AH26">
            <v>1442795.239907136</v>
          </cell>
          <cell r="AI26">
            <v>1264254.4207598644</v>
          </cell>
          <cell r="AJ26">
            <v>2003403.4018901046</v>
          </cell>
          <cell r="AK26">
            <v>1865274.8041893065</v>
          </cell>
          <cell r="AL26">
            <v>4419792.3100468125</v>
          </cell>
          <cell r="AM26">
            <v>6171114.3484070385</v>
          </cell>
          <cell r="AN26">
            <v>3010355.4705387172</v>
          </cell>
          <cell r="AO26">
            <v>8677142.1440433636</v>
          </cell>
          <cell r="AP26">
            <v>51269</v>
          </cell>
          <cell r="AQ26">
            <v>220</v>
          </cell>
          <cell r="AR26">
            <v>208</v>
          </cell>
          <cell r="AS26">
            <v>1237</v>
          </cell>
          <cell r="AT26">
            <v>1105</v>
          </cell>
          <cell r="AU26">
            <v>4777</v>
          </cell>
          <cell r="AV26">
            <v>4377</v>
          </cell>
          <cell r="AW26">
            <v>14481</v>
          </cell>
          <cell r="AX26">
            <v>12535</v>
          </cell>
          <cell r="AY26">
            <v>3868</v>
          </cell>
          <cell r="AZ26">
            <v>8461</v>
          </cell>
          <cell r="BA26">
            <v>0</v>
          </cell>
          <cell r="BB26">
            <v>310.77</v>
          </cell>
          <cell r="BC26">
            <v>190.43</v>
          </cell>
          <cell r="BD26">
            <v>97.2</v>
          </cell>
          <cell r="BE26">
            <v>95.34</v>
          </cell>
          <cell r="BF26">
            <v>34.950000000000003</v>
          </cell>
          <cell r="BG26">
            <v>35.51</v>
          </cell>
          <cell r="BH26">
            <v>25.43</v>
          </cell>
          <cell r="BI26">
            <v>41.03</v>
          </cell>
          <cell r="BJ26">
            <v>64.86</v>
          </cell>
          <cell r="BK26">
            <v>85.46</v>
          </cell>
          <cell r="BL26">
            <v>5.2530000000000001</v>
          </cell>
          <cell r="BM26">
            <v>3.2189000000000001</v>
          </cell>
          <cell r="BN26">
            <v>1.643</v>
          </cell>
          <cell r="BO26">
            <v>1.6115999999999999</v>
          </cell>
          <cell r="BP26">
            <v>0.59079999999999999</v>
          </cell>
          <cell r="BQ26">
            <v>0.60019999999999996</v>
          </cell>
          <cell r="BR26">
            <v>0.4299</v>
          </cell>
          <cell r="BS26">
            <v>0.69350000000000001</v>
          </cell>
          <cell r="BT26">
            <v>1.0963000000000001</v>
          </cell>
          <cell r="BU26">
            <v>1.4446000000000001</v>
          </cell>
          <cell r="BV26">
            <v>8.3785349999999994</v>
          </cell>
          <cell r="BW26">
            <v>5.1341454999999998</v>
          </cell>
          <cell r="BX26">
            <v>2.6205850000000002</v>
          </cell>
          <cell r="BY26">
            <v>2.5705019999999998</v>
          </cell>
          <cell r="BZ26">
            <v>0.942326</v>
          </cell>
          <cell r="CA26">
            <v>0.95731899999999992</v>
          </cell>
          <cell r="CB26">
            <v>0.68569049999999998</v>
          </cell>
          <cell r="CC26">
            <v>1.1061325</v>
          </cell>
          <cell r="CD26">
            <v>1.7485984999999999</v>
          </cell>
          <cell r="CE26">
            <v>2.3041370000000003</v>
          </cell>
          <cell r="CF26">
            <v>6</v>
          </cell>
          <cell r="CG26">
            <v>1</v>
          </cell>
          <cell r="CH26">
            <v>1.35</v>
          </cell>
          <cell r="CI26">
            <v>1.32</v>
          </cell>
          <cell r="CJ26">
            <v>1.32</v>
          </cell>
          <cell r="CK26">
            <v>51269</v>
          </cell>
          <cell r="CL26">
            <v>220</v>
          </cell>
          <cell r="CM26">
            <v>208</v>
          </cell>
          <cell r="CN26">
            <v>1237</v>
          </cell>
          <cell r="CO26">
            <v>1105</v>
          </cell>
          <cell r="CP26">
            <v>4777</v>
          </cell>
          <cell r="CQ26">
            <v>4377</v>
          </cell>
          <cell r="CR26">
            <v>14481</v>
          </cell>
          <cell r="CS26">
            <v>12535</v>
          </cell>
          <cell r="CT26">
            <v>3868</v>
          </cell>
          <cell r="CU26">
            <v>8461</v>
          </cell>
          <cell r="CV26">
            <v>195038</v>
          </cell>
          <cell r="CW26">
            <v>195038</v>
          </cell>
          <cell r="CX26">
            <v>75.583200000000005</v>
          </cell>
          <cell r="CY26">
            <v>75.583200000000005</v>
          </cell>
          <cell r="CZ26">
            <v>6</v>
          </cell>
          <cell r="DA26">
            <v>6</v>
          </cell>
          <cell r="DB26">
            <v>6</v>
          </cell>
          <cell r="DC26">
            <v>0</v>
          </cell>
          <cell r="DD26">
            <v>6</v>
          </cell>
          <cell r="DE26">
            <v>0</v>
          </cell>
          <cell r="DF26">
            <v>6</v>
          </cell>
          <cell r="DG26">
            <v>0</v>
          </cell>
          <cell r="DH26">
            <v>6</v>
          </cell>
          <cell r="DI26">
            <v>0</v>
          </cell>
          <cell r="DJ26">
            <v>6</v>
          </cell>
          <cell r="DK26">
            <v>0</v>
          </cell>
          <cell r="DL26">
            <v>5</v>
          </cell>
        </row>
        <row r="27">
          <cell r="D27" t="str">
            <v>Тулун ГБ</v>
          </cell>
          <cell r="E27" t="str">
            <v>МО «Тулунский район»</v>
          </cell>
          <cell r="F27">
            <v>1.276</v>
          </cell>
          <cell r="G27">
            <v>42990991.169999987</v>
          </cell>
          <cell r="H27">
            <v>835128.63907621801</v>
          </cell>
          <cell r="I27">
            <v>907627.70850082871</v>
          </cell>
          <cell r="J27">
            <v>1630487.9777784881</v>
          </cell>
          <cell r="K27">
            <v>1517895.4797709598</v>
          </cell>
          <cell r="L27">
            <v>2429478.3729989612</v>
          </cell>
          <cell r="M27">
            <v>2000618.8008115715</v>
          </cell>
          <cell r="N27">
            <v>6813531.9038587529</v>
          </cell>
          <cell r="O27">
            <v>9909376.8456119038</v>
          </cell>
          <cell r="P27">
            <v>4018317.927369222</v>
          </cell>
          <cell r="Q27">
            <v>12928527.514223088</v>
          </cell>
          <cell r="R27">
            <v>65488522</v>
          </cell>
          <cell r="S27">
            <v>0</v>
          </cell>
          <cell r="T27">
            <v>65488522.000000015</v>
          </cell>
          <cell r="U27">
            <v>1272158.1606878077</v>
          </cell>
          <cell r="V27">
            <v>1382596.5751969921</v>
          </cell>
          <cell r="W27">
            <v>2483735.4268304035</v>
          </cell>
          <cell r="X27">
            <v>2312222.370673039</v>
          </cell>
          <cell r="Y27">
            <v>3700843.9105189098</v>
          </cell>
          <cell r="Z27">
            <v>3047558.6811310602</v>
          </cell>
          <cell r="AA27">
            <v>10379107.851203235</v>
          </cell>
          <cell r="AB27">
            <v>15095033.30579168</v>
          </cell>
          <cell r="AC27">
            <v>6121135.9595995517</v>
          </cell>
          <cell r="AD27">
            <v>19694129.758367334</v>
          </cell>
          <cell r="AE27">
            <v>51323293.103448294</v>
          </cell>
          <cell r="AF27">
            <v>996989.15414404997</v>
          </cell>
          <cell r="AG27">
            <v>1083539.6357343199</v>
          </cell>
          <cell r="AH27">
            <v>1946501.1182056454</v>
          </cell>
          <cell r="AI27">
            <v>1812086.4973926637</v>
          </cell>
          <cell r="AJ27">
            <v>2900347.8922561989</v>
          </cell>
          <cell r="AK27">
            <v>2388368.8723597652</v>
          </cell>
          <cell r="AL27">
            <v>8134097.0620715003</v>
          </cell>
          <cell r="AM27">
            <v>11829963.405792853</v>
          </cell>
          <cell r="AN27">
            <v>4797128.4949839748</v>
          </cell>
          <cell r="AO27">
            <v>15434270.970507314</v>
          </cell>
          <cell r="AP27">
            <v>70016</v>
          </cell>
          <cell r="AQ27">
            <v>363</v>
          </cell>
          <cell r="AR27">
            <v>337</v>
          </cell>
          <cell r="AS27">
            <v>1867</v>
          </cell>
          <cell r="AT27">
            <v>1818</v>
          </cell>
          <cell r="AU27">
            <v>6792</v>
          </cell>
          <cell r="AV27">
            <v>6460</v>
          </cell>
          <cell r="AW27">
            <v>19149</v>
          </cell>
          <cell r="AX27">
            <v>17648</v>
          </cell>
          <cell r="AY27">
            <v>4805</v>
          </cell>
          <cell r="AZ27">
            <v>10777</v>
          </cell>
          <cell r="BA27">
            <v>0</v>
          </cell>
          <cell r="BB27">
            <v>228.88</v>
          </cell>
          <cell r="BC27">
            <v>267.94</v>
          </cell>
          <cell r="BD27">
            <v>86.88</v>
          </cell>
          <cell r="BE27">
            <v>83.06</v>
          </cell>
          <cell r="BF27">
            <v>35.590000000000003</v>
          </cell>
          <cell r="BG27">
            <v>30.81</v>
          </cell>
          <cell r="BH27">
            <v>35.4</v>
          </cell>
          <cell r="BI27">
            <v>55.86</v>
          </cell>
          <cell r="BJ27">
            <v>83.2</v>
          </cell>
          <cell r="BK27">
            <v>119.35</v>
          </cell>
          <cell r="BL27">
            <v>3.8687999999999998</v>
          </cell>
          <cell r="BM27">
            <v>4.5290999999999997</v>
          </cell>
          <cell r="BN27">
            <v>1.4685999999999999</v>
          </cell>
          <cell r="BO27">
            <v>1.4039999999999999</v>
          </cell>
          <cell r="BP27">
            <v>0.60160000000000002</v>
          </cell>
          <cell r="BQ27">
            <v>0.52080000000000004</v>
          </cell>
          <cell r="BR27">
            <v>0.59840000000000004</v>
          </cell>
          <cell r="BS27">
            <v>0.94420000000000004</v>
          </cell>
          <cell r="BT27">
            <v>1.4064000000000001</v>
          </cell>
          <cell r="BU27">
            <v>2.0173999999999999</v>
          </cell>
          <cell r="BV27">
            <v>4.9365888</v>
          </cell>
          <cell r="BW27">
            <v>5.7791315999999995</v>
          </cell>
          <cell r="BX27">
            <v>1.8739336</v>
          </cell>
          <cell r="BY27">
            <v>1.791504</v>
          </cell>
          <cell r="BZ27">
            <v>0.76764160000000004</v>
          </cell>
          <cell r="CA27">
            <v>0.66454080000000004</v>
          </cell>
          <cell r="CB27">
            <v>0.76355840000000008</v>
          </cell>
          <cell r="CC27">
            <v>1.2047992000000001</v>
          </cell>
          <cell r="CD27">
            <v>1.7945664000000001</v>
          </cell>
          <cell r="CE27">
            <v>2.5742023999999999</v>
          </cell>
          <cell r="CF27">
            <v>6</v>
          </cell>
          <cell r="CG27">
            <v>0</v>
          </cell>
          <cell r="CH27">
            <v>1.34</v>
          </cell>
          <cell r="CI27">
            <v>1.32</v>
          </cell>
          <cell r="CJ27">
            <v>0</v>
          </cell>
          <cell r="CK27">
            <v>70016</v>
          </cell>
          <cell r="CL27">
            <v>363</v>
          </cell>
          <cell r="CM27">
            <v>337</v>
          </cell>
          <cell r="CN27">
            <v>1867</v>
          </cell>
          <cell r="CO27">
            <v>1818</v>
          </cell>
          <cell r="CP27">
            <v>6792</v>
          </cell>
          <cell r="CQ27">
            <v>6460</v>
          </cell>
          <cell r="CR27">
            <v>19149</v>
          </cell>
          <cell r="CS27">
            <v>17648</v>
          </cell>
          <cell r="CT27">
            <v>4805</v>
          </cell>
          <cell r="CU27">
            <v>10777</v>
          </cell>
          <cell r="CV27">
            <v>0</v>
          </cell>
          <cell r="CW27">
            <v>0</v>
          </cell>
          <cell r="CX27">
            <v>0</v>
          </cell>
          <cell r="CY27">
            <v>75.583200000000005</v>
          </cell>
          <cell r="CZ27">
            <v>6</v>
          </cell>
          <cell r="DA27">
            <v>6</v>
          </cell>
          <cell r="DB27">
            <v>6</v>
          </cell>
          <cell r="DC27">
            <v>0</v>
          </cell>
          <cell r="DD27">
            <v>6</v>
          </cell>
          <cell r="DE27">
            <v>0</v>
          </cell>
          <cell r="DF27">
            <v>6</v>
          </cell>
          <cell r="DG27">
            <v>0</v>
          </cell>
          <cell r="DH27">
            <v>6</v>
          </cell>
          <cell r="DI27">
            <v>0</v>
          </cell>
          <cell r="DJ27">
            <v>6</v>
          </cell>
          <cell r="DK27">
            <v>0</v>
          </cell>
          <cell r="DL27">
            <v>6</v>
          </cell>
        </row>
        <row r="28">
          <cell r="D28" t="str">
            <v>Тайшет РБ</v>
          </cell>
          <cell r="E28" t="str">
            <v>МО «Тайшетский район»</v>
          </cell>
          <cell r="F28">
            <v>1.276</v>
          </cell>
          <cell r="G28">
            <v>57925356.150000006</v>
          </cell>
          <cell r="H28">
            <v>1069359.456346374</v>
          </cell>
          <cell r="I28">
            <v>1209995.3957730352</v>
          </cell>
          <cell r="J28">
            <v>2963068.2310973858</v>
          </cell>
          <cell r="K28">
            <v>2538193.5220840583</v>
          </cell>
          <cell r="L28">
            <v>3666577.4542864221</v>
          </cell>
          <cell r="M28">
            <v>3476523.0125862416</v>
          </cell>
          <cell r="N28">
            <v>9908312.004255604</v>
          </cell>
          <cell r="O28">
            <v>11815667.782640934</v>
          </cell>
          <cell r="P28">
            <v>4871715.5203748206</v>
          </cell>
          <cell r="Q28">
            <v>16405943.770555131</v>
          </cell>
          <cell r="R28">
            <v>68447288</v>
          </cell>
          <cell r="S28">
            <v>0</v>
          </cell>
          <cell r="T28">
            <v>68447288</v>
          </cell>
          <cell r="U28">
            <v>1263604.7414973674</v>
          </cell>
          <cell r="V28">
            <v>1429786.6916637148</v>
          </cell>
          <cell r="W28">
            <v>3501298.8794126441</v>
          </cell>
          <cell r="X28">
            <v>2999247.2131882068</v>
          </cell>
          <cell r="Y28">
            <v>4332598.0135186361</v>
          </cell>
          <cell r="Z28">
            <v>4108020.8685280234</v>
          </cell>
          <cell r="AA28">
            <v>11708121.113540024</v>
          </cell>
          <cell r="AB28">
            <v>13961941.184037853</v>
          </cell>
          <cell r="AC28">
            <v>5756645.0590941291</v>
          </cell>
          <cell r="AD28">
            <v>19386024.235519402</v>
          </cell>
          <cell r="AE28">
            <v>53642075.235109724</v>
          </cell>
          <cell r="AF28">
            <v>990285.8475684697</v>
          </cell>
          <cell r="AG28">
            <v>1120522.4856298706</v>
          </cell>
          <cell r="AH28">
            <v>2743964.6390381223</v>
          </cell>
          <cell r="AI28">
            <v>2350507.2203669334</v>
          </cell>
          <cell r="AJ28">
            <v>3395452.9886509688</v>
          </cell>
          <cell r="AK28">
            <v>3219452.0913229021</v>
          </cell>
          <cell r="AL28">
            <v>9175643.5059091095</v>
          </cell>
          <cell r="AM28">
            <v>10941960.175578255</v>
          </cell>
          <cell r="AN28">
            <v>4511477.3190392861</v>
          </cell>
          <cell r="AO28">
            <v>15192808.9620058</v>
          </cell>
          <cell r="AP28">
            <v>73753</v>
          </cell>
          <cell r="AQ28">
            <v>344</v>
          </cell>
          <cell r="AR28">
            <v>342</v>
          </cell>
          <cell r="AS28">
            <v>1856</v>
          </cell>
          <cell r="AT28">
            <v>1783</v>
          </cell>
          <cell r="AU28">
            <v>6717</v>
          </cell>
          <cell r="AV28">
            <v>6595</v>
          </cell>
          <cell r="AW28">
            <v>21719</v>
          </cell>
          <cell r="AX28">
            <v>17377</v>
          </cell>
          <cell r="AY28">
            <v>5252</v>
          </cell>
          <cell r="AZ28">
            <v>11768</v>
          </cell>
          <cell r="BA28">
            <v>0</v>
          </cell>
          <cell r="BB28">
            <v>239.89</v>
          </cell>
          <cell r="BC28">
            <v>273.02999999999997</v>
          </cell>
          <cell r="BD28">
            <v>123.2</v>
          </cell>
          <cell r="BE28">
            <v>109.86</v>
          </cell>
          <cell r="BF28">
            <v>42.13</v>
          </cell>
          <cell r="BG28">
            <v>40.68</v>
          </cell>
          <cell r="BH28">
            <v>35.21</v>
          </cell>
          <cell r="BI28">
            <v>52.47</v>
          </cell>
          <cell r="BJ28">
            <v>71.58</v>
          </cell>
          <cell r="BK28">
            <v>107.59</v>
          </cell>
          <cell r="BL28">
            <v>4.0548999999999999</v>
          </cell>
          <cell r="BM28">
            <v>4.6151</v>
          </cell>
          <cell r="BN28">
            <v>2.0825</v>
          </cell>
          <cell r="BO28">
            <v>1.857</v>
          </cell>
          <cell r="BP28">
            <v>0.71209999999999996</v>
          </cell>
          <cell r="BQ28">
            <v>0.68759999999999999</v>
          </cell>
          <cell r="BR28">
            <v>0.59519999999999995</v>
          </cell>
          <cell r="BS28">
            <v>0.88690000000000002</v>
          </cell>
          <cell r="BT28">
            <v>1.2099</v>
          </cell>
          <cell r="BU28">
            <v>1.8186</v>
          </cell>
          <cell r="BV28">
            <v>5.1740523999999999</v>
          </cell>
          <cell r="BW28">
            <v>5.8888676000000002</v>
          </cell>
          <cell r="BX28">
            <v>2.65727</v>
          </cell>
          <cell r="BY28">
            <v>2.369532</v>
          </cell>
          <cell r="BZ28">
            <v>0.90863959999999999</v>
          </cell>
          <cell r="CA28">
            <v>0.87737759999999998</v>
          </cell>
          <cell r="CB28">
            <v>0.75947519999999991</v>
          </cell>
          <cell r="CC28">
            <v>1.1316844000000001</v>
          </cell>
          <cell r="CD28">
            <v>1.5438324000000001</v>
          </cell>
          <cell r="CE28">
            <v>2.3205336000000001</v>
          </cell>
          <cell r="CF28">
            <v>6</v>
          </cell>
          <cell r="CG28">
            <v>0</v>
          </cell>
          <cell r="CH28">
            <v>1.32</v>
          </cell>
          <cell r="CI28">
            <v>1.31</v>
          </cell>
          <cell r="CJ28">
            <v>0</v>
          </cell>
          <cell r="CK28">
            <v>73753</v>
          </cell>
          <cell r="CL28">
            <v>344</v>
          </cell>
          <cell r="CM28">
            <v>342</v>
          </cell>
          <cell r="CN28">
            <v>1856</v>
          </cell>
          <cell r="CO28">
            <v>1783</v>
          </cell>
          <cell r="CP28">
            <v>6717</v>
          </cell>
          <cell r="CQ28">
            <v>6595</v>
          </cell>
          <cell r="CR28">
            <v>21719</v>
          </cell>
          <cell r="CS28">
            <v>17377</v>
          </cell>
          <cell r="CT28">
            <v>5252</v>
          </cell>
          <cell r="CU28">
            <v>11768</v>
          </cell>
          <cell r="CV28">
            <v>0</v>
          </cell>
          <cell r="CW28">
            <v>0</v>
          </cell>
          <cell r="CX28">
            <v>0</v>
          </cell>
          <cell r="CY28">
            <v>75.583200000000005</v>
          </cell>
          <cell r="CZ28">
            <v>6</v>
          </cell>
          <cell r="DA28">
            <v>6</v>
          </cell>
          <cell r="DB28">
            <v>6</v>
          </cell>
          <cell r="DC28">
            <v>0</v>
          </cell>
          <cell r="DD28">
            <v>6</v>
          </cell>
          <cell r="DE28">
            <v>0</v>
          </cell>
          <cell r="DF28">
            <v>6</v>
          </cell>
          <cell r="DG28">
            <v>0</v>
          </cell>
          <cell r="DH28">
            <v>6</v>
          </cell>
          <cell r="DI28">
            <v>0</v>
          </cell>
          <cell r="DJ28">
            <v>6</v>
          </cell>
          <cell r="DK28">
            <v>0</v>
          </cell>
          <cell r="DL28">
            <v>6</v>
          </cell>
        </row>
        <row r="29">
          <cell r="D29" t="str">
            <v>Казачинско-Ленская РБ</v>
          </cell>
          <cell r="E29" t="str">
            <v>МО Иркутской области «Казачинско -Ленский район»</v>
          </cell>
          <cell r="F29">
            <v>1.591</v>
          </cell>
          <cell r="G29">
            <v>14866129.009999998</v>
          </cell>
          <cell r="H29">
            <v>153025.94106730379</v>
          </cell>
          <cell r="I29">
            <v>160321.32619728119</v>
          </cell>
          <cell r="J29">
            <v>680316.01988424</v>
          </cell>
          <cell r="K29">
            <v>621447.57628518902</v>
          </cell>
          <cell r="L29">
            <v>969713.4181050905</v>
          </cell>
          <cell r="M29">
            <v>1179210.4778908191</v>
          </cell>
          <cell r="N29">
            <v>2566069.2158844834</v>
          </cell>
          <cell r="O29">
            <v>3367816.12544605</v>
          </cell>
          <cell r="P29">
            <v>1309619.1963784122</v>
          </cell>
          <cell r="Q29">
            <v>3858589.7128611309</v>
          </cell>
          <cell r="R29">
            <v>16780008</v>
          </cell>
          <cell r="S29">
            <v>0</v>
          </cell>
          <cell r="T29">
            <v>16780008.000000004</v>
          </cell>
          <cell r="U29">
            <v>172726.64010850573</v>
          </cell>
          <cell r="V29">
            <v>180961.23976533339</v>
          </cell>
          <cell r="W29">
            <v>767900.52397007332</v>
          </cell>
          <cell r="X29">
            <v>701453.30332002032</v>
          </cell>
          <cell r="Y29">
            <v>1094555.2068440423</v>
          </cell>
          <cell r="Z29">
            <v>1331023.1089331687</v>
          </cell>
          <cell r="AA29">
            <v>2896427.3041173727</v>
          </cell>
          <cell r="AB29">
            <v>3801391.8411107436</v>
          </cell>
          <cell r="AC29">
            <v>1478220.7646254867</v>
          </cell>
          <cell r="AD29">
            <v>4355348.0672052568</v>
          </cell>
          <cell r="AE29">
            <v>10546830.923947206</v>
          </cell>
          <cell r="AF29">
            <v>108564.82722093383</v>
          </cell>
          <cell r="AG29">
            <v>113740.56553446474</v>
          </cell>
          <cell r="AH29">
            <v>482652.74919552065</v>
          </cell>
          <cell r="AI29">
            <v>440888.31132622273</v>
          </cell>
          <cell r="AJ29">
            <v>687966.81762667652</v>
          </cell>
          <cell r="AK29">
            <v>836595.29159847181</v>
          </cell>
          <cell r="AL29">
            <v>1820507.4193069597</v>
          </cell>
          <cell r="AM29">
            <v>2389309.7681400022</v>
          </cell>
          <cell r="AN29">
            <v>929114.24552199035</v>
          </cell>
          <cell r="AO29">
            <v>2737490.928475963</v>
          </cell>
          <cell r="AP29">
            <v>18431</v>
          </cell>
          <cell r="AQ29">
            <v>85</v>
          </cell>
          <cell r="AR29">
            <v>75</v>
          </cell>
          <cell r="AS29">
            <v>475</v>
          </cell>
          <cell r="AT29">
            <v>468</v>
          </cell>
          <cell r="AU29">
            <v>1738</v>
          </cell>
          <cell r="AV29">
            <v>1690</v>
          </cell>
          <cell r="AW29">
            <v>5203</v>
          </cell>
          <cell r="AX29">
            <v>4427</v>
          </cell>
          <cell r="AY29">
            <v>1549</v>
          </cell>
          <cell r="AZ29">
            <v>2721</v>
          </cell>
          <cell r="BA29">
            <v>0</v>
          </cell>
          <cell r="BB29">
            <v>106.44</v>
          </cell>
          <cell r="BC29">
            <v>126.38</v>
          </cell>
          <cell r="BD29">
            <v>84.68</v>
          </cell>
          <cell r="BE29">
            <v>78.510000000000005</v>
          </cell>
          <cell r="BF29">
            <v>32.99</v>
          </cell>
          <cell r="BG29">
            <v>41.25</v>
          </cell>
          <cell r="BH29">
            <v>29.16</v>
          </cell>
          <cell r="BI29">
            <v>44.98</v>
          </cell>
          <cell r="BJ29">
            <v>49.98</v>
          </cell>
          <cell r="BK29">
            <v>83.84</v>
          </cell>
          <cell r="BL29">
            <v>1.7991999999999999</v>
          </cell>
          <cell r="BM29">
            <v>2.1362000000000001</v>
          </cell>
          <cell r="BN29">
            <v>1.4314</v>
          </cell>
          <cell r="BO29">
            <v>1.3270999999999999</v>
          </cell>
          <cell r="BP29">
            <v>0.55759999999999998</v>
          </cell>
          <cell r="BQ29">
            <v>0.69730000000000003</v>
          </cell>
          <cell r="BR29">
            <v>0.4929</v>
          </cell>
          <cell r="BS29">
            <v>0.76029999999999998</v>
          </cell>
          <cell r="BT29">
            <v>0.8448</v>
          </cell>
          <cell r="BU29">
            <v>1.4172</v>
          </cell>
          <cell r="BV29">
            <v>2.8625271999999997</v>
          </cell>
          <cell r="BW29">
            <v>3.3986942</v>
          </cell>
          <cell r="BX29">
            <v>2.2773574000000001</v>
          </cell>
          <cell r="BY29">
            <v>2.1114161</v>
          </cell>
          <cell r="BZ29">
            <v>0.88714159999999997</v>
          </cell>
          <cell r="CA29">
            <v>1.1094043</v>
          </cell>
          <cell r="CB29">
            <v>0.78420389999999995</v>
          </cell>
          <cell r="CC29">
            <v>1.2096373</v>
          </cell>
          <cell r="CD29">
            <v>1.3440768000000001</v>
          </cell>
          <cell r="CE29">
            <v>2.2547652</v>
          </cell>
          <cell r="CF29">
            <v>7</v>
          </cell>
          <cell r="CG29">
            <v>1</v>
          </cell>
          <cell r="CH29">
            <v>1.26</v>
          </cell>
          <cell r="CI29">
            <v>1.28</v>
          </cell>
          <cell r="CJ29">
            <v>1.26</v>
          </cell>
          <cell r="CK29">
            <v>18431</v>
          </cell>
          <cell r="CL29">
            <v>85</v>
          </cell>
          <cell r="CM29">
            <v>75</v>
          </cell>
          <cell r="CN29">
            <v>475</v>
          </cell>
          <cell r="CO29">
            <v>468</v>
          </cell>
          <cell r="CP29">
            <v>1738</v>
          </cell>
          <cell r="CQ29">
            <v>1690</v>
          </cell>
          <cell r="CR29">
            <v>5203</v>
          </cell>
          <cell r="CS29">
            <v>4427</v>
          </cell>
          <cell r="CT29">
            <v>1549</v>
          </cell>
          <cell r="CU29">
            <v>2721</v>
          </cell>
          <cell r="CV29">
            <v>856847</v>
          </cell>
          <cell r="CW29">
            <v>856847</v>
          </cell>
          <cell r="CX29">
            <v>72.147599999999997</v>
          </cell>
          <cell r="CY29">
            <v>72.147599999999997</v>
          </cell>
          <cell r="CZ29">
            <v>7</v>
          </cell>
          <cell r="DA29">
            <v>7</v>
          </cell>
          <cell r="DB29">
            <v>7</v>
          </cell>
          <cell r="DC29">
            <v>0</v>
          </cell>
          <cell r="DD29">
            <v>7</v>
          </cell>
          <cell r="DE29">
            <v>0</v>
          </cell>
          <cell r="DF29">
            <v>7</v>
          </cell>
          <cell r="DG29">
            <v>0</v>
          </cell>
          <cell r="DH29">
            <v>7</v>
          </cell>
          <cell r="DI29">
            <v>0</v>
          </cell>
          <cell r="DJ29">
            <v>7</v>
          </cell>
          <cell r="DK29">
            <v>0</v>
          </cell>
          <cell r="DL29">
            <v>7</v>
          </cell>
        </row>
        <row r="30">
          <cell r="D30" t="str">
            <v>Слюдянка РБ</v>
          </cell>
          <cell r="E30" t="str">
            <v>МО Слюдянский район</v>
          </cell>
          <cell r="F30">
            <v>1.276</v>
          </cell>
          <cell r="G30">
            <v>33160212.530000001</v>
          </cell>
          <cell r="H30">
            <v>630417.03577348252</v>
          </cell>
          <cell r="I30">
            <v>611610.39773451909</v>
          </cell>
          <cell r="J30">
            <v>1483107.2251539715</v>
          </cell>
          <cell r="K30">
            <v>1405325.5642438584</v>
          </cell>
          <cell r="L30">
            <v>1801889.0042681159</v>
          </cell>
          <cell r="M30">
            <v>1513169.1265198002</v>
          </cell>
          <cell r="N30">
            <v>5133241.2803678196</v>
          </cell>
          <cell r="O30">
            <v>6232822.7904789289</v>
          </cell>
          <cell r="P30">
            <v>3268191.6182206706</v>
          </cell>
          <cell r="Q30">
            <v>11080438.487238834</v>
          </cell>
          <cell r="R30">
            <v>38601980</v>
          </cell>
          <cell r="S30">
            <v>0</v>
          </cell>
          <cell r="T30">
            <v>38601980</v>
          </cell>
          <cell r="U30">
            <v>733871.82861301338</v>
          </cell>
          <cell r="V30">
            <v>711978.92111760692</v>
          </cell>
          <cell r="W30">
            <v>1726493.0190496913</v>
          </cell>
          <cell r="X30">
            <v>1635946.9733600689</v>
          </cell>
          <cell r="Y30">
            <v>2097588.5857803253</v>
          </cell>
          <cell r="Z30">
            <v>1761488.2385235061</v>
          </cell>
          <cell r="AA30">
            <v>5975633.5114156445</v>
          </cell>
          <cell r="AB30">
            <v>7255662.2031279784</v>
          </cell>
          <cell r="AC30">
            <v>3804519.2674379386</v>
          </cell>
          <cell r="AD30">
            <v>12898797.451574225</v>
          </cell>
          <cell r="AE30">
            <v>30252335.423197493</v>
          </cell>
          <cell r="AF30">
            <v>575134.66192242422</v>
          </cell>
          <cell r="AG30">
            <v>557977.21090721549</v>
          </cell>
          <cell r="AH30">
            <v>1353050.9553680965</v>
          </cell>
          <cell r="AI30">
            <v>1282090.1045141604</v>
          </cell>
          <cell r="AJ30">
            <v>1643878.2020221986</v>
          </cell>
          <cell r="AK30">
            <v>1380476.6759588607</v>
          </cell>
          <cell r="AL30">
            <v>4683098.363178405</v>
          </cell>
          <cell r="AM30">
            <v>5686255.6450846223</v>
          </cell>
          <cell r="AN30">
            <v>2981598.1719733062</v>
          </cell>
          <cell r="AO30">
            <v>10108775.4322682</v>
          </cell>
          <cell r="AP30">
            <v>42784</v>
          </cell>
          <cell r="AQ30">
            <v>197</v>
          </cell>
          <cell r="AR30">
            <v>173</v>
          </cell>
          <cell r="AS30">
            <v>1061</v>
          </cell>
          <cell r="AT30">
            <v>1066</v>
          </cell>
          <cell r="AU30">
            <v>3838</v>
          </cell>
          <cell r="AV30">
            <v>3838</v>
          </cell>
          <cell r="AW30">
            <v>11521</v>
          </cell>
          <cell r="AX30">
            <v>10788</v>
          </cell>
          <cell r="AY30">
            <v>3078</v>
          </cell>
          <cell r="AZ30">
            <v>7224</v>
          </cell>
          <cell r="BA30">
            <v>0</v>
          </cell>
          <cell r="BB30">
            <v>243.29</v>
          </cell>
          <cell r="BC30">
            <v>268.77999999999997</v>
          </cell>
          <cell r="BD30">
            <v>106.27</v>
          </cell>
          <cell r="BE30">
            <v>100.23</v>
          </cell>
          <cell r="BF30">
            <v>35.69</v>
          </cell>
          <cell r="BG30">
            <v>29.97</v>
          </cell>
          <cell r="BH30">
            <v>33.869999999999997</v>
          </cell>
          <cell r="BI30">
            <v>43.92</v>
          </cell>
          <cell r="BJ30">
            <v>80.72</v>
          </cell>
          <cell r="BK30">
            <v>116.61</v>
          </cell>
          <cell r="BL30">
            <v>4.1124000000000001</v>
          </cell>
          <cell r="BM30">
            <v>4.5433000000000003</v>
          </cell>
          <cell r="BN30">
            <v>1.7963</v>
          </cell>
          <cell r="BO30">
            <v>1.6941999999999999</v>
          </cell>
          <cell r="BP30">
            <v>0.60329999999999995</v>
          </cell>
          <cell r="BQ30">
            <v>0.50660000000000005</v>
          </cell>
          <cell r="BR30">
            <v>0.57250000000000001</v>
          </cell>
          <cell r="BS30">
            <v>0.74239999999999995</v>
          </cell>
          <cell r="BT30">
            <v>1.3644000000000001</v>
          </cell>
          <cell r="BU30">
            <v>1.9711000000000001</v>
          </cell>
          <cell r="BV30">
            <v>5.2474224000000005</v>
          </cell>
          <cell r="BW30">
            <v>5.7972508000000005</v>
          </cell>
          <cell r="BX30">
            <v>2.2920788000000001</v>
          </cell>
          <cell r="BY30">
            <v>2.1617991999999999</v>
          </cell>
          <cell r="BZ30">
            <v>0.76981079999999991</v>
          </cell>
          <cell r="CA30">
            <v>0.64642160000000004</v>
          </cell>
          <cell r="CB30">
            <v>0.73050999999999999</v>
          </cell>
          <cell r="CC30">
            <v>0.94730239999999999</v>
          </cell>
          <cell r="CD30">
            <v>1.7409744</v>
          </cell>
          <cell r="CE30">
            <v>2.5151236000000003</v>
          </cell>
          <cell r="CF30">
            <v>7</v>
          </cell>
          <cell r="CG30">
            <v>0</v>
          </cell>
          <cell r="CH30">
            <v>1.27</v>
          </cell>
          <cell r="CI30">
            <v>1.27</v>
          </cell>
          <cell r="CJ30">
            <v>0</v>
          </cell>
          <cell r="CK30">
            <v>42784</v>
          </cell>
          <cell r="CL30">
            <v>197</v>
          </cell>
          <cell r="CM30">
            <v>173</v>
          </cell>
          <cell r="CN30">
            <v>1061</v>
          </cell>
          <cell r="CO30">
            <v>1066</v>
          </cell>
          <cell r="CP30">
            <v>3838</v>
          </cell>
          <cell r="CQ30">
            <v>3838</v>
          </cell>
          <cell r="CR30">
            <v>11521</v>
          </cell>
          <cell r="CS30">
            <v>10788</v>
          </cell>
          <cell r="CT30">
            <v>3078</v>
          </cell>
          <cell r="CU30">
            <v>7224</v>
          </cell>
          <cell r="CV30">
            <v>0</v>
          </cell>
          <cell r="CW30">
            <v>0</v>
          </cell>
          <cell r="CX30">
            <v>0</v>
          </cell>
          <cell r="CY30">
            <v>72.147599999999997</v>
          </cell>
          <cell r="CZ30">
            <v>7</v>
          </cell>
          <cell r="DA30">
            <v>7</v>
          </cell>
          <cell r="DB30">
            <v>7</v>
          </cell>
          <cell r="DC30">
            <v>0</v>
          </cell>
          <cell r="DD30">
            <v>7</v>
          </cell>
          <cell r="DE30">
            <v>0</v>
          </cell>
          <cell r="DF30">
            <v>6</v>
          </cell>
          <cell r="DG30">
            <v>-1</v>
          </cell>
          <cell r="DH30">
            <v>7</v>
          </cell>
          <cell r="DI30">
            <v>1</v>
          </cell>
          <cell r="DJ30">
            <v>7</v>
          </cell>
          <cell r="DK30">
            <v>0</v>
          </cell>
          <cell r="DL30">
            <v>7</v>
          </cell>
        </row>
        <row r="31">
          <cell r="D31" t="str">
            <v>Иркутск центр медицины катастроф</v>
          </cell>
          <cell r="E31" t="str">
            <v>ИО</v>
          </cell>
          <cell r="F31">
            <v>1.276</v>
          </cell>
          <cell r="G31">
            <v>68097588.299999997</v>
          </cell>
          <cell r="H31">
            <v>1268618.9587547444</v>
          </cell>
          <cell r="I31">
            <v>1099045.8996199868</v>
          </cell>
          <cell r="J31">
            <v>3288606.4327230914</v>
          </cell>
          <cell r="K31">
            <v>2806180.0835455754</v>
          </cell>
          <cell r="L31">
            <v>3379169.8719682554</v>
          </cell>
          <cell r="M31">
            <v>3173552.0115516665</v>
          </cell>
          <cell r="N31">
            <v>11222202.792717548</v>
          </cell>
          <cell r="O31">
            <v>13746167.456507189</v>
          </cell>
          <cell r="P31">
            <v>7279858.8632647758</v>
          </cell>
          <cell r="Q31">
            <v>20834185.929347161</v>
          </cell>
          <cell r="R31">
            <v>75764013</v>
          </cell>
          <cell r="S31">
            <v>0</v>
          </cell>
          <cell r="T31">
            <v>75764013</v>
          </cell>
          <cell r="U31">
            <v>1411440.0477695174</v>
          </cell>
          <cell r="V31">
            <v>1222776.4580967601</v>
          </cell>
          <cell r="W31">
            <v>3658837.6584360762</v>
          </cell>
          <cell r="X31">
            <v>3122099.7635548874</v>
          </cell>
          <cell r="Y31">
            <v>3759596.7272898452</v>
          </cell>
          <cell r="Z31">
            <v>3530830.4135548458</v>
          </cell>
          <cell r="AA31">
            <v>12485598.0880029</v>
          </cell>
          <cell r="AB31">
            <v>15293710.627267363</v>
          </cell>
          <cell r="AC31">
            <v>8099425.1826471463</v>
          </cell>
          <cell r="AD31">
            <v>23179698.033380657</v>
          </cell>
          <cell r="AE31">
            <v>59376185.73667711</v>
          </cell>
          <cell r="AF31">
            <v>1106144.2380638851</v>
          </cell>
          <cell r="AG31">
            <v>958288.76026391855</v>
          </cell>
          <cell r="AH31">
            <v>2867427.6320031947</v>
          </cell>
          <cell r="AI31">
            <v>2446786.648553987</v>
          </cell>
          <cell r="AJ31">
            <v>2946392.4195061484</v>
          </cell>
          <cell r="AK31">
            <v>2767108.4745727633</v>
          </cell>
          <cell r="AL31">
            <v>9784951.4796260968</v>
          </cell>
          <cell r="AM31">
            <v>11985666.635789469</v>
          </cell>
          <cell r="AN31">
            <v>6347511.8986262903</v>
          </cell>
          <cell r="AO31">
            <v>18165907.549671363</v>
          </cell>
          <cell r="AP31">
            <v>84040</v>
          </cell>
          <cell r="AQ31">
            <v>449</v>
          </cell>
          <cell r="AR31">
            <v>426</v>
          </cell>
          <cell r="AS31">
            <v>2327</v>
          </cell>
          <cell r="AT31">
            <v>2181</v>
          </cell>
          <cell r="AU31">
            <v>7487</v>
          </cell>
          <cell r="AV31">
            <v>7145</v>
          </cell>
          <cell r="AW31">
            <v>22754</v>
          </cell>
          <cell r="AX31">
            <v>21383</v>
          </cell>
          <cell r="AY31">
            <v>5949</v>
          </cell>
          <cell r="AZ31">
            <v>13939</v>
          </cell>
          <cell r="BA31">
            <v>0</v>
          </cell>
          <cell r="BB31">
            <v>205.3</v>
          </cell>
          <cell r="BC31">
            <v>187.46</v>
          </cell>
          <cell r="BD31">
            <v>102.69</v>
          </cell>
          <cell r="BE31">
            <v>93.49</v>
          </cell>
          <cell r="BF31">
            <v>32.79</v>
          </cell>
          <cell r="BG31">
            <v>32.270000000000003</v>
          </cell>
          <cell r="BH31">
            <v>35.840000000000003</v>
          </cell>
          <cell r="BI31">
            <v>46.71</v>
          </cell>
          <cell r="BJ31">
            <v>88.92</v>
          </cell>
          <cell r="BK31">
            <v>108.6</v>
          </cell>
          <cell r="BL31">
            <v>3.4702999999999999</v>
          </cell>
          <cell r="BM31">
            <v>3.1686999999999999</v>
          </cell>
          <cell r="BN31">
            <v>1.7358</v>
          </cell>
          <cell r="BO31">
            <v>1.5803</v>
          </cell>
          <cell r="BP31">
            <v>0.55430000000000001</v>
          </cell>
          <cell r="BQ31">
            <v>0.54549999999999998</v>
          </cell>
          <cell r="BR31">
            <v>0.60580000000000001</v>
          </cell>
          <cell r="BS31">
            <v>0.78959999999999997</v>
          </cell>
          <cell r="BT31">
            <v>1.5029999999999999</v>
          </cell>
          <cell r="BU31">
            <v>1.8357000000000001</v>
          </cell>
          <cell r="BV31">
            <v>4.4281027999999996</v>
          </cell>
          <cell r="BW31">
            <v>4.0432611999999999</v>
          </cell>
          <cell r="BX31">
            <v>2.2148808</v>
          </cell>
          <cell r="BY31">
            <v>2.0164628000000002</v>
          </cell>
          <cell r="BZ31">
            <v>0.70728679999999999</v>
          </cell>
          <cell r="CA31">
            <v>0.69605799999999995</v>
          </cell>
          <cell r="CB31">
            <v>0.77300080000000004</v>
          </cell>
          <cell r="CC31">
            <v>1.0075296</v>
          </cell>
          <cell r="CD31">
            <v>1.9178279999999999</v>
          </cell>
          <cell r="CE31">
            <v>2.3423532000000002</v>
          </cell>
          <cell r="CF31">
            <v>7</v>
          </cell>
          <cell r="CG31">
            <v>0</v>
          </cell>
          <cell r="CH31">
            <v>1.32</v>
          </cell>
          <cell r="CI31">
            <v>1.27</v>
          </cell>
          <cell r="CJ31">
            <v>0</v>
          </cell>
          <cell r="CK31">
            <v>84040</v>
          </cell>
          <cell r="CL31">
            <v>449</v>
          </cell>
          <cell r="CM31">
            <v>426</v>
          </cell>
          <cell r="CN31">
            <v>2327</v>
          </cell>
          <cell r="CO31">
            <v>2181</v>
          </cell>
          <cell r="CP31">
            <v>7487</v>
          </cell>
          <cell r="CQ31">
            <v>7145</v>
          </cell>
          <cell r="CR31">
            <v>22754</v>
          </cell>
          <cell r="CS31">
            <v>21383</v>
          </cell>
          <cell r="CT31">
            <v>5949</v>
          </cell>
          <cell r="CU31">
            <v>13939</v>
          </cell>
          <cell r="CV31">
            <v>0</v>
          </cell>
          <cell r="CW31">
            <v>0</v>
          </cell>
          <cell r="CX31">
            <v>0</v>
          </cell>
          <cell r="CY31">
            <v>72.147599999999997</v>
          </cell>
          <cell r="CZ31">
            <v>6</v>
          </cell>
          <cell r="DA31">
            <v>4</v>
          </cell>
          <cell r="DB31">
            <v>4</v>
          </cell>
          <cell r="DC31">
            <v>0</v>
          </cell>
          <cell r="DD31">
            <v>6</v>
          </cell>
          <cell r="DE31">
            <v>2</v>
          </cell>
          <cell r="DF31">
            <v>6</v>
          </cell>
          <cell r="DG31">
            <v>0</v>
          </cell>
          <cell r="DH31">
            <v>6</v>
          </cell>
          <cell r="DI31">
            <v>0</v>
          </cell>
          <cell r="DJ31">
            <v>6</v>
          </cell>
          <cell r="DK31">
            <v>0</v>
          </cell>
          <cell r="DL31">
            <v>6</v>
          </cell>
        </row>
        <row r="32">
          <cell r="D32" t="str">
            <v>Иркутск СМП</v>
          </cell>
          <cell r="E32" t="str">
            <v>Город Иркутск</v>
          </cell>
          <cell r="F32">
            <v>1.276</v>
          </cell>
          <cell r="G32">
            <v>483009140.94000006</v>
          </cell>
          <cell r="H32">
            <v>10198849.832510006</v>
          </cell>
          <cell r="I32">
            <v>8233814.812828918</v>
          </cell>
          <cell r="J32">
            <v>28604240.930677637</v>
          </cell>
          <cell r="K32">
            <v>24361592.110075977</v>
          </cell>
          <cell r="L32">
            <v>21948311.2234479</v>
          </cell>
          <cell r="M32">
            <v>19837478.062296402</v>
          </cell>
          <cell r="N32">
            <v>75425040.343146816</v>
          </cell>
          <cell r="O32">
            <v>93396827.682233721</v>
          </cell>
          <cell r="P32">
            <v>54282410.179886147</v>
          </cell>
          <cell r="Q32">
            <v>146720575.76289648</v>
          </cell>
          <cell r="R32">
            <v>637265571</v>
          </cell>
          <cell r="S32">
            <v>0</v>
          </cell>
          <cell r="T32">
            <v>637265570.99999988</v>
          </cell>
          <cell r="U32">
            <v>13456010.065169973</v>
          </cell>
          <cell r="V32">
            <v>10863410.758632999</v>
          </cell>
          <cell r="W32">
            <v>37739447.113225996</v>
          </cell>
          <cell r="X32">
            <v>32141842.856810801</v>
          </cell>
          <cell r="Y32">
            <v>28957843.441794623</v>
          </cell>
          <cell r="Z32">
            <v>26172883.105207447</v>
          </cell>
          <cell r="AA32">
            <v>99513192.045250088</v>
          </cell>
          <cell r="AB32">
            <v>123224547.27601263</v>
          </cell>
          <cell r="AC32">
            <v>71618336.355332971</v>
          </cell>
          <cell r="AD32">
            <v>193578057.98256239</v>
          </cell>
          <cell r="AE32">
            <v>499424428.68338549</v>
          </cell>
          <cell r="AF32">
            <v>10545462.433518788</v>
          </cell>
          <cell r="AG32">
            <v>8513644.7951669265</v>
          </cell>
          <cell r="AH32">
            <v>29576369.210992161</v>
          </cell>
          <cell r="AI32">
            <v>25189532.019444201</v>
          </cell>
          <cell r="AJ32">
            <v>22694234.672252838</v>
          </cell>
          <cell r="AK32">
            <v>20511663.875554424</v>
          </cell>
          <cell r="AL32">
            <v>77988395.019788474</v>
          </cell>
          <cell r="AM32">
            <v>96570961.81505692</v>
          </cell>
          <cell r="AN32">
            <v>56127222.849007033</v>
          </cell>
          <cell r="AO32">
            <v>151706941.99260375</v>
          </cell>
          <cell r="AP32">
            <v>711592</v>
          </cell>
          <cell r="AQ32">
            <v>4584</v>
          </cell>
          <cell r="AR32">
            <v>4317</v>
          </cell>
          <cell r="AS32">
            <v>22590</v>
          </cell>
          <cell r="AT32">
            <v>21540</v>
          </cell>
          <cell r="AU32">
            <v>61733</v>
          </cell>
          <cell r="AV32">
            <v>58528</v>
          </cell>
          <cell r="AW32">
            <v>186513</v>
          </cell>
          <cell r="AX32">
            <v>189378</v>
          </cell>
          <cell r="AY32">
            <v>47315</v>
          </cell>
          <cell r="AZ32">
            <v>115094</v>
          </cell>
          <cell r="BA32">
            <v>0</v>
          </cell>
          <cell r="BB32">
            <v>191.71</v>
          </cell>
          <cell r="BC32">
            <v>164.34</v>
          </cell>
          <cell r="BD32">
            <v>109.11</v>
          </cell>
          <cell r="BE32">
            <v>97.45</v>
          </cell>
          <cell r="BF32">
            <v>30.63</v>
          </cell>
          <cell r="BG32">
            <v>29.2</v>
          </cell>
          <cell r="BH32">
            <v>34.840000000000003</v>
          </cell>
          <cell r="BI32">
            <v>42.49</v>
          </cell>
          <cell r="BJ32">
            <v>98.85</v>
          </cell>
          <cell r="BK32">
            <v>109.84</v>
          </cell>
          <cell r="BL32">
            <v>3.2404999999999999</v>
          </cell>
          <cell r="BM32">
            <v>2.7778999999999998</v>
          </cell>
          <cell r="BN32">
            <v>1.8443000000000001</v>
          </cell>
          <cell r="BO32">
            <v>1.6472</v>
          </cell>
          <cell r="BP32">
            <v>0.51770000000000005</v>
          </cell>
          <cell r="BQ32">
            <v>0.49359999999999998</v>
          </cell>
          <cell r="BR32">
            <v>0.58889999999999998</v>
          </cell>
          <cell r="BS32">
            <v>0.71819999999999995</v>
          </cell>
          <cell r="BT32">
            <v>1.6709000000000001</v>
          </cell>
          <cell r="BU32">
            <v>1.8567</v>
          </cell>
          <cell r="BV32">
            <v>4.1348779999999996</v>
          </cell>
          <cell r="BW32">
            <v>3.5446003999999998</v>
          </cell>
          <cell r="BX32">
            <v>2.3533268000000001</v>
          </cell>
          <cell r="BY32">
            <v>2.1018272000000002</v>
          </cell>
          <cell r="BZ32">
            <v>0.66058520000000009</v>
          </cell>
          <cell r="CA32">
            <v>0.62983359999999999</v>
          </cell>
          <cell r="CB32">
            <v>0.7514364</v>
          </cell>
          <cell r="CC32">
            <v>0.91642319999999999</v>
          </cell>
          <cell r="CD32">
            <v>2.1320684000000001</v>
          </cell>
          <cell r="CE32">
            <v>2.3691491999999998</v>
          </cell>
          <cell r="CF32">
            <v>7</v>
          </cell>
          <cell r="CG32">
            <v>0</v>
          </cell>
          <cell r="CH32">
            <v>1.33</v>
          </cell>
          <cell r="CI32">
            <v>1.26</v>
          </cell>
          <cell r="CJ32">
            <v>0</v>
          </cell>
          <cell r="CK32">
            <v>711592</v>
          </cell>
          <cell r="CL32">
            <v>4584</v>
          </cell>
          <cell r="CM32">
            <v>4317</v>
          </cell>
          <cell r="CN32">
            <v>22590</v>
          </cell>
          <cell r="CO32">
            <v>21540</v>
          </cell>
          <cell r="CP32">
            <v>61733</v>
          </cell>
          <cell r="CQ32">
            <v>58528</v>
          </cell>
          <cell r="CR32">
            <v>186513</v>
          </cell>
          <cell r="CS32">
            <v>189378</v>
          </cell>
          <cell r="CT32">
            <v>47315</v>
          </cell>
          <cell r="CU32">
            <v>115094</v>
          </cell>
          <cell r="CV32">
            <v>0</v>
          </cell>
          <cell r="CW32">
            <v>0</v>
          </cell>
          <cell r="CX32">
            <v>0</v>
          </cell>
          <cell r="CY32">
            <v>72.147599999999997</v>
          </cell>
          <cell r="CZ32">
            <v>6</v>
          </cell>
          <cell r="DA32">
            <v>6</v>
          </cell>
          <cell r="DB32">
            <v>3</v>
          </cell>
          <cell r="DC32">
            <v>3</v>
          </cell>
          <cell r="DD32">
            <v>6</v>
          </cell>
          <cell r="DE32">
            <v>3</v>
          </cell>
          <cell r="DF32">
            <v>6</v>
          </cell>
          <cell r="DG32">
            <v>0</v>
          </cell>
          <cell r="DH32">
            <v>6</v>
          </cell>
          <cell r="DI32">
            <v>0</v>
          </cell>
          <cell r="DJ32">
            <v>6</v>
          </cell>
          <cell r="DK32">
            <v>0</v>
          </cell>
          <cell r="DL32">
            <v>6</v>
          </cell>
        </row>
        <row r="33">
          <cell r="D33" t="str">
            <v>Ангарск БСМП</v>
          </cell>
          <cell r="E33" t="str">
            <v>Ангарское МО</v>
          </cell>
          <cell r="F33">
            <v>1.276</v>
          </cell>
          <cell r="G33">
            <v>154491358.76000002</v>
          </cell>
          <cell r="H33">
            <v>2511466.833008999</v>
          </cell>
          <cell r="I33">
            <v>2248560.0278119547</v>
          </cell>
          <cell r="J33">
            <v>7355664.7491822923</v>
          </cell>
          <cell r="K33">
            <v>6128830.8857244039</v>
          </cell>
          <cell r="L33">
            <v>6272586.0396021046</v>
          </cell>
          <cell r="M33">
            <v>5847636.1809636299</v>
          </cell>
          <cell r="N33">
            <v>26302567.167781647</v>
          </cell>
          <cell r="O33">
            <v>27048712.496703498</v>
          </cell>
          <cell r="P33">
            <v>18889153.922978584</v>
          </cell>
          <cell r="Q33">
            <v>51886180.456242912</v>
          </cell>
          <cell r="R33">
            <v>201127773</v>
          </cell>
          <cell r="S33">
            <v>0</v>
          </cell>
          <cell r="T33">
            <v>201127773</v>
          </cell>
          <cell r="U33">
            <v>3269605.0778553123</v>
          </cell>
          <cell r="V33">
            <v>2927334.4119731425</v>
          </cell>
          <cell r="W33">
            <v>9576124.3982319273</v>
          </cell>
          <cell r="X33">
            <v>7978945.3405890064</v>
          </cell>
          <cell r="Y33">
            <v>8166095.9630494537</v>
          </cell>
          <cell r="Z33">
            <v>7612866.1941444091</v>
          </cell>
          <cell r="AA33">
            <v>34242541.467041209</v>
          </cell>
          <cell r="AB33">
            <v>35213926.20690576</v>
          </cell>
          <cell r="AC33">
            <v>24591235.994530879</v>
          </cell>
          <cell r="AD33">
            <v>67549097.945678905</v>
          </cell>
          <cell r="AE33">
            <v>157623646.55172414</v>
          </cell>
          <cell r="AF33">
            <v>2562386.4246514984</v>
          </cell>
          <cell r="AG33">
            <v>2294149.225684281</v>
          </cell>
          <cell r="AH33">
            <v>7504799.6851347387</v>
          </cell>
          <cell r="AI33">
            <v>6253091.9597092522</v>
          </cell>
          <cell r="AJ33">
            <v>6399761.726527785</v>
          </cell>
          <cell r="AK33">
            <v>5966196.0769156814</v>
          </cell>
          <cell r="AL33">
            <v>26835847.544703141</v>
          </cell>
          <cell r="AM33">
            <v>27597120.851807021</v>
          </cell>
          <cell r="AN33">
            <v>19272128.522359625</v>
          </cell>
          <cell r="AO33">
            <v>52938164.534231119</v>
          </cell>
          <cell r="AP33">
            <v>230267</v>
          </cell>
          <cell r="AQ33">
            <v>1082</v>
          </cell>
          <cell r="AR33">
            <v>1112</v>
          </cell>
          <cell r="AS33">
            <v>5987</v>
          </cell>
          <cell r="AT33">
            <v>5583</v>
          </cell>
          <cell r="AU33">
            <v>18168</v>
          </cell>
          <cell r="AV33">
            <v>17723</v>
          </cell>
          <cell r="AW33">
            <v>60783</v>
          </cell>
          <cell r="AX33">
            <v>57912</v>
          </cell>
          <cell r="AY33">
            <v>17253</v>
          </cell>
          <cell r="AZ33">
            <v>44664</v>
          </cell>
          <cell r="BA33">
            <v>0</v>
          </cell>
          <cell r="BB33">
            <v>197.35</v>
          </cell>
          <cell r="BC33">
            <v>171.92</v>
          </cell>
          <cell r="BD33">
            <v>104.46</v>
          </cell>
          <cell r="BE33">
            <v>93.34</v>
          </cell>
          <cell r="BF33">
            <v>29.35</v>
          </cell>
          <cell r="BG33">
            <v>28.05</v>
          </cell>
          <cell r="BH33">
            <v>36.79</v>
          </cell>
          <cell r="BI33">
            <v>39.71</v>
          </cell>
          <cell r="BJ33">
            <v>93.09</v>
          </cell>
          <cell r="BK33">
            <v>98.77</v>
          </cell>
          <cell r="BL33">
            <v>3.3359000000000001</v>
          </cell>
          <cell r="BM33">
            <v>2.9060000000000001</v>
          </cell>
          <cell r="BN33">
            <v>1.7657</v>
          </cell>
          <cell r="BO33">
            <v>1.5778000000000001</v>
          </cell>
          <cell r="BP33">
            <v>0.49609999999999999</v>
          </cell>
          <cell r="BQ33">
            <v>0.47410000000000002</v>
          </cell>
          <cell r="BR33">
            <v>0.62190000000000001</v>
          </cell>
          <cell r="BS33">
            <v>0.67120000000000002</v>
          </cell>
          <cell r="BT33">
            <v>1.5734999999999999</v>
          </cell>
          <cell r="BU33">
            <v>1.6695</v>
          </cell>
          <cell r="BV33">
            <v>4.2566084000000002</v>
          </cell>
          <cell r="BW33">
            <v>3.7080560000000005</v>
          </cell>
          <cell r="BX33">
            <v>2.2530332</v>
          </cell>
          <cell r="BY33">
            <v>2.0132728000000002</v>
          </cell>
          <cell r="BZ33">
            <v>0.63302360000000002</v>
          </cell>
          <cell r="CA33">
            <v>0.60495160000000003</v>
          </cell>
          <cell r="CB33">
            <v>0.79354440000000004</v>
          </cell>
          <cell r="CC33">
            <v>0.85645120000000008</v>
          </cell>
          <cell r="CD33">
            <v>2.0077859999999998</v>
          </cell>
          <cell r="CE33">
            <v>2.1302820000000002</v>
          </cell>
          <cell r="CF33">
            <v>8</v>
          </cell>
          <cell r="CG33">
            <v>1</v>
          </cell>
          <cell r="CH33">
            <v>1.23</v>
          </cell>
          <cell r="CI33">
            <v>1.23</v>
          </cell>
          <cell r="CJ33">
            <v>1.22</v>
          </cell>
          <cell r="CK33">
            <v>230267</v>
          </cell>
          <cell r="CL33">
            <v>1082</v>
          </cell>
          <cell r="CM33">
            <v>1112</v>
          </cell>
          <cell r="CN33">
            <v>5987</v>
          </cell>
          <cell r="CO33">
            <v>5583</v>
          </cell>
          <cell r="CP33">
            <v>18168</v>
          </cell>
          <cell r="CQ33">
            <v>17723</v>
          </cell>
          <cell r="CR33">
            <v>60783</v>
          </cell>
          <cell r="CS33">
            <v>57912</v>
          </cell>
          <cell r="CT33">
            <v>17253</v>
          </cell>
          <cell r="CU33">
            <v>44664</v>
          </cell>
          <cell r="CV33">
            <v>373250</v>
          </cell>
          <cell r="CW33">
            <v>373250</v>
          </cell>
          <cell r="CX33">
            <v>69.857200000000006</v>
          </cell>
          <cell r="CY33">
            <v>69.857200000000006</v>
          </cell>
          <cell r="CZ33">
            <v>8</v>
          </cell>
          <cell r="DA33">
            <v>8</v>
          </cell>
          <cell r="DB33">
            <v>7</v>
          </cell>
          <cell r="DC33">
            <v>1</v>
          </cell>
          <cell r="DD33">
            <v>7</v>
          </cell>
          <cell r="DE33">
            <v>0</v>
          </cell>
          <cell r="DF33">
            <v>8</v>
          </cell>
          <cell r="DG33">
            <v>1</v>
          </cell>
          <cell r="DH33">
            <v>8</v>
          </cell>
          <cell r="DI33">
            <v>0</v>
          </cell>
          <cell r="DJ33">
            <v>8</v>
          </cell>
          <cell r="DK33">
            <v>0</v>
          </cell>
          <cell r="DL33">
            <v>8</v>
          </cell>
        </row>
        <row r="34">
          <cell r="D34" t="str">
            <v>Усть-Илимск ГБ</v>
          </cell>
          <cell r="E34" t="str">
            <v>МО город Усть-Илимск</v>
          </cell>
          <cell r="F34">
            <v>1.581</v>
          </cell>
          <cell r="G34">
            <v>114333551.55000001</v>
          </cell>
          <cell r="H34">
            <v>1707476.4571542728</v>
          </cell>
          <cell r="I34">
            <v>1656519.3963617147</v>
          </cell>
          <cell r="J34">
            <v>4816694.2227179669</v>
          </cell>
          <cell r="K34">
            <v>4918151.330304943</v>
          </cell>
          <cell r="L34">
            <v>5192880.4846128598</v>
          </cell>
          <cell r="M34">
            <v>5367467.0479126591</v>
          </cell>
          <cell r="N34">
            <v>18404414.32708247</v>
          </cell>
          <cell r="O34">
            <v>18097635.262152396</v>
          </cell>
          <cell r="P34">
            <v>15095422.513579406</v>
          </cell>
          <cell r="Q34">
            <v>39076890.508121327</v>
          </cell>
          <cell r="R34">
            <v>84007938</v>
          </cell>
          <cell r="S34">
            <v>0</v>
          </cell>
          <cell r="T34">
            <v>84007938</v>
          </cell>
          <cell r="U34">
            <v>1254588.6522762862</v>
          </cell>
          <cell r="V34">
            <v>1217147.3452785639</v>
          </cell>
          <cell r="W34">
            <v>3539123.4168921351</v>
          </cell>
          <cell r="X34">
            <v>3613670.2344122641</v>
          </cell>
          <cell r="Y34">
            <v>3815530.7508486733</v>
          </cell>
          <cell r="Z34">
            <v>3943810.3064689557</v>
          </cell>
          <cell r="AA34">
            <v>13522862.508471213</v>
          </cell>
          <cell r="AB34">
            <v>13297452.938690875</v>
          </cell>
          <cell r="AC34">
            <v>11091541.384070499</v>
          </cell>
          <cell r="AD34">
            <v>28712210.462590534</v>
          </cell>
          <cell r="AE34">
            <v>53135950.664136618</v>
          </cell>
          <cell r="AF34">
            <v>793541.20953591785</v>
          </cell>
          <cell r="AG34">
            <v>769859.16842413915</v>
          </cell>
          <cell r="AH34">
            <v>2238534.7355421474</v>
          </cell>
          <cell r="AI34">
            <v>2285686.4227781557</v>
          </cell>
          <cell r="AJ34">
            <v>2413365.4338068776</v>
          </cell>
          <cell r="AK34">
            <v>2494503.672655886</v>
          </cell>
          <cell r="AL34">
            <v>8553360.2204119004</v>
          </cell>
          <cell r="AM34">
            <v>8410786.1724799965</v>
          </cell>
          <cell r="AN34">
            <v>7015522.6970717898</v>
          </cell>
          <cell r="AO34">
            <v>18160790.931429815</v>
          </cell>
          <cell r="AP34">
            <v>97030</v>
          </cell>
          <cell r="AQ34">
            <v>371</v>
          </cell>
          <cell r="AR34">
            <v>329</v>
          </cell>
          <cell r="AS34">
            <v>2120</v>
          </cell>
          <cell r="AT34">
            <v>2013</v>
          </cell>
          <cell r="AU34">
            <v>7967</v>
          </cell>
          <cell r="AV34">
            <v>7555</v>
          </cell>
          <cell r="AW34">
            <v>27220</v>
          </cell>
          <cell r="AX34">
            <v>23320</v>
          </cell>
          <cell r="AY34">
            <v>8324</v>
          </cell>
          <cell r="AZ34">
            <v>17811</v>
          </cell>
          <cell r="BA34">
            <v>0</v>
          </cell>
          <cell r="BB34">
            <v>178.24</v>
          </cell>
          <cell r="BC34">
            <v>195</v>
          </cell>
          <cell r="BD34">
            <v>87.99</v>
          </cell>
          <cell r="BE34">
            <v>94.62</v>
          </cell>
          <cell r="BF34">
            <v>25.24</v>
          </cell>
          <cell r="BG34">
            <v>27.51</v>
          </cell>
          <cell r="BH34">
            <v>26.19</v>
          </cell>
          <cell r="BI34">
            <v>30.06</v>
          </cell>
          <cell r="BJ34">
            <v>70.23</v>
          </cell>
          <cell r="BK34">
            <v>84.97</v>
          </cell>
          <cell r="BL34">
            <v>3.0127999999999999</v>
          </cell>
          <cell r="BM34">
            <v>3.2961</v>
          </cell>
          <cell r="BN34">
            <v>1.4873000000000001</v>
          </cell>
          <cell r="BO34">
            <v>1.5993999999999999</v>
          </cell>
          <cell r="BP34">
            <v>0.42659999999999998</v>
          </cell>
          <cell r="BQ34">
            <v>0.46500000000000002</v>
          </cell>
          <cell r="BR34">
            <v>0.44269999999999998</v>
          </cell>
          <cell r="BS34">
            <v>0.5081</v>
          </cell>
          <cell r="BT34">
            <v>1.1871</v>
          </cell>
          <cell r="BU34">
            <v>1.4362999999999999</v>
          </cell>
          <cell r="BV34">
            <v>4.7632367999999996</v>
          </cell>
          <cell r="BW34">
            <v>5.2111340999999998</v>
          </cell>
          <cell r="BX34">
            <v>2.3514213000000002</v>
          </cell>
          <cell r="BY34">
            <v>2.5286513999999998</v>
          </cell>
          <cell r="BZ34">
            <v>0.6744545999999999</v>
          </cell>
          <cell r="CA34">
            <v>0.73516500000000007</v>
          </cell>
          <cell r="CB34">
            <v>0.69990869999999994</v>
          </cell>
          <cell r="CC34">
            <v>0.80330610000000002</v>
          </cell>
          <cell r="CD34">
            <v>1.8768051000000001</v>
          </cell>
          <cell r="CE34">
            <v>2.2707902999999998</v>
          </cell>
          <cell r="CF34">
            <v>8</v>
          </cell>
          <cell r="CG34">
            <v>0</v>
          </cell>
          <cell r="CH34">
            <v>1.55</v>
          </cell>
          <cell r="CI34">
            <v>1.22</v>
          </cell>
          <cell r="CJ34">
            <v>0</v>
          </cell>
          <cell r="CK34">
            <v>97030</v>
          </cell>
          <cell r="CL34">
            <v>371</v>
          </cell>
          <cell r="CM34">
            <v>329</v>
          </cell>
          <cell r="CN34">
            <v>2120</v>
          </cell>
          <cell r="CO34">
            <v>2013</v>
          </cell>
          <cell r="CP34">
            <v>7967</v>
          </cell>
          <cell r="CQ34">
            <v>7555</v>
          </cell>
          <cell r="CR34">
            <v>27220</v>
          </cell>
          <cell r="CS34">
            <v>23320</v>
          </cell>
          <cell r="CT34">
            <v>8324</v>
          </cell>
          <cell r="CU34">
            <v>17811</v>
          </cell>
          <cell r="CV34">
            <v>0</v>
          </cell>
          <cell r="CW34">
            <v>0</v>
          </cell>
          <cell r="CX34">
            <v>0</v>
          </cell>
          <cell r="CY34">
            <v>69.857200000000006</v>
          </cell>
          <cell r="CZ34">
            <v>8</v>
          </cell>
          <cell r="DA34">
            <v>8</v>
          </cell>
          <cell r="DB34">
            <v>8</v>
          </cell>
          <cell r="DC34">
            <v>0</v>
          </cell>
          <cell r="DD34">
            <v>8</v>
          </cell>
          <cell r="DE34">
            <v>0</v>
          </cell>
          <cell r="DF34">
            <v>8</v>
          </cell>
          <cell r="DG34">
            <v>0</v>
          </cell>
          <cell r="DH34">
            <v>8</v>
          </cell>
          <cell r="DI34">
            <v>0</v>
          </cell>
          <cell r="DJ34">
            <v>2</v>
          </cell>
          <cell r="DK34">
            <v>-6</v>
          </cell>
          <cell r="DL34">
            <v>2</v>
          </cell>
        </row>
        <row r="35">
          <cell r="D35" t="str">
            <v>Зима ГБ</v>
          </cell>
          <cell r="E35" t="str">
            <v>Зиминское городское МО</v>
          </cell>
          <cell r="F35">
            <v>1.276</v>
          </cell>
          <cell r="G35">
            <v>31834724.969999999</v>
          </cell>
          <cell r="H35">
            <v>543497.7615742787</v>
          </cell>
          <cell r="I35">
            <v>664135.04192151804</v>
          </cell>
          <cell r="J35">
            <v>1352237.7765959068</v>
          </cell>
          <cell r="K35">
            <v>1164306.0571289107</v>
          </cell>
          <cell r="L35">
            <v>1580682.277880481</v>
          </cell>
          <cell r="M35">
            <v>1931380.8642760529</v>
          </cell>
          <cell r="N35">
            <v>5397126.4907793803</v>
          </cell>
          <cell r="O35">
            <v>7567024.4009057945</v>
          </cell>
          <cell r="P35">
            <v>2933307.7467912813</v>
          </cell>
          <cell r="Q35">
            <v>8701026.5521463938</v>
          </cell>
          <cell r="R35">
            <v>39364555</v>
          </cell>
          <cell r="S35">
            <v>0</v>
          </cell>
          <cell r="T35">
            <v>39364555</v>
          </cell>
          <cell r="U35">
            <v>672050.64746213763</v>
          </cell>
          <cell r="V35">
            <v>821222.12174861156</v>
          </cell>
          <cell r="W35">
            <v>1672080.9864087007</v>
          </cell>
          <cell r="X35">
            <v>1439697.9985181303</v>
          </cell>
          <cell r="Y35">
            <v>1954559.196719565</v>
          </cell>
          <cell r="Z35">
            <v>2388208.1070085722</v>
          </cell>
          <cell r="AA35">
            <v>6673702.4676183946</v>
          </cell>
          <cell r="AB35">
            <v>9356843.776615113</v>
          </cell>
          <cell r="AC35">
            <v>3627119.5758501152</v>
          </cell>
          <cell r="AD35">
            <v>10759070.12205066</v>
          </cell>
          <cell r="AE35">
            <v>30849964.733542323</v>
          </cell>
          <cell r="AF35">
            <v>526685.46039352473</v>
          </cell>
          <cell r="AG35">
            <v>643591.00450518145</v>
          </cell>
          <cell r="AH35">
            <v>1310408.2965585429</v>
          </cell>
          <cell r="AI35">
            <v>1128289.9674906977</v>
          </cell>
          <cell r="AJ35">
            <v>1531786.2043256778</v>
          </cell>
          <cell r="AK35">
            <v>1871636.447498881</v>
          </cell>
          <cell r="AL35">
            <v>5230174.3476633187</v>
          </cell>
          <cell r="AM35">
            <v>7332949.6681936625</v>
          </cell>
          <cell r="AN35">
            <v>2842570.2005094946</v>
          </cell>
          <cell r="AO35">
            <v>8431873.136403339</v>
          </cell>
          <cell r="AP35">
            <v>45953</v>
          </cell>
          <cell r="AQ35">
            <v>229</v>
          </cell>
          <cell r="AR35">
            <v>212</v>
          </cell>
          <cell r="AS35">
            <v>1298</v>
          </cell>
          <cell r="AT35">
            <v>1208</v>
          </cell>
          <cell r="AU35">
            <v>4516</v>
          </cell>
          <cell r="AV35">
            <v>4401</v>
          </cell>
          <cell r="AW35">
            <v>12984</v>
          </cell>
          <cell r="AX35">
            <v>11647</v>
          </cell>
          <cell r="AY35">
            <v>2868</v>
          </cell>
          <cell r="AZ35">
            <v>6590</v>
          </cell>
          <cell r="BA35">
            <v>0</v>
          </cell>
          <cell r="BB35">
            <v>191.66</v>
          </cell>
          <cell r="BC35">
            <v>252.98</v>
          </cell>
          <cell r="BD35">
            <v>84.13</v>
          </cell>
          <cell r="BE35">
            <v>77.83</v>
          </cell>
          <cell r="BF35">
            <v>28.27</v>
          </cell>
          <cell r="BG35">
            <v>35.44</v>
          </cell>
          <cell r="BH35">
            <v>33.57</v>
          </cell>
          <cell r="BI35">
            <v>52.47</v>
          </cell>
          <cell r="BJ35">
            <v>82.59</v>
          </cell>
          <cell r="BK35">
            <v>106.62</v>
          </cell>
          <cell r="BL35">
            <v>3.2397</v>
          </cell>
          <cell r="BM35">
            <v>4.2762000000000002</v>
          </cell>
          <cell r="BN35">
            <v>1.4220999999999999</v>
          </cell>
          <cell r="BO35">
            <v>1.3156000000000001</v>
          </cell>
          <cell r="BP35">
            <v>0.47789999999999999</v>
          </cell>
          <cell r="BQ35">
            <v>0.59909999999999997</v>
          </cell>
          <cell r="BR35">
            <v>0.56740000000000002</v>
          </cell>
          <cell r="BS35">
            <v>0.88690000000000002</v>
          </cell>
          <cell r="BT35">
            <v>1.3959999999999999</v>
          </cell>
          <cell r="BU35">
            <v>1.8022</v>
          </cell>
          <cell r="BV35">
            <v>4.1338572000000005</v>
          </cell>
          <cell r="BW35">
            <v>5.4564312000000008</v>
          </cell>
          <cell r="BX35">
            <v>1.8145996</v>
          </cell>
          <cell r="BY35">
            <v>1.6787056000000002</v>
          </cell>
          <cell r="BZ35">
            <v>0.60980040000000002</v>
          </cell>
          <cell r="CA35">
            <v>0.76445160000000001</v>
          </cell>
          <cell r="CB35">
            <v>0.72400240000000005</v>
          </cell>
          <cell r="CC35">
            <v>1.1316844000000001</v>
          </cell>
          <cell r="CD35">
            <v>1.781296</v>
          </cell>
          <cell r="CE35">
            <v>2.2996072000000001</v>
          </cell>
          <cell r="CF35">
            <v>8</v>
          </cell>
          <cell r="CG35">
            <v>0</v>
          </cell>
          <cell r="CH35">
            <v>1.21</v>
          </cell>
          <cell r="CI35">
            <v>1.21</v>
          </cell>
          <cell r="CJ35">
            <v>0</v>
          </cell>
          <cell r="CK35">
            <v>45953</v>
          </cell>
          <cell r="CL35">
            <v>229</v>
          </cell>
          <cell r="CM35">
            <v>212</v>
          </cell>
          <cell r="CN35">
            <v>1298</v>
          </cell>
          <cell r="CO35">
            <v>1208</v>
          </cell>
          <cell r="CP35">
            <v>4516</v>
          </cell>
          <cell r="CQ35">
            <v>4401</v>
          </cell>
          <cell r="CR35">
            <v>12984</v>
          </cell>
          <cell r="CS35">
            <v>11647</v>
          </cell>
          <cell r="CT35">
            <v>2868</v>
          </cell>
          <cell r="CU35">
            <v>6590</v>
          </cell>
          <cell r="CV35">
            <v>0</v>
          </cell>
          <cell r="CW35">
            <v>0</v>
          </cell>
          <cell r="CX35">
            <v>0</v>
          </cell>
          <cell r="CY35">
            <v>69.857200000000006</v>
          </cell>
          <cell r="CZ35">
            <v>8</v>
          </cell>
          <cell r="DA35">
            <v>8</v>
          </cell>
          <cell r="DB35">
            <v>8</v>
          </cell>
          <cell r="DC35">
            <v>0</v>
          </cell>
          <cell r="DD35">
            <v>8</v>
          </cell>
          <cell r="DE35">
            <v>0</v>
          </cell>
          <cell r="DF35">
            <v>8</v>
          </cell>
          <cell r="DG35">
            <v>0</v>
          </cell>
          <cell r="DH35">
            <v>8</v>
          </cell>
          <cell r="DI35">
            <v>0</v>
          </cell>
          <cell r="DJ35">
            <v>8</v>
          </cell>
          <cell r="DK35">
            <v>0</v>
          </cell>
          <cell r="DL35">
            <v>8</v>
          </cell>
        </row>
        <row r="36">
          <cell r="D36" t="str">
            <v>Куйтун РБ</v>
          </cell>
          <cell r="E36" t="str">
            <v>МО Куйтунский район</v>
          </cell>
          <cell r="F36">
            <v>1.276</v>
          </cell>
          <cell r="G36">
            <v>17065296.66</v>
          </cell>
          <cell r="H36">
            <v>229084.73553216481</v>
          </cell>
          <cell r="I36">
            <v>278034.8952975953</v>
          </cell>
          <cell r="J36">
            <v>541063.45518544735</v>
          </cell>
          <cell r="K36">
            <v>408896.86929498584</v>
          </cell>
          <cell r="L36">
            <v>782411.70744445128</v>
          </cell>
          <cell r="M36">
            <v>718054.42757899151</v>
          </cell>
          <cell r="N36">
            <v>3541867.9029545668</v>
          </cell>
          <cell r="O36">
            <v>4009423.6525062132</v>
          </cell>
          <cell r="P36">
            <v>2044219.6306609749</v>
          </cell>
          <cell r="Q36">
            <v>4512239.383544609</v>
          </cell>
          <cell r="R36">
            <v>26148482</v>
          </cell>
          <cell r="S36">
            <v>0</v>
          </cell>
          <cell r="T36">
            <v>26148482</v>
          </cell>
          <cell r="U36">
            <v>351017.51835221663</v>
          </cell>
          <cell r="V36">
            <v>426021.92038664833</v>
          </cell>
          <cell r="W36">
            <v>829050.22401025624</v>
          </cell>
          <cell r="X36">
            <v>626536.56948594109</v>
          </cell>
          <cell r="Y36">
            <v>1198858.6460764464</v>
          </cell>
          <cell r="Z36">
            <v>1100246.5206819067</v>
          </cell>
          <cell r="AA36">
            <v>5427064.7004846875</v>
          </cell>
          <cell r="AB36">
            <v>6143481.9620611835</v>
          </cell>
          <cell r="AC36">
            <v>3132277.2338131242</v>
          </cell>
          <cell r="AD36">
            <v>6913926.7046475885</v>
          </cell>
          <cell r="AE36">
            <v>20492540.752351098</v>
          </cell>
          <cell r="AF36">
            <v>275092.09902211337</v>
          </cell>
          <cell r="AG36">
            <v>333872.97835944226</v>
          </cell>
          <cell r="AH36">
            <v>649725.88088578079</v>
          </cell>
          <cell r="AI36">
            <v>491016.12028678769</v>
          </cell>
          <cell r="AJ36">
            <v>939544.39347683883</v>
          </cell>
          <cell r="AK36">
            <v>862262.16354381398</v>
          </cell>
          <cell r="AL36">
            <v>4253185.5019472474</v>
          </cell>
          <cell r="AM36">
            <v>4814641.0360981058</v>
          </cell>
          <cell r="AN36">
            <v>2454762.7224240787</v>
          </cell>
          <cell r="AO36">
            <v>5418437.8563068872</v>
          </cell>
          <cell r="AP36">
            <v>33441</v>
          </cell>
          <cell r="AQ36">
            <v>169</v>
          </cell>
          <cell r="AR36">
            <v>145</v>
          </cell>
          <cell r="AS36">
            <v>857</v>
          </cell>
          <cell r="AT36">
            <v>789</v>
          </cell>
          <cell r="AU36">
            <v>3318</v>
          </cell>
          <cell r="AV36">
            <v>3272</v>
          </cell>
          <cell r="AW36">
            <v>9635</v>
          </cell>
          <cell r="AX36">
            <v>8375</v>
          </cell>
          <cell r="AY36">
            <v>2269</v>
          </cell>
          <cell r="AZ36">
            <v>4612</v>
          </cell>
          <cell r="BA36">
            <v>0</v>
          </cell>
          <cell r="BB36">
            <v>135.65</v>
          </cell>
          <cell r="BC36">
            <v>191.88</v>
          </cell>
          <cell r="BD36">
            <v>63.18</v>
          </cell>
          <cell r="BE36">
            <v>51.86</v>
          </cell>
          <cell r="BF36">
            <v>23.6</v>
          </cell>
          <cell r="BG36">
            <v>21.96</v>
          </cell>
          <cell r="BH36">
            <v>36.79</v>
          </cell>
          <cell r="BI36">
            <v>47.91</v>
          </cell>
          <cell r="BJ36">
            <v>90.16</v>
          </cell>
          <cell r="BK36">
            <v>97.9</v>
          </cell>
          <cell r="BL36">
            <v>2.2928999999999999</v>
          </cell>
          <cell r="BM36">
            <v>3.2433999999999998</v>
          </cell>
          <cell r="BN36">
            <v>1.0680000000000001</v>
          </cell>
          <cell r="BO36">
            <v>0.87660000000000005</v>
          </cell>
          <cell r="BP36">
            <v>0.39889999999999998</v>
          </cell>
          <cell r="BQ36">
            <v>0.37119999999999997</v>
          </cell>
          <cell r="BR36">
            <v>0.62190000000000001</v>
          </cell>
          <cell r="BS36">
            <v>0.80979999999999996</v>
          </cell>
          <cell r="BT36">
            <v>1.524</v>
          </cell>
          <cell r="BU36">
            <v>1.6548</v>
          </cell>
          <cell r="BV36">
            <v>2.9257404</v>
          </cell>
          <cell r="BW36">
            <v>4.1385784000000001</v>
          </cell>
          <cell r="BX36">
            <v>1.3627680000000002</v>
          </cell>
          <cell r="BY36">
            <v>1.1185416000000001</v>
          </cell>
          <cell r="BZ36">
            <v>0.50899640000000002</v>
          </cell>
          <cell r="CA36">
            <v>0.47365119999999999</v>
          </cell>
          <cell r="CB36">
            <v>0.79354440000000004</v>
          </cell>
          <cell r="CC36">
            <v>1.0333048</v>
          </cell>
          <cell r="CD36">
            <v>1.9446240000000001</v>
          </cell>
          <cell r="CE36">
            <v>2.1115248000000002</v>
          </cell>
          <cell r="CF36">
            <v>9</v>
          </cell>
          <cell r="CG36">
            <v>1</v>
          </cell>
          <cell r="CH36">
            <v>1.08</v>
          </cell>
          <cell r="CI36">
            <v>1.1000000000000001</v>
          </cell>
          <cell r="CJ36">
            <v>1.07</v>
          </cell>
          <cell r="CK36">
            <v>33441</v>
          </cell>
          <cell r="CL36">
            <v>169</v>
          </cell>
          <cell r="CM36">
            <v>145</v>
          </cell>
          <cell r="CN36">
            <v>857</v>
          </cell>
          <cell r="CO36">
            <v>789</v>
          </cell>
          <cell r="CP36">
            <v>3318</v>
          </cell>
          <cell r="CQ36">
            <v>3272</v>
          </cell>
          <cell r="CR36">
            <v>9635</v>
          </cell>
          <cell r="CS36">
            <v>8375</v>
          </cell>
          <cell r="CT36">
            <v>2269</v>
          </cell>
          <cell r="CU36">
            <v>4612</v>
          </cell>
          <cell r="CV36">
            <v>61050</v>
          </cell>
          <cell r="CW36">
            <v>61050</v>
          </cell>
          <cell r="CX36">
            <v>61.2682</v>
          </cell>
          <cell r="CY36">
            <v>61.2682</v>
          </cell>
          <cell r="CZ36">
            <v>9</v>
          </cell>
          <cell r="DA36">
            <v>9</v>
          </cell>
          <cell r="DB36">
            <v>9</v>
          </cell>
          <cell r="DC36">
            <v>0</v>
          </cell>
          <cell r="DD36">
            <v>9</v>
          </cell>
          <cell r="DE36">
            <v>0</v>
          </cell>
          <cell r="DF36">
            <v>9</v>
          </cell>
          <cell r="DG36">
            <v>0</v>
          </cell>
          <cell r="DH36">
            <v>9</v>
          </cell>
          <cell r="DI36">
            <v>0</v>
          </cell>
          <cell r="DJ36">
            <v>9</v>
          </cell>
          <cell r="DK36">
            <v>0</v>
          </cell>
          <cell r="DL36">
            <v>8</v>
          </cell>
        </row>
        <row r="37">
          <cell r="D37" t="str">
            <v>Нукутская РБ</v>
          </cell>
          <cell r="E37" t="str">
            <v>МО «Нукутский район»</v>
          </cell>
          <cell r="F37">
            <v>1.276</v>
          </cell>
          <cell r="G37">
            <v>7005205.5999999996</v>
          </cell>
          <cell r="H37">
            <v>189203.92947497903</v>
          </cell>
          <cell r="I37">
            <v>155245.73429640947</v>
          </cell>
          <cell r="J37">
            <v>377298.69471393409</v>
          </cell>
          <cell r="K37">
            <v>365403.40984263207</v>
          </cell>
          <cell r="L37">
            <v>468651.41011193942</v>
          </cell>
          <cell r="M37">
            <v>385387.28207028256</v>
          </cell>
          <cell r="N37">
            <v>1407413.6267931396</v>
          </cell>
          <cell r="O37">
            <v>1729551.0332584647</v>
          </cell>
          <cell r="P37">
            <v>489981.18292159733</v>
          </cell>
          <cell r="Q37">
            <v>1437069.296516621</v>
          </cell>
          <cell r="R37">
            <v>12906347</v>
          </cell>
          <cell r="S37">
            <v>0</v>
          </cell>
          <cell r="T37">
            <v>12906347</v>
          </cell>
          <cell r="U37">
            <v>348588.13673757232</v>
          </cell>
          <cell r="V37">
            <v>286023.77025154862</v>
          </cell>
          <cell r="W37">
            <v>695132.75622133049</v>
          </cell>
          <cell r="X37">
            <v>673216.95774528384</v>
          </cell>
          <cell r="Y37">
            <v>863440.42792177282</v>
          </cell>
          <cell r="Z37">
            <v>710035.11899578583</v>
          </cell>
          <cell r="AA37">
            <v>2593010.066673954</v>
          </cell>
          <cell r="AB37">
            <v>3186514.0103014661</v>
          </cell>
          <cell r="AC37">
            <v>902738.26798982313</v>
          </cell>
          <cell r="AD37">
            <v>2647647.4871614622</v>
          </cell>
          <cell r="AE37">
            <v>10114692.006269591</v>
          </cell>
          <cell r="AF37">
            <v>273188.19493540149</v>
          </cell>
          <cell r="AG37">
            <v>224156.55975826693</v>
          </cell>
          <cell r="AH37">
            <v>544774.88732079195</v>
          </cell>
          <cell r="AI37">
            <v>527599.49666558299</v>
          </cell>
          <cell r="AJ37">
            <v>676677.45134935167</v>
          </cell>
          <cell r="AK37">
            <v>556453.85501237132</v>
          </cell>
          <cell r="AL37">
            <v>2032139.550684917</v>
          </cell>
          <cell r="AM37">
            <v>2497268.0331516191</v>
          </cell>
          <cell r="AN37">
            <v>707475.13165346638</v>
          </cell>
          <cell r="AO37">
            <v>2074958.8457378231</v>
          </cell>
          <cell r="AP37">
            <v>17339</v>
          </cell>
          <cell r="AQ37">
            <v>110</v>
          </cell>
          <cell r="AR37">
            <v>129</v>
          </cell>
          <cell r="AS37">
            <v>599</v>
          </cell>
          <cell r="AT37">
            <v>547</v>
          </cell>
          <cell r="AU37">
            <v>1966</v>
          </cell>
          <cell r="AV37">
            <v>1860</v>
          </cell>
          <cell r="AW37">
            <v>4843</v>
          </cell>
          <cell r="AX37">
            <v>4386</v>
          </cell>
          <cell r="AY37">
            <v>918</v>
          </cell>
          <cell r="AZ37">
            <v>1981</v>
          </cell>
          <cell r="BA37">
            <v>0</v>
          </cell>
          <cell r="BB37">
            <v>206.96</v>
          </cell>
          <cell r="BC37">
            <v>144.80000000000001</v>
          </cell>
          <cell r="BD37">
            <v>75.790000000000006</v>
          </cell>
          <cell r="BE37">
            <v>80.38</v>
          </cell>
          <cell r="BF37">
            <v>28.68</v>
          </cell>
          <cell r="BG37">
            <v>24.93</v>
          </cell>
          <cell r="BH37">
            <v>34.97</v>
          </cell>
          <cell r="BI37">
            <v>47.45</v>
          </cell>
          <cell r="BJ37">
            <v>64.22</v>
          </cell>
          <cell r="BK37">
            <v>87.29</v>
          </cell>
          <cell r="BL37">
            <v>3.4983</v>
          </cell>
          <cell r="BM37">
            <v>2.4476</v>
          </cell>
          <cell r="BN37">
            <v>1.2810999999999999</v>
          </cell>
          <cell r="BO37">
            <v>1.3587</v>
          </cell>
          <cell r="BP37">
            <v>0.48480000000000001</v>
          </cell>
          <cell r="BQ37">
            <v>0.4214</v>
          </cell>
          <cell r="BR37">
            <v>0.59109999999999996</v>
          </cell>
          <cell r="BS37">
            <v>0.80210000000000004</v>
          </cell>
          <cell r="BT37">
            <v>1.0854999999999999</v>
          </cell>
          <cell r="BU37">
            <v>1.4755</v>
          </cell>
          <cell r="BV37">
            <v>4.4638308000000002</v>
          </cell>
          <cell r="BW37">
            <v>3.1231376000000002</v>
          </cell>
          <cell r="BX37">
            <v>1.6346836</v>
          </cell>
          <cell r="BY37">
            <v>1.7337012000000001</v>
          </cell>
          <cell r="BZ37">
            <v>0.61860480000000007</v>
          </cell>
          <cell r="CA37">
            <v>0.53770640000000003</v>
          </cell>
          <cell r="CB37">
            <v>0.75424360000000001</v>
          </cell>
          <cell r="CC37">
            <v>1.0234796000000002</v>
          </cell>
          <cell r="CD37">
            <v>1.3850979999999999</v>
          </cell>
          <cell r="CE37">
            <v>1.882738</v>
          </cell>
          <cell r="CF37">
            <v>9</v>
          </cell>
          <cell r="CG37">
            <v>0</v>
          </cell>
          <cell r="CH37">
            <v>1.04</v>
          </cell>
          <cell r="CI37">
            <v>1.05</v>
          </cell>
          <cell r="CJ37">
            <v>0</v>
          </cell>
          <cell r="CK37">
            <v>17339</v>
          </cell>
          <cell r="CL37">
            <v>110</v>
          </cell>
          <cell r="CM37">
            <v>129</v>
          </cell>
          <cell r="CN37">
            <v>599</v>
          </cell>
          <cell r="CO37">
            <v>547</v>
          </cell>
          <cell r="CP37">
            <v>1966</v>
          </cell>
          <cell r="CQ37">
            <v>1860</v>
          </cell>
          <cell r="CR37">
            <v>4843</v>
          </cell>
          <cell r="CS37">
            <v>4386</v>
          </cell>
          <cell r="CT37">
            <v>918</v>
          </cell>
          <cell r="CU37">
            <v>1981</v>
          </cell>
          <cell r="CV37">
            <v>0</v>
          </cell>
          <cell r="CW37">
            <v>0</v>
          </cell>
          <cell r="CX37">
            <v>0</v>
          </cell>
          <cell r="CY37">
            <v>61.2682</v>
          </cell>
          <cell r="CZ37">
            <v>9</v>
          </cell>
          <cell r="DA37">
            <v>9</v>
          </cell>
          <cell r="DB37">
            <v>9</v>
          </cell>
          <cell r="DC37">
            <v>0</v>
          </cell>
          <cell r="DD37">
            <v>9</v>
          </cell>
          <cell r="DE37">
            <v>0</v>
          </cell>
          <cell r="DF37">
            <v>9</v>
          </cell>
          <cell r="DG37">
            <v>0</v>
          </cell>
          <cell r="DH37">
            <v>9</v>
          </cell>
          <cell r="DI37">
            <v>0</v>
          </cell>
          <cell r="DJ37">
            <v>10</v>
          </cell>
          <cell r="DK37">
            <v>1</v>
          </cell>
          <cell r="DL37">
            <v>9</v>
          </cell>
        </row>
        <row r="38">
          <cell r="D38" t="str">
            <v>Жигалово РБ</v>
          </cell>
          <cell r="E38" t="str">
            <v>МО «Жигаловский район»</v>
          </cell>
          <cell r="F38">
            <v>1.276</v>
          </cell>
          <cell r="G38">
            <v>5645844.120000001</v>
          </cell>
          <cell r="H38">
            <v>72129.210737369533</v>
          </cell>
          <cell r="I38">
            <v>73790.343859050045</v>
          </cell>
          <cell r="J38">
            <v>233362.89931891309</v>
          </cell>
          <cell r="K38">
            <v>206797.02067921311</v>
          </cell>
          <cell r="L38">
            <v>331507.40053764684</v>
          </cell>
          <cell r="M38">
            <v>384726.35829762102</v>
          </cell>
          <cell r="N38">
            <v>819896.39294454723</v>
          </cell>
          <cell r="O38">
            <v>1242267.4149055535</v>
          </cell>
          <cell r="P38">
            <v>585936.06223393208</v>
          </cell>
          <cell r="Q38">
            <v>1695431.0164861539</v>
          </cell>
          <cell r="R38">
            <v>7475342</v>
          </cell>
          <cell r="S38">
            <v>0</v>
          </cell>
          <cell r="T38">
            <v>7475341.9999999991</v>
          </cell>
          <cell r="U38">
            <v>95502.197189941071</v>
          </cell>
          <cell r="V38">
            <v>97701.609346592944</v>
          </cell>
          <cell r="W38">
            <v>308982.58000797266</v>
          </cell>
          <cell r="X38">
            <v>273808.20676256821</v>
          </cell>
          <cell r="Y38">
            <v>438930.14788900927</v>
          </cell>
          <cell r="Z38">
            <v>509394.35159064474</v>
          </cell>
          <cell r="AA38">
            <v>1085578.314164805</v>
          </cell>
          <cell r="AB38">
            <v>1644815.8299267583</v>
          </cell>
          <cell r="AC38">
            <v>775804.70913389756</v>
          </cell>
          <cell r="AD38">
            <v>2244824.0539878095</v>
          </cell>
          <cell r="AE38">
            <v>5858418.4952978045</v>
          </cell>
          <cell r="AF38">
            <v>74844.982123778274</v>
          </cell>
          <cell r="AG38">
            <v>76568.659362533654</v>
          </cell>
          <cell r="AH38">
            <v>242149.35737301933</v>
          </cell>
          <cell r="AI38">
            <v>214583.23413994373</v>
          </cell>
          <cell r="AJ38">
            <v>343989.14411364362</v>
          </cell>
          <cell r="AK38">
            <v>399211.87428733916</v>
          </cell>
          <cell r="AL38">
            <v>850766.70389091293</v>
          </cell>
          <cell r="AM38">
            <v>1289040.6190648575</v>
          </cell>
          <cell r="AN38">
            <v>607997.42095133034</v>
          </cell>
          <cell r="AO38">
            <v>1759266.4999904463</v>
          </cell>
          <cell r="AP38">
            <v>10270</v>
          </cell>
          <cell r="AQ38">
            <v>42</v>
          </cell>
          <cell r="AR38">
            <v>51</v>
          </cell>
          <cell r="AS38">
            <v>291</v>
          </cell>
          <cell r="AT38">
            <v>260</v>
          </cell>
          <cell r="AU38">
            <v>1017</v>
          </cell>
          <cell r="AV38">
            <v>1009</v>
          </cell>
          <cell r="AW38">
            <v>2934</v>
          </cell>
          <cell r="AX38">
            <v>2552</v>
          </cell>
          <cell r="AY38">
            <v>717</v>
          </cell>
          <cell r="AZ38">
            <v>1397</v>
          </cell>
          <cell r="BA38">
            <v>0</v>
          </cell>
          <cell r="BB38">
            <v>148.5</v>
          </cell>
          <cell r="BC38">
            <v>125.11</v>
          </cell>
          <cell r="BD38">
            <v>69.34</v>
          </cell>
          <cell r="BE38">
            <v>68.78</v>
          </cell>
          <cell r="BF38">
            <v>28.19</v>
          </cell>
          <cell r="BG38">
            <v>32.97</v>
          </cell>
          <cell r="BH38">
            <v>24.16</v>
          </cell>
          <cell r="BI38">
            <v>42.09</v>
          </cell>
          <cell r="BJ38">
            <v>70.66</v>
          </cell>
          <cell r="BK38">
            <v>104.94</v>
          </cell>
          <cell r="BL38">
            <v>2.5101</v>
          </cell>
          <cell r="BM38">
            <v>2.1147999999999998</v>
          </cell>
          <cell r="BN38">
            <v>1.1720999999999999</v>
          </cell>
          <cell r="BO38">
            <v>1.1626000000000001</v>
          </cell>
          <cell r="BP38">
            <v>0.47649999999999998</v>
          </cell>
          <cell r="BQ38">
            <v>0.55730000000000002</v>
          </cell>
          <cell r="BR38">
            <v>0.40839999999999999</v>
          </cell>
          <cell r="BS38">
            <v>0.71150000000000002</v>
          </cell>
          <cell r="BT38">
            <v>1.1943999999999999</v>
          </cell>
          <cell r="BU38">
            <v>1.7738</v>
          </cell>
          <cell r="BV38">
            <v>3.2028875999999999</v>
          </cell>
          <cell r="BW38">
            <v>2.6984847999999997</v>
          </cell>
          <cell r="BX38">
            <v>1.4955996</v>
          </cell>
          <cell r="BY38">
            <v>1.4834776000000001</v>
          </cell>
          <cell r="BZ38">
            <v>0.60801399999999994</v>
          </cell>
          <cell r="CA38">
            <v>0.71111480000000005</v>
          </cell>
          <cell r="CB38">
            <v>0.52111839999999998</v>
          </cell>
          <cell r="CC38">
            <v>0.90787400000000007</v>
          </cell>
          <cell r="CD38">
            <v>1.5240543999999998</v>
          </cell>
          <cell r="CE38">
            <v>2.2633688000000003</v>
          </cell>
          <cell r="CF38">
            <v>9</v>
          </cell>
          <cell r="CG38">
            <v>0</v>
          </cell>
          <cell r="CH38">
            <v>1.03</v>
          </cell>
          <cell r="CI38">
            <v>1.03</v>
          </cell>
          <cell r="CJ38">
            <v>0</v>
          </cell>
          <cell r="CK38">
            <v>10270</v>
          </cell>
          <cell r="CL38">
            <v>42</v>
          </cell>
          <cell r="CM38">
            <v>51</v>
          </cell>
          <cell r="CN38">
            <v>291</v>
          </cell>
          <cell r="CO38">
            <v>260</v>
          </cell>
          <cell r="CP38">
            <v>1017</v>
          </cell>
          <cell r="CQ38">
            <v>1009</v>
          </cell>
          <cell r="CR38">
            <v>2934</v>
          </cell>
          <cell r="CS38">
            <v>2552</v>
          </cell>
          <cell r="CT38">
            <v>717</v>
          </cell>
          <cell r="CU38">
            <v>1397</v>
          </cell>
          <cell r="CV38">
            <v>0</v>
          </cell>
          <cell r="CW38">
            <v>0</v>
          </cell>
          <cell r="CX38">
            <v>0</v>
          </cell>
          <cell r="CY38">
            <v>61.2682</v>
          </cell>
          <cell r="CZ38">
            <v>9</v>
          </cell>
          <cell r="DA38">
            <v>9</v>
          </cell>
          <cell r="DB38">
            <v>9</v>
          </cell>
          <cell r="DC38">
            <v>0</v>
          </cell>
          <cell r="DD38">
            <v>9</v>
          </cell>
          <cell r="DE38">
            <v>0</v>
          </cell>
          <cell r="DF38">
            <v>9</v>
          </cell>
          <cell r="DG38">
            <v>0</v>
          </cell>
          <cell r="DH38">
            <v>9</v>
          </cell>
          <cell r="DI38">
            <v>0</v>
          </cell>
          <cell r="DJ38">
            <v>9</v>
          </cell>
          <cell r="DK38">
            <v>0</v>
          </cell>
          <cell r="DL38">
            <v>10</v>
          </cell>
        </row>
        <row r="39">
          <cell r="D39" t="str">
            <v>Залари РБ</v>
          </cell>
          <cell r="E39" t="str">
            <v>МО «Заларинский район»</v>
          </cell>
          <cell r="F39">
            <v>1.276</v>
          </cell>
          <cell r="G39">
            <v>15861271.210000001</v>
          </cell>
          <cell r="H39">
            <v>240739.42923302494</v>
          </cell>
          <cell r="I39">
            <v>194706.04534980949</v>
          </cell>
          <cell r="J39">
            <v>587379.69352218742</v>
          </cell>
          <cell r="K39">
            <v>470800.60865797615</v>
          </cell>
          <cell r="L39">
            <v>905010.7124994162</v>
          </cell>
          <cell r="M39">
            <v>827135.44297861087</v>
          </cell>
          <cell r="N39">
            <v>2636432.3256438826</v>
          </cell>
          <cell r="O39">
            <v>4168382.8920074482</v>
          </cell>
          <cell r="P39">
            <v>1596850.3475366936</v>
          </cell>
          <cell r="Q39">
            <v>4233833.7125709513</v>
          </cell>
          <cell r="R39">
            <v>20808161</v>
          </cell>
          <cell r="S39">
            <v>0</v>
          </cell>
          <cell r="T39">
            <v>20808161</v>
          </cell>
          <cell r="U39">
            <v>315822.40390484373</v>
          </cell>
          <cell r="V39">
            <v>255431.90616133073</v>
          </cell>
          <cell r="W39">
            <v>770574.50623721688</v>
          </cell>
          <cell r="X39">
            <v>617636.17393269204</v>
          </cell>
          <cell r="Y39">
            <v>1187269.8198704191</v>
          </cell>
          <cell r="Z39">
            <v>1085106.4355708254</v>
          </cell>
          <cell r="AA39">
            <v>3458695.5592194516</v>
          </cell>
          <cell r="AB39">
            <v>5468438.2593402863</v>
          </cell>
          <cell r="AC39">
            <v>2094883.7381647339</v>
          </cell>
          <cell r="AD39">
            <v>5554302.1975982012</v>
          </cell>
          <cell r="AE39">
            <v>16307336.206896551</v>
          </cell>
          <cell r="AF39">
            <v>247509.72092856091</v>
          </cell>
          <cell r="AG39">
            <v>200181.74464054132</v>
          </cell>
          <cell r="AH39">
            <v>603898.51585988782</v>
          </cell>
          <cell r="AI39">
            <v>484040.88866198435</v>
          </cell>
          <cell r="AJ39">
            <v>930462.24127775792</v>
          </cell>
          <cell r="AK39">
            <v>850396.89308058412</v>
          </cell>
          <cell r="AL39">
            <v>2710576.4570685355</v>
          </cell>
          <cell r="AM39">
            <v>4285609.9211130766</v>
          </cell>
          <cell r="AN39">
            <v>1641758.4154896033</v>
          </cell>
          <cell r="AO39">
            <v>4352901.4087760197</v>
          </cell>
          <cell r="AP39">
            <v>30798</v>
          </cell>
          <cell r="AQ39">
            <v>195</v>
          </cell>
          <cell r="AR39">
            <v>176</v>
          </cell>
          <cell r="AS39">
            <v>880</v>
          </cell>
          <cell r="AT39">
            <v>886</v>
          </cell>
          <cell r="AU39">
            <v>3254</v>
          </cell>
          <cell r="AV39">
            <v>3051</v>
          </cell>
          <cell r="AW39">
            <v>8480</v>
          </cell>
          <cell r="AX39">
            <v>7785</v>
          </cell>
          <cell r="AY39">
            <v>2035</v>
          </cell>
          <cell r="AZ39">
            <v>4056</v>
          </cell>
          <cell r="BA39">
            <v>0</v>
          </cell>
          <cell r="BB39">
            <v>105.77</v>
          </cell>
          <cell r="BC39">
            <v>94.78</v>
          </cell>
          <cell r="BD39">
            <v>57.19</v>
          </cell>
          <cell r="BE39">
            <v>45.53</v>
          </cell>
          <cell r="BF39">
            <v>23.83</v>
          </cell>
          <cell r="BG39">
            <v>23.23</v>
          </cell>
          <cell r="BH39">
            <v>26.64</v>
          </cell>
          <cell r="BI39">
            <v>45.87</v>
          </cell>
          <cell r="BJ39">
            <v>67.23</v>
          </cell>
          <cell r="BK39">
            <v>89.43</v>
          </cell>
          <cell r="BL39">
            <v>1.7879</v>
          </cell>
          <cell r="BM39">
            <v>1.6021000000000001</v>
          </cell>
          <cell r="BN39">
            <v>0.9667</v>
          </cell>
          <cell r="BO39">
            <v>0.76959999999999995</v>
          </cell>
          <cell r="BP39">
            <v>0.40279999999999999</v>
          </cell>
          <cell r="BQ39">
            <v>0.39269999999999999</v>
          </cell>
          <cell r="BR39">
            <v>0.45029999999999998</v>
          </cell>
          <cell r="BS39">
            <v>0.77539999999999998</v>
          </cell>
          <cell r="BT39">
            <v>1.1364000000000001</v>
          </cell>
          <cell r="BU39">
            <v>1.5117</v>
          </cell>
          <cell r="BV39">
            <v>2.2813604000000001</v>
          </cell>
          <cell r="BW39">
            <v>2.0442796000000003</v>
          </cell>
          <cell r="BX39">
            <v>1.2335092000000001</v>
          </cell>
          <cell r="BY39">
            <v>0.98200959999999993</v>
          </cell>
          <cell r="BZ39">
            <v>0.51397280000000001</v>
          </cell>
          <cell r="CA39">
            <v>0.50108520000000001</v>
          </cell>
          <cell r="CB39">
            <v>0.57458279999999995</v>
          </cell>
          <cell r="CC39">
            <v>0.98941040000000002</v>
          </cell>
          <cell r="CD39">
            <v>1.4500464000000002</v>
          </cell>
          <cell r="CE39">
            <v>1.9289292</v>
          </cell>
          <cell r="CF39">
            <v>10</v>
          </cell>
          <cell r="CG39">
            <v>1</v>
          </cell>
          <cell r="CH39">
            <v>0.93</v>
          </cell>
          <cell r="CI39">
            <v>0.95</v>
          </cell>
          <cell r="CJ39">
            <v>0.93</v>
          </cell>
          <cell r="CK39">
            <v>30798</v>
          </cell>
          <cell r="CL39">
            <v>195</v>
          </cell>
          <cell r="CM39">
            <v>176</v>
          </cell>
          <cell r="CN39">
            <v>880</v>
          </cell>
          <cell r="CO39">
            <v>886</v>
          </cell>
          <cell r="CP39">
            <v>3254</v>
          </cell>
          <cell r="CQ39">
            <v>3051</v>
          </cell>
          <cell r="CR39">
            <v>8480</v>
          </cell>
          <cell r="CS39">
            <v>7785</v>
          </cell>
          <cell r="CT39">
            <v>2035</v>
          </cell>
          <cell r="CU39">
            <v>4056</v>
          </cell>
          <cell r="CV39">
            <v>49618</v>
          </cell>
          <cell r="CW39">
            <v>49618</v>
          </cell>
          <cell r="CX39">
            <v>53.251800000000003</v>
          </cell>
          <cell r="CY39">
            <v>53.251800000000003</v>
          </cell>
          <cell r="CZ39">
            <v>10</v>
          </cell>
          <cell r="DA39">
            <v>10</v>
          </cell>
          <cell r="DB39">
            <v>10</v>
          </cell>
          <cell r="DC39">
            <v>0</v>
          </cell>
          <cell r="DD39">
            <v>10</v>
          </cell>
          <cell r="DE39">
            <v>0</v>
          </cell>
          <cell r="DF39">
            <v>10</v>
          </cell>
          <cell r="DG39">
            <v>0</v>
          </cell>
          <cell r="DH39">
            <v>10</v>
          </cell>
          <cell r="DI39">
            <v>0</v>
          </cell>
          <cell r="DJ39">
            <v>10</v>
          </cell>
          <cell r="DK39">
            <v>0</v>
          </cell>
          <cell r="DL39">
            <v>10</v>
          </cell>
        </row>
        <row r="40">
          <cell r="D40" t="str">
            <v>Ольхон РБ</v>
          </cell>
          <cell r="E40" t="str">
            <v>Ольхонское районное МО</v>
          </cell>
          <cell r="F40">
            <v>1.276</v>
          </cell>
          <cell r="G40">
            <v>4725946.1499999994</v>
          </cell>
          <cell r="H40">
            <v>253647.51024132076</v>
          </cell>
          <cell r="I40">
            <v>56904.313614254221</v>
          </cell>
          <cell r="J40">
            <v>290005.27854015963</v>
          </cell>
          <cell r="K40">
            <v>284771.43707463227</v>
          </cell>
          <cell r="L40">
            <v>351325.56971137831</v>
          </cell>
          <cell r="M40">
            <v>283331.33840404067</v>
          </cell>
          <cell r="N40">
            <v>766046.56219506054</v>
          </cell>
          <cell r="O40">
            <v>939696.98741880152</v>
          </cell>
          <cell r="P40">
            <v>324699.89437516237</v>
          </cell>
          <cell r="Q40">
            <v>1175517.2584251892</v>
          </cell>
          <cell r="R40">
            <v>5970412</v>
          </cell>
          <cell r="S40">
            <v>0</v>
          </cell>
          <cell r="T40">
            <v>5970412</v>
          </cell>
          <cell r="U40">
            <v>320439.56719966111</v>
          </cell>
          <cell r="V40">
            <v>71888.715205590488</v>
          </cell>
          <cell r="W40">
            <v>366371.2916109956</v>
          </cell>
          <cell r="X40">
            <v>359759.24210808653</v>
          </cell>
          <cell r="Y40">
            <v>443838.82734500687</v>
          </cell>
          <cell r="Z40">
            <v>357939.92760233744</v>
          </cell>
          <cell r="AA40">
            <v>967766.7587236762</v>
          </cell>
          <cell r="AB40">
            <v>1187143.9055751963</v>
          </cell>
          <cell r="AC40">
            <v>410201.91179626581</v>
          </cell>
          <cell r="AD40">
            <v>1485061.8528331837</v>
          </cell>
          <cell r="AE40">
            <v>4679006.269592477</v>
          </cell>
          <cell r="AF40">
            <v>251128.18746054944</v>
          </cell>
          <cell r="AG40">
            <v>56339.118499679062</v>
          </cell>
          <cell r="AH40">
            <v>287124.83668573323</v>
          </cell>
          <cell r="AI40">
            <v>281942.97970853176</v>
          </cell>
          <cell r="AJ40">
            <v>347836.07158699597</v>
          </cell>
          <cell r="AK40">
            <v>280517.18464133027</v>
          </cell>
          <cell r="AL40">
            <v>758437.89868626662</v>
          </cell>
          <cell r="AM40">
            <v>930363.56236300641</v>
          </cell>
          <cell r="AN40">
            <v>321474.85250491049</v>
          </cell>
          <cell r="AO40">
            <v>1163841.5774554731</v>
          </cell>
          <cell r="AP40">
            <v>9152</v>
          </cell>
          <cell r="AQ40">
            <v>44</v>
          </cell>
          <cell r="AR40">
            <v>53</v>
          </cell>
          <cell r="AS40">
            <v>298</v>
          </cell>
          <cell r="AT40">
            <v>290</v>
          </cell>
          <cell r="AU40">
            <v>917</v>
          </cell>
          <cell r="AV40">
            <v>915</v>
          </cell>
          <cell r="AW40">
            <v>2527</v>
          </cell>
          <cell r="AX40">
            <v>2163</v>
          </cell>
          <cell r="AY40">
            <v>617</v>
          </cell>
          <cell r="AZ40">
            <v>1328</v>
          </cell>
          <cell r="BA40">
            <v>0</v>
          </cell>
          <cell r="BB40">
            <v>475.62</v>
          </cell>
          <cell r="BC40">
            <v>88.58</v>
          </cell>
          <cell r="BD40">
            <v>80.290000000000006</v>
          </cell>
          <cell r="BE40">
            <v>81.02</v>
          </cell>
          <cell r="BF40">
            <v>31.61</v>
          </cell>
          <cell r="BG40">
            <v>25.55</v>
          </cell>
          <cell r="BH40">
            <v>25.01</v>
          </cell>
          <cell r="BI40">
            <v>35.840000000000003</v>
          </cell>
          <cell r="BJ40">
            <v>43.42</v>
          </cell>
          <cell r="BK40">
            <v>73.03</v>
          </cell>
          <cell r="BL40">
            <v>8.0396000000000001</v>
          </cell>
          <cell r="BM40">
            <v>1.4973000000000001</v>
          </cell>
          <cell r="BN40">
            <v>1.3572</v>
          </cell>
          <cell r="BO40">
            <v>1.3694999999999999</v>
          </cell>
          <cell r="BP40">
            <v>0.5343</v>
          </cell>
          <cell r="BQ40">
            <v>0.43190000000000001</v>
          </cell>
          <cell r="BR40">
            <v>0.42280000000000001</v>
          </cell>
          <cell r="BS40">
            <v>0.60580000000000001</v>
          </cell>
          <cell r="BT40">
            <v>0.7339</v>
          </cell>
          <cell r="BU40">
            <v>1.2343999999999999</v>
          </cell>
          <cell r="BV40">
            <v>10.258529600000001</v>
          </cell>
          <cell r="BW40">
            <v>1.9105548000000001</v>
          </cell>
          <cell r="BX40">
            <v>1.7317872000000001</v>
          </cell>
          <cell r="BY40">
            <v>1.747482</v>
          </cell>
          <cell r="BZ40">
            <v>0.68176680000000001</v>
          </cell>
          <cell r="CA40">
            <v>0.55110440000000005</v>
          </cell>
          <cell r="CB40">
            <v>0.53949279999999999</v>
          </cell>
          <cell r="CC40">
            <v>0.77300080000000004</v>
          </cell>
          <cell r="CD40">
            <v>0.93645639999999997</v>
          </cell>
          <cell r="CE40">
            <v>1.5750944</v>
          </cell>
          <cell r="CF40">
            <v>10</v>
          </cell>
          <cell r="CG40">
            <v>0</v>
          </cell>
          <cell r="CH40">
            <v>0.92</v>
          </cell>
          <cell r="CI40">
            <v>0.92</v>
          </cell>
          <cell r="CJ40">
            <v>0</v>
          </cell>
          <cell r="CK40">
            <v>9152</v>
          </cell>
          <cell r="CL40">
            <v>44</v>
          </cell>
          <cell r="CM40">
            <v>53</v>
          </cell>
          <cell r="CN40">
            <v>298</v>
          </cell>
          <cell r="CO40">
            <v>290</v>
          </cell>
          <cell r="CP40">
            <v>917</v>
          </cell>
          <cell r="CQ40">
            <v>915</v>
          </cell>
          <cell r="CR40">
            <v>2527</v>
          </cell>
          <cell r="CS40">
            <v>2163</v>
          </cell>
          <cell r="CT40">
            <v>617</v>
          </cell>
          <cell r="CU40">
            <v>1328</v>
          </cell>
          <cell r="CV40">
            <v>0</v>
          </cell>
          <cell r="CW40">
            <v>0</v>
          </cell>
          <cell r="CX40">
            <v>0</v>
          </cell>
          <cell r="CY40">
            <v>53.251800000000003</v>
          </cell>
          <cell r="CZ40">
            <v>10</v>
          </cell>
          <cell r="DA40">
            <v>10</v>
          </cell>
          <cell r="DB40">
            <v>10</v>
          </cell>
          <cell r="DC40">
            <v>0</v>
          </cell>
          <cell r="DD40">
            <v>10</v>
          </cell>
          <cell r="DE40">
            <v>0</v>
          </cell>
          <cell r="DF40">
            <v>10</v>
          </cell>
          <cell r="DG40">
            <v>0</v>
          </cell>
          <cell r="DH40">
            <v>10</v>
          </cell>
          <cell r="DI40">
            <v>0</v>
          </cell>
          <cell r="DJ40">
            <v>10</v>
          </cell>
          <cell r="DK40">
            <v>0</v>
          </cell>
          <cell r="DL40">
            <v>10</v>
          </cell>
        </row>
        <row r="41">
          <cell r="D41" t="str">
            <v>Балаганск РБ</v>
          </cell>
          <cell r="E41" t="str">
            <v>МО Балаганский район</v>
          </cell>
          <cell r="F41">
            <v>1.276</v>
          </cell>
          <cell r="G41">
            <v>4464376.72</v>
          </cell>
          <cell r="H41">
            <v>76929.566667291991</v>
          </cell>
          <cell r="I41">
            <v>38464.783333645995</v>
          </cell>
          <cell r="J41">
            <v>177974.4627924143</v>
          </cell>
          <cell r="K41">
            <v>151207.4138972681</v>
          </cell>
          <cell r="L41">
            <v>222726.37797886613</v>
          </cell>
          <cell r="M41">
            <v>287768.92647887999</v>
          </cell>
          <cell r="N41">
            <v>1008899.7467326068</v>
          </cell>
          <cell r="O41">
            <v>967470.48900055583</v>
          </cell>
          <cell r="P41">
            <v>353057.83503204229</v>
          </cell>
          <cell r="Q41">
            <v>1179877.1180864281</v>
          </cell>
          <cell r="R41">
            <v>6181693</v>
          </cell>
          <cell r="S41">
            <v>0</v>
          </cell>
          <cell r="T41">
            <v>6181693</v>
          </cell>
          <cell r="U41">
            <v>106522.1403986338</v>
          </cell>
          <cell r="V41">
            <v>53261.070199316899</v>
          </cell>
          <cell r="W41">
            <v>246436.07827581093</v>
          </cell>
          <cell r="X41">
            <v>209372.5217787725</v>
          </cell>
          <cell r="Y41">
            <v>308402.75765691005</v>
          </cell>
          <cell r="Z41">
            <v>398465.28866228997</v>
          </cell>
          <cell r="AA41">
            <v>1396994.2263471729</v>
          </cell>
          <cell r="AB41">
            <v>1339628.3344030415</v>
          </cell>
          <cell r="AC41">
            <v>488868.94729007786</v>
          </cell>
          <cell r="AD41">
            <v>1633741.6349879736</v>
          </cell>
          <cell r="AE41">
            <v>4844586.9905956108</v>
          </cell>
          <cell r="AF41">
            <v>83481.301252847799</v>
          </cell>
          <cell r="AG41">
            <v>41740.6506264239</v>
          </cell>
          <cell r="AH41">
            <v>193131.72278668568</v>
          </cell>
          <cell r="AI41">
            <v>164085.0484159659</v>
          </cell>
          <cell r="AJ41">
            <v>241694.95114177902</v>
          </cell>
          <cell r="AK41">
            <v>312276.87199239025</v>
          </cell>
          <cell r="AL41">
            <v>1094823.0614006056</v>
          </cell>
          <cell r="AM41">
            <v>1049865.4658331047</v>
          </cell>
          <cell r="AN41">
            <v>383126.13423987292</v>
          </cell>
          <cell r="AO41">
            <v>1280361.7829059353</v>
          </cell>
          <cell r="AP41">
            <v>9668</v>
          </cell>
          <cell r="AQ41">
            <v>51</v>
          </cell>
          <cell r="AR41">
            <v>49</v>
          </cell>
          <cell r="AS41">
            <v>278</v>
          </cell>
          <cell r="AT41">
            <v>230</v>
          </cell>
          <cell r="AU41">
            <v>995</v>
          </cell>
          <cell r="AV41">
            <v>988</v>
          </cell>
          <cell r="AW41">
            <v>2739</v>
          </cell>
          <cell r="AX41">
            <v>2411</v>
          </cell>
          <cell r="AY41">
            <v>585</v>
          </cell>
          <cell r="AZ41">
            <v>1342</v>
          </cell>
          <cell r="BA41">
            <v>0</v>
          </cell>
          <cell r="BB41">
            <v>136.41</v>
          </cell>
          <cell r="BC41">
            <v>70.989999999999995</v>
          </cell>
          <cell r="BD41">
            <v>57.89</v>
          </cell>
          <cell r="BE41">
            <v>59.45</v>
          </cell>
          <cell r="BF41">
            <v>20.239999999999998</v>
          </cell>
          <cell r="BG41">
            <v>26.34</v>
          </cell>
          <cell r="BH41">
            <v>33.31</v>
          </cell>
          <cell r="BI41">
            <v>36.29</v>
          </cell>
          <cell r="BJ41">
            <v>54.58</v>
          </cell>
          <cell r="BK41">
            <v>79.510000000000005</v>
          </cell>
          <cell r="BL41">
            <v>2.3058000000000001</v>
          </cell>
          <cell r="BM41">
            <v>1.2</v>
          </cell>
          <cell r="BN41">
            <v>0.97850000000000004</v>
          </cell>
          <cell r="BO41">
            <v>1.0048999999999999</v>
          </cell>
          <cell r="BP41">
            <v>0.34210000000000002</v>
          </cell>
          <cell r="BQ41">
            <v>0.44519999999999998</v>
          </cell>
          <cell r="BR41">
            <v>0.56299999999999994</v>
          </cell>
          <cell r="BS41">
            <v>0.61339999999999995</v>
          </cell>
          <cell r="BT41">
            <v>0.92259999999999998</v>
          </cell>
          <cell r="BU41">
            <v>1.3440000000000001</v>
          </cell>
          <cell r="BV41">
            <v>2.9422008000000002</v>
          </cell>
          <cell r="BW41">
            <v>1.5311999999999999</v>
          </cell>
          <cell r="BX41">
            <v>1.2485660000000001</v>
          </cell>
          <cell r="BY41">
            <v>1.2822524</v>
          </cell>
          <cell r="BZ41">
            <v>0.43651960000000001</v>
          </cell>
          <cell r="CA41">
            <v>0.5680752</v>
          </cell>
          <cell r="CB41">
            <v>0.71838799999999992</v>
          </cell>
          <cell r="CC41">
            <v>0.78269839999999991</v>
          </cell>
          <cell r="CD41">
            <v>1.1772376</v>
          </cell>
          <cell r="CE41">
            <v>1.7149440000000002</v>
          </cell>
          <cell r="CF41">
            <v>10</v>
          </cell>
          <cell r="CG41">
            <v>0</v>
          </cell>
          <cell r="CH41">
            <v>0.9</v>
          </cell>
          <cell r="CI41">
            <v>0.9</v>
          </cell>
          <cell r="CJ41">
            <v>0</v>
          </cell>
          <cell r="CK41">
            <v>9668</v>
          </cell>
          <cell r="CL41">
            <v>51</v>
          </cell>
          <cell r="CM41">
            <v>49</v>
          </cell>
          <cell r="CN41">
            <v>278</v>
          </cell>
          <cell r="CO41">
            <v>230</v>
          </cell>
          <cell r="CP41">
            <v>995</v>
          </cell>
          <cell r="CQ41">
            <v>988</v>
          </cell>
          <cell r="CR41">
            <v>2739</v>
          </cell>
          <cell r="CS41">
            <v>2411</v>
          </cell>
          <cell r="CT41">
            <v>585</v>
          </cell>
          <cell r="CU41">
            <v>1342</v>
          </cell>
          <cell r="CV41">
            <v>0</v>
          </cell>
          <cell r="CW41">
            <v>0</v>
          </cell>
          <cell r="CX41">
            <v>0</v>
          </cell>
          <cell r="CY41">
            <v>53.251800000000003</v>
          </cell>
          <cell r="CZ41">
            <v>10</v>
          </cell>
          <cell r="DA41">
            <v>10</v>
          </cell>
          <cell r="DB41">
            <v>10</v>
          </cell>
          <cell r="DC41">
            <v>0</v>
          </cell>
          <cell r="DD41">
            <v>10</v>
          </cell>
          <cell r="DE41">
            <v>0</v>
          </cell>
          <cell r="DF41">
            <v>10</v>
          </cell>
          <cell r="DG41">
            <v>0</v>
          </cell>
          <cell r="DH41">
            <v>10</v>
          </cell>
          <cell r="DI41">
            <v>0</v>
          </cell>
          <cell r="DJ41">
            <v>10</v>
          </cell>
          <cell r="DK41">
            <v>0</v>
          </cell>
          <cell r="DL41">
            <v>10</v>
          </cell>
        </row>
        <row r="42">
          <cell r="D42" t="str">
            <v>Баяндаевская РБ</v>
          </cell>
          <cell r="E42" t="str">
            <v>МО «Баяндаевский район»</v>
          </cell>
          <cell r="F42">
            <v>1.276</v>
          </cell>
          <cell r="G42">
            <v>5930638.3699999992</v>
          </cell>
          <cell r="H42">
            <v>154366.87713867071</v>
          </cell>
          <cell r="I42">
            <v>121376.33582244578</v>
          </cell>
          <cell r="J42">
            <v>389288.96697364812</v>
          </cell>
          <cell r="K42">
            <v>325946.66409274103</v>
          </cell>
          <cell r="L42">
            <v>477717.64020222606</v>
          </cell>
          <cell r="M42">
            <v>370814.03205968451</v>
          </cell>
          <cell r="N42">
            <v>1327987.6390461808</v>
          </cell>
          <cell r="O42">
            <v>1362795.3110828355</v>
          </cell>
          <cell r="P42">
            <v>377383.74765542283</v>
          </cell>
          <cell r="Q42">
            <v>1022961.1559261451</v>
          </cell>
          <cell r="R42">
            <v>7723729</v>
          </cell>
          <cell r="S42">
            <v>0</v>
          </cell>
          <cell r="T42">
            <v>7723729.0000000019</v>
          </cell>
          <cell r="U42">
            <v>201038.7164435029</v>
          </cell>
          <cell r="V42">
            <v>158073.69568304389</v>
          </cell>
          <cell r="W42">
            <v>506987.99960625632</v>
          </cell>
          <cell r="X42">
            <v>424494.55603990285</v>
          </cell>
          <cell r="Y42">
            <v>622152.51735902077</v>
          </cell>
          <cell r="Z42">
            <v>482927.28612726316</v>
          </cell>
          <cell r="AA42">
            <v>1729496.2193660985</v>
          </cell>
          <cell r="AB42">
            <v>1774827.7687136265</v>
          </cell>
          <cell r="AC42">
            <v>491483.31327018206</v>
          </cell>
          <cell r="AD42">
            <v>1332246.9273911049</v>
          </cell>
          <cell r="AE42">
            <v>6053079.1536050178</v>
          </cell>
          <cell r="AF42">
            <v>157553.8530121496</v>
          </cell>
          <cell r="AG42">
            <v>123882.20664815351</v>
          </cell>
          <cell r="AH42">
            <v>397326.01850020088</v>
          </cell>
          <cell r="AI42">
            <v>332675.98435729061</v>
          </cell>
          <cell r="AJ42">
            <v>487580.34275785327</v>
          </cell>
          <cell r="AK42">
            <v>378469.65997434413</v>
          </cell>
          <cell r="AL42">
            <v>1355404.5606317387</v>
          </cell>
          <cell r="AM42">
            <v>1390930.8532238451</v>
          </cell>
          <cell r="AN42">
            <v>385175.01039982919</v>
          </cell>
          <cell r="AO42">
            <v>1044080.6640996119</v>
          </cell>
          <cell r="AP42">
            <v>13135</v>
          </cell>
          <cell r="AQ42">
            <v>93</v>
          </cell>
          <cell r="AR42">
            <v>76</v>
          </cell>
          <cell r="AS42">
            <v>430</v>
          </cell>
          <cell r="AT42">
            <v>449</v>
          </cell>
          <cell r="AU42">
            <v>1343</v>
          </cell>
          <cell r="AV42">
            <v>1275</v>
          </cell>
          <cell r="AW42">
            <v>3698</v>
          </cell>
          <cell r="AX42">
            <v>3276</v>
          </cell>
          <cell r="AY42">
            <v>843</v>
          </cell>
          <cell r="AZ42">
            <v>1652</v>
          </cell>
          <cell r="BA42">
            <v>0</v>
          </cell>
          <cell r="BB42">
            <v>141.18</v>
          </cell>
          <cell r="BC42">
            <v>135.84</v>
          </cell>
          <cell r="BD42">
            <v>77</v>
          </cell>
          <cell r="BE42">
            <v>61.74</v>
          </cell>
          <cell r="BF42">
            <v>30.25</v>
          </cell>
          <cell r="BG42">
            <v>24.74</v>
          </cell>
          <cell r="BH42">
            <v>30.54</v>
          </cell>
          <cell r="BI42">
            <v>35.380000000000003</v>
          </cell>
          <cell r="BJ42">
            <v>38.08</v>
          </cell>
          <cell r="BK42">
            <v>52.67</v>
          </cell>
          <cell r="BL42">
            <v>2.3864000000000001</v>
          </cell>
          <cell r="BM42">
            <v>2.2961</v>
          </cell>
          <cell r="BN42">
            <v>1.3016000000000001</v>
          </cell>
          <cell r="BO42">
            <v>1.0436000000000001</v>
          </cell>
          <cell r="BP42">
            <v>0.51129999999999998</v>
          </cell>
          <cell r="BQ42">
            <v>0.41820000000000002</v>
          </cell>
          <cell r="BR42">
            <v>0.51619999999999999</v>
          </cell>
          <cell r="BS42">
            <v>0.59799999999999998</v>
          </cell>
          <cell r="BT42">
            <v>0.64370000000000005</v>
          </cell>
          <cell r="BU42">
            <v>0.89029999999999998</v>
          </cell>
          <cell r="BV42">
            <v>3.0450464000000004</v>
          </cell>
          <cell r="BW42">
            <v>2.9298236000000002</v>
          </cell>
          <cell r="BX42">
            <v>1.6608416000000001</v>
          </cell>
          <cell r="BY42">
            <v>1.3316336000000002</v>
          </cell>
          <cell r="BZ42">
            <v>0.65241879999999997</v>
          </cell>
          <cell r="CA42">
            <v>0.53362320000000008</v>
          </cell>
          <cell r="CB42">
            <v>0.65867120000000001</v>
          </cell>
          <cell r="CC42">
            <v>0.76304799999999995</v>
          </cell>
          <cell r="CD42">
            <v>0.82136120000000012</v>
          </cell>
          <cell r="CE42">
            <v>1.1360227999999999</v>
          </cell>
          <cell r="CF42">
            <v>11</v>
          </cell>
          <cell r="CG42">
            <v>1</v>
          </cell>
          <cell r="CH42">
            <v>0.83</v>
          </cell>
          <cell r="CI42">
            <v>0.83</v>
          </cell>
          <cell r="CJ42">
            <v>0.82</v>
          </cell>
          <cell r="CK42">
            <v>13135</v>
          </cell>
          <cell r="CL42">
            <v>93</v>
          </cell>
          <cell r="CM42">
            <v>76</v>
          </cell>
          <cell r="CN42">
            <v>430</v>
          </cell>
          <cell r="CO42">
            <v>449</v>
          </cell>
          <cell r="CP42">
            <v>1343</v>
          </cell>
          <cell r="CQ42">
            <v>1275</v>
          </cell>
          <cell r="CR42">
            <v>3698</v>
          </cell>
          <cell r="CS42">
            <v>3276</v>
          </cell>
          <cell r="CT42">
            <v>843</v>
          </cell>
          <cell r="CU42">
            <v>1652</v>
          </cell>
          <cell r="CV42">
            <v>144529</v>
          </cell>
          <cell r="CW42">
            <v>144529</v>
          </cell>
          <cell r="CX42">
            <v>46.953200000000002</v>
          </cell>
          <cell r="CY42">
            <v>46.953200000000002</v>
          </cell>
          <cell r="CZ42">
            <v>11</v>
          </cell>
          <cell r="DA42">
            <v>11</v>
          </cell>
          <cell r="DB42">
            <v>11</v>
          </cell>
          <cell r="DC42">
            <v>0</v>
          </cell>
          <cell r="DD42">
            <v>11</v>
          </cell>
          <cell r="DE42">
            <v>0</v>
          </cell>
          <cell r="DF42">
            <v>11</v>
          </cell>
          <cell r="DG42">
            <v>0</v>
          </cell>
          <cell r="DH42">
            <v>11</v>
          </cell>
          <cell r="DI42">
            <v>0</v>
          </cell>
          <cell r="DJ42">
            <v>11</v>
          </cell>
          <cell r="DK42">
            <v>0</v>
          </cell>
          <cell r="DL42">
            <v>11</v>
          </cell>
        </row>
        <row r="43">
          <cell r="D43" t="str">
            <v>Шелехов РБ</v>
          </cell>
          <cell r="E43" t="str">
            <v>Шелеховский район</v>
          </cell>
          <cell r="F43">
            <v>1.276</v>
          </cell>
          <cell r="G43">
            <v>32037642.789999999</v>
          </cell>
          <cell r="H43">
            <v>594210.06232615467</v>
          </cell>
          <cell r="I43">
            <v>591761.38180287613</v>
          </cell>
          <cell r="J43">
            <v>1436480.6116836444</v>
          </cell>
          <cell r="K43">
            <v>1311088.3578323515</v>
          </cell>
          <cell r="L43">
            <v>1553642.0419042392</v>
          </cell>
          <cell r="M43">
            <v>1393093.5520862306</v>
          </cell>
          <cell r="N43">
            <v>5080479.873443963</v>
          </cell>
          <cell r="O43">
            <v>5888125.5597422561</v>
          </cell>
          <cell r="P43">
            <v>3730235.2924342607</v>
          </cell>
          <cell r="Q43">
            <v>10458526.056744022</v>
          </cell>
          <cell r="R43">
            <v>37926497</v>
          </cell>
          <cell r="S43">
            <v>0</v>
          </cell>
          <cell r="T43">
            <v>37926497</v>
          </cell>
          <cell r="U43">
            <v>703432.09373746556</v>
          </cell>
          <cell r="V43">
            <v>700533.32009394793</v>
          </cell>
          <cell r="W43">
            <v>1700520.7894565549</v>
          </cell>
          <cell r="X43">
            <v>1552080.1263688602</v>
          </cell>
          <cell r="Y43">
            <v>1839217.7173455213</v>
          </cell>
          <cell r="Z43">
            <v>1649158.734000535</v>
          </cell>
          <cell r="AA43">
            <v>6014325.2717355378</v>
          </cell>
          <cell r="AB43">
            <v>6970424.6920092469</v>
          </cell>
          <cell r="AC43">
            <v>4415891.5983656896</v>
          </cell>
          <cell r="AD43">
            <v>12380912.656886641</v>
          </cell>
          <cell r="AE43">
            <v>29722960.03134796</v>
          </cell>
          <cell r="AF43">
            <v>551279.0703271674</v>
          </cell>
          <cell r="AG43">
            <v>549007.30414886202</v>
          </cell>
          <cell r="AH43">
            <v>1332696.5434612499</v>
          </cell>
          <cell r="AI43">
            <v>1216363.7353987934</v>
          </cell>
          <cell r="AJ43">
            <v>1441393.1954118505</v>
          </cell>
          <cell r="AK43">
            <v>1292444.1489032404</v>
          </cell>
          <cell r="AL43">
            <v>4713421.0593538694</v>
          </cell>
          <cell r="AM43">
            <v>5462715.2758693155</v>
          </cell>
          <cell r="AN43">
            <v>3460730.0927630798</v>
          </cell>
          <cell r="AO43">
            <v>9702909.6057105344</v>
          </cell>
          <cell r="AP43">
            <v>65134</v>
          </cell>
          <cell r="AQ43">
            <v>410</v>
          </cell>
          <cell r="AR43">
            <v>379</v>
          </cell>
          <cell r="AS43">
            <v>1970</v>
          </cell>
          <cell r="AT43">
            <v>1853</v>
          </cell>
          <cell r="AU43">
            <v>5899</v>
          </cell>
          <cell r="AV43">
            <v>5474</v>
          </cell>
          <cell r="AW43">
            <v>17558</v>
          </cell>
          <cell r="AX43">
            <v>16852</v>
          </cell>
          <cell r="AY43">
            <v>4519</v>
          </cell>
          <cell r="AZ43">
            <v>10220</v>
          </cell>
          <cell r="BA43">
            <v>0</v>
          </cell>
          <cell r="BB43">
            <v>112.05</v>
          </cell>
          <cell r="BC43">
            <v>120.71</v>
          </cell>
          <cell r="BD43">
            <v>56.37</v>
          </cell>
          <cell r="BE43">
            <v>54.7</v>
          </cell>
          <cell r="BF43">
            <v>20.36</v>
          </cell>
          <cell r="BG43">
            <v>19.68</v>
          </cell>
          <cell r="BH43">
            <v>22.37</v>
          </cell>
          <cell r="BI43">
            <v>27.01</v>
          </cell>
          <cell r="BJ43">
            <v>63.82</v>
          </cell>
          <cell r="BK43">
            <v>79.12</v>
          </cell>
          <cell r="BL43">
            <v>1.8939999999999999</v>
          </cell>
          <cell r="BM43">
            <v>2.0404</v>
          </cell>
          <cell r="BN43">
            <v>0.95279999999999998</v>
          </cell>
          <cell r="BO43">
            <v>0.92459999999999998</v>
          </cell>
          <cell r="BP43">
            <v>0.34420000000000001</v>
          </cell>
          <cell r="BQ43">
            <v>0.3327</v>
          </cell>
          <cell r="BR43">
            <v>0.37809999999999999</v>
          </cell>
          <cell r="BS43">
            <v>0.45660000000000001</v>
          </cell>
          <cell r="BT43">
            <v>1.0788</v>
          </cell>
          <cell r="BU43">
            <v>1.3373999999999999</v>
          </cell>
          <cell r="BV43">
            <v>2.416744</v>
          </cell>
          <cell r="BW43">
            <v>2.6035504</v>
          </cell>
          <cell r="BX43">
            <v>1.2157728000000001</v>
          </cell>
          <cell r="BY43">
            <v>1.1797895999999999</v>
          </cell>
          <cell r="BZ43">
            <v>0.43919920000000001</v>
          </cell>
          <cell r="CA43">
            <v>0.42452519999999999</v>
          </cell>
          <cell r="CB43">
            <v>0.48245559999999998</v>
          </cell>
          <cell r="CC43">
            <v>0.58262160000000007</v>
          </cell>
          <cell r="CD43">
            <v>1.3765487999999999</v>
          </cell>
          <cell r="CE43">
            <v>1.7065223999999999</v>
          </cell>
          <cell r="CF43">
            <v>11</v>
          </cell>
          <cell r="CG43">
            <v>0</v>
          </cell>
          <cell r="CH43">
            <v>0.8</v>
          </cell>
          <cell r="CI43">
            <v>0.82</v>
          </cell>
          <cell r="CJ43">
            <v>0</v>
          </cell>
          <cell r="CK43">
            <v>65134</v>
          </cell>
          <cell r="CL43">
            <v>410</v>
          </cell>
          <cell r="CM43">
            <v>379</v>
          </cell>
          <cell r="CN43">
            <v>1970</v>
          </cell>
          <cell r="CO43">
            <v>1853</v>
          </cell>
          <cell r="CP43">
            <v>5899</v>
          </cell>
          <cell r="CQ43">
            <v>5474</v>
          </cell>
          <cell r="CR43">
            <v>17558</v>
          </cell>
          <cell r="CS43">
            <v>16852</v>
          </cell>
          <cell r="CT43">
            <v>4519</v>
          </cell>
          <cell r="CU43">
            <v>10220</v>
          </cell>
          <cell r="CV43">
            <v>0</v>
          </cell>
          <cell r="CW43">
            <v>0</v>
          </cell>
          <cell r="CX43">
            <v>0</v>
          </cell>
          <cell r="CY43">
            <v>46.953200000000002</v>
          </cell>
          <cell r="CZ43">
            <v>11</v>
          </cell>
          <cell r="DA43">
            <v>11</v>
          </cell>
          <cell r="DB43">
            <v>11</v>
          </cell>
          <cell r="DC43">
            <v>0</v>
          </cell>
          <cell r="DD43">
            <v>11</v>
          </cell>
          <cell r="DE43">
            <v>0</v>
          </cell>
          <cell r="DF43">
            <v>12</v>
          </cell>
          <cell r="DG43">
            <v>1</v>
          </cell>
          <cell r="DH43">
            <v>11</v>
          </cell>
          <cell r="DI43">
            <v>-1</v>
          </cell>
          <cell r="DJ43">
            <v>11</v>
          </cell>
          <cell r="DK43">
            <v>0</v>
          </cell>
          <cell r="DL43">
            <v>11</v>
          </cell>
        </row>
        <row r="44">
          <cell r="D44" t="str">
            <v>Нижнеудинск РБ</v>
          </cell>
          <cell r="E44" t="str">
            <v>МО «Нижнеудинский район»</v>
          </cell>
          <cell r="F44">
            <v>1.276</v>
          </cell>
          <cell r="G44">
            <v>24798034.050000001</v>
          </cell>
          <cell r="H44">
            <v>301790.53536684235</v>
          </cell>
          <cell r="I44">
            <v>299327.90108649631</v>
          </cell>
          <cell r="J44">
            <v>787887.70341970713</v>
          </cell>
          <cell r="K44">
            <v>660515.00156721147</v>
          </cell>
          <cell r="L44">
            <v>1138529.4501266459</v>
          </cell>
          <cell r="M44">
            <v>1081065.9503361878</v>
          </cell>
          <cell r="N44">
            <v>4558160.269298234</v>
          </cell>
          <cell r="O44">
            <v>5866996.3233615449</v>
          </cell>
          <cell r="P44">
            <v>2009748.0174236342</v>
          </cell>
          <cell r="Q44">
            <v>8094012.8980134958</v>
          </cell>
          <cell r="R44">
            <v>38435126</v>
          </cell>
          <cell r="S44">
            <v>0</v>
          </cell>
          <cell r="T44">
            <v>38435126</v>
          </cell>
          <cell r="U44">
            <v>467753.09804980457</v>
          </cell>
          <cell r="V44">
            <v>463936.19632823364</v>
          </cell>
          <cell r="W44">
            <v>1221167.8995894869</v>
          </cell>
          <cell r="X44">
            <v>1023749.594783945</v>
          </cell>
          <cell r="Y44">
            <v>1764636.7765322246</v>
          </cell>
          <cell r="Z44">
            <v>1675572.58497599</v>
          </cell>
          <cell r="AA44">
            <v>7064812.6349625504</v>
          </cell>
          <cell r="AB44">
            <v>9093412.1017523855</v>
          </cell>
          <cell r="AC44">
            <v>3114961.3764615171</v>
          </cell>
          <cell r="AD44">
            <v>12545123.736563861</v>
          </cell>
          <cell r="AE44">
            <v>30121572.100313477</v>
          </cell>
          <cell r="AF44">
            <v>366577.66304843617</v>
          </cell>
          <cell r="AG44">
            <v>363586.36075880378</v>
          </cell>
          <cell r="AH44">
            <v>957028.13447451952</v>
          </cell>
          <cell r="AI44">
            <v>802311.59465826408</v>
          </cell>
          <cell r="AJ44">
            <v>1382944.1822352856</v>
          </cell>
          <cell r="AK44">
            <v>1313144.6590720925</v>
          </cell>
          <cell r="AL44">
            <v>5536687.0179957291</v>
          </cell>
          <cell r="AM44">
            <v>7126498.5123451296</v>
          </cell>
          <cell r="AN44">
            <v>2441192.3013021294</v>
          </cell>
          <cell r="AO44">
            <v>9831601.6744230893</v>
          </cell>
          <cell r="AP44">
            <v>66260</v>
          </cell>
          <cell r="AQ44">
            <v>303</v>
          </cell>
          <cell r="AR44">
            <v>295</v>
          </cell>
          <cell r="AS44">
            <v>1642</v>
          </cell>
          <cell r="AT44">
            <v>1555</v>
          </cell>
          <cell r="AU44">
            <v>6234</v>
          </cell>
          <cell r="AV44">
            <v>6064</v>
          </cell>
          <cell r="AW44">
            <v>18101</v>
          </cell>
          <cell r="AX44">
            <v>16565</v>
          </cell>
          <cell r="AY44">
            <v>4700</v>
          </cell>
          <cell r="AZ44">
            <v>10801</v>
          </cell>
          <cell r="BA44">
            <v>0</v>
          </cell>
          <cell r="BB44">
            <v>100.82</v>
          </cell>
          <cell r="BC44">
            <v>102.71</v>
          </cell>
          <cell r="BD44">
            <v>48.57</v>
          </cell>
          <cell r="BE44">
            <v>43</v>
          </cell>
          <cell r="BF44">
            <v>18.489999999999998</v>
          </cell>
          <cell r="BG44">
            <v>18.05</v>
          </cell>
          <cell r="BH44">
            <v>25.49</v>
          </cell>
          <cell r="BI44">
            <v>35.85</v>
          </cell>
          <cell r="BJ44">
            <v>43.28</v>
          </cell>
          <cell r="BK44">
            <v>75.849999999999994</v>
          </cell>
          <cell r="BL44">
            <v>1.7041999999999999</v>
          </cell>
          <cell r="BM44">
            <v>1.7361</v>
          </cell>
          <cell r="BN44">
            <v>0.82099999999999995</v>
          </cell>
          <cell r="BO44">
            <v>0.7268</v>
          </cell>
          <cell r="BP44">
            <v>0.3125</v>
          </cell>
          <cell r="BQ44">
            <v>0.30509999999999998</v>
          </cell>
          <cell r="BR44">
            <v>0.43090000000000001</v>
          </cell>
          <cell r="BS44">
            <v>0.60599999999999998</v>
          </cell>
          <cell r="BT44">
            <v>0.73160000000000003</v>
          </cell>
          <cell r="BU44">
            <v>1.2821</v>
          </cell>
          <cell r="BV44">
            <v>2.1745592</v>
          </cell>
          <cell r="BW44">
            <v>2.2152636000000001</v>
          </cell>
          <cell r="BX44">
            <v>1.047596</v>
          </cell>
          <cell r="BY44">
            <v>0.92739680000000002</v>
          </cell>
          <cell r="BZ44">
            <v>0.39874999999999999</v>
          </cell>
          <cell r="CA44">
            <v>0.38930759999999998</v>
          </cell>
          <cell r="CB44">
            <v>0.54982839999999999</v>
          </cell>
          <cell r="CC44">
            <v>0.77325599999999994</v>
          </cell>
          <cell r="CD44">
            <v>0.93352160000000006</v>
          </cell>
          <cell r="CE44">
            <v>1.6359596000000001</v>
          </cell>
          <cell r="CF44">
            <v>11</v>
          </cell>
          <cell r="CG44">
            <v>0</v>
          </cell>
          <cell r="CH44">
            <v>0.83</v>
          </cell>
          <cell r="CI44">
            <v>0.82</v>
          </cell>
          <cell r="CJ44">
            <v>0</v>
          </cell>
          <cell r="CK44">
            <v>66260</v>
          </cell>
          <cell r="CL44">
            <v>303</v>
          </cell>
          <cell r="CM44">
            <v>295</v>
          </cell>
          <cell r="CN44">
            <v>1642</v>
          </cell>
          <cell r="CO44">
            <v>1555</v>
          </cell>
          <cell r="CP44">
            <v>6234</v>
          </cell>
          <cell r="CQ44">
            <v>6064</v>
          </cell>
          <cell r="CR44">
            <v>18101</v>
          </cell>
          <cell r="CS44">
            <v>16565</v>
          </cell>
          <cell r="CT44">
            <v>4700</v>
          </cell>
          <cell r="CU44">
            <v>10801</v>
          </cell>
          <cell r="CV44">
            <v>0</v>
          </cell>
          <cell r="CW44">
            <v>0</v>
          </cell>
          <cell r="CX44">
            <v>0</v>
          </cell>
          <cell r="CY44">
            <v>46.953200000000002</v>
          </cell>
          <cell r="CZ44">
            <v>11</v>
          </cell>
          <cell r="DA44">
            <v>11</v>
          </cell>
          <cell r="DB44">
            <v>11</v>
          </cell>
          <cell r="DC44">
            <v>0</v>
          </cell>
          <cell r="DD44">
            <v>11</v>
          </cell>
          <cell r="DE44">
            <v>0</v>
          </cell>
          <cell r="DF44">
            <v>11</v>
          </cell>
          <cell r="DG44">
            <v>0</v>
          </cell>
          <cell r="DH44">
            <v>11</v>
          </cell>
          <cell r="DI44">
            <v>0</v>
          </cell>
          <cell r="DJ44">
            <v>11</v>
          </cell>
          <cell r="DK44">
            <v>0</v>
          </cell>
          <cell r="DL44">
            <v>11</v>
          </cell>
        </row>
        <row r="45">
          <cell r="D45" t="str">
            <v>Усть-Орда областная больница №2</v>
          </cell>
          <cell r="E45" t="str">
            <v>МО «Эхирит - Булагатский район»</v>
          </cell>
          <cell r="F45">
            <v>1.276</v>
          </cell>
          <cell r="G45">
            <v>15190926.9</v>
          </cell>
          <cell r="H45">
            <v>352184.90906236367</v>
          </cell>
          <cell r="I45">
            <v>385443.05326830078</v>
          </cell>
          <cell r="J45">
            <v>794317.24843433162</v>
          </cell>
          <cell r="K45">
            <v>641439.50297818682</v>
          </cell>
          <cell r="L45">
            <v>1002332.9949908807</v>
          </cell>
          <cell r="M45">
            <v>884024.44197289238</v>
          </cell>
          <cell r="N45">
            <v>2777706.1707367753</v>
          </cell>
          <cell r="O45">
            <v>3986176.2314374768</v>
          </cell>
          <cell r="P45">
            <v>1244045.6108321934</v>
          </cell>
          <cell r="Q45">
            <v>3123256.7362865997</v>
          </cell>
          <cell r="R45">
            <v>18969583</v>
          </cell>
          <cell r="S45">
            <v>0</v>
          </cell>
          <cell r="T45">
            <v>18969583</v>
          </cell>
          <cell r="U45">
            <v>439788.88897200604</v>
          </cell>
          <cell r="V45">
            <v>481319.80614997575</v>
          </cell>
          <cell r="W45">
            <v>991899.11660404829</v>
          </cell>
          <cell r="X45">
            <v>800993.90717385791</v>
          </cell>
          <cell r="Y45">
            <v>1251657.5892494156</v>
          </cell>
          <cell r="Z45">
            <v>1103920.4609715727</v>
          </cell>
          <cell r="AA45">
            <v>3468644.678647188</v>
          </cell>
          <cell r="AB45">
            <v>4977714.7485898593</v>
          </cell>
          <cell r="AC45">
            <v>1553494.8345032844</v>
          </cell>
          <cell r="AD45">
            <v>3900148.9691387932</v>
          </cell>
          <cell r="AE45">
            <v>14866444.357366771</v>
          </cell>
          <cell r="AF45">
            <v>344662.13869279472</v>
          </cell>
          <cell r="AG45">
            <v>377209.87942788069</v>
          </cell>
          <cell r="AH45">
            <v>777350.40486210678</v>
          </cell>
          <cell r="AI45">
            <v>627738.17176634632</v>
          </cell>
          <cell r="AJ45">
            <v>980922.87558731623</v>
          </cell>
          <cell r="AK45">
            <v>865141.427093709</v>
          </cell>
          <cell r="AL45">
            <v>2718373.572607514</v>
          </cell>
          <cell r="AM45">
            <v>3901030.3672334319</v>
          </cell>
          <cell r="AN45">
            <v>1217472.440833295</v>
          </cell>
          <cell r="AO45">
            <v>3056543.0792623772</v>
          </cell>
          <cell r="AP45">
            <v>33503</v>
          </cell>
          <cell r="AQ45">
            <v>214</v>
          </cell>
          <cell r="AR45">
            <v>204</v>
          </cell>
          <cell r="AS45">
            <v>1166</v>
          </cell>
          <cell r="AT45">
            <v>914</v>
          </cell>
          <cell r="AU45">
            <v>3698</v>
          </cell>
          <cell r="AV45">
            <v>3475</v>
          </cell>
          <cell r="AW45">
            <v>8731</v>
          </cell>
          <cell r="AX45">
            <v>8962</v>
          </cell>
          <cell r="AY45">
            <v>1975</v>
          </cell>
          <cell r="AZ45">
            <v>4164</v>
          </cell>
          <cell r="BA45">
            <v>0</v>
          </cell>
          <cell r="BB45">
            <v>134.21</v>
          </cell>
          <cell r="BC45">
            <v>154.09</v>
          </cell>
          <cell r="BD45">
            <v>55.56</v>
          </cell>
          <cell r="BE45">
            <v>57.23</v>
          </cell>
          <cell r="BF45">
            <v>22.1</v>
          </cell>
          <cell r="BG45">
            <v>20.75</v>
          </cell>
          <cell r="BH45">
            <v>25.95</v>
          </cell>
          <cell r="BI45">
            <v>36.270000000000003</v>
          </cell>
          <cell r="BJ45">
            <v>51.37</v>
          </cell>
          <cell r="BK45">
            <v>61.17</v>
          </cell>
          <cell r="BL45">
            <v>2.2686000000000002</v>
          </cell>
          <cell r="BM45">
            <v>2.6046</v>
          </cell>
          <cell r="BN45">
            <v>0.93910000000000005</v>
          </cell>
          <cell r="BO45">
            <v>0.96740000000000004</v>
          </cell>
          <cell r="BP45">
            <v>0.37359999999999999</v>
          </cell>
          <cell r="BQ45">
            <v>0.35070000000000001</v>
          </cell>
          <cell r="BR45">
            <v>0.43859999999999999</v>
          </cell>
          <cell r="BS45">
            <v>0.61309999999999998</v>
          </cell>
          <cell r="BT45">
            <v>0.86829999999999996</v>
          </cell>
          <cell r="BU45">
            <v>1.034</v>
          </cell>
          <cell r="BV45">
            <v>2.8947336000000004</v>
          </cell>
          <cell r="BW45">
            <v>3.3234696000000001</v>
          </cell>
          <cell r="BX45">
            <v>1.1982916000000001</v>
          </cell>
          <cell r="BY45">
            <v>1.2344024</v>
          </cell>
          <cell r="BZ45">
            <v>0.47671360000000002</v>
          </cell>
          <cell r="CA45">
            <v>0.44749320000000004</v>
          </cell>
          <cell r="CB45">
            <v>0.55965359999999997</v>
          </cell>
          <cell r="CC45">
            <v>0.7823156</v>
          </cell>
          <cell r="CD45">
            <v>1.1079508</v>
          </cell>
          <cell r="CE45">
            <v>1.3193840000000001</v>
          </cell>
          <cell r="CF45">
            <v>12</v>
          </cell>
          <cell r="CG45">
            <v>1</v>
          </cell>
          <cell r="CH45">
            <v>0.76</v>
          </cell>
          <cell r="CI45">
            <v>0.8</v>
          </cell>
          <cell r="CJ45">
            <v>0.76</v>
          </cell>
          <cell r="CK45">
            <v>33503</v>
          </cell>
          <cell r="CL45">
            <v>214</v>
          </cell>
          <cell r="CM45">
            <v>204</v>
          </cell>
          <cell r="CN45">
            <v>1166</v>
          </cell>
          <cell r="CO45">
            <v>914</v>
          </cell>
          <cell r="CP45">
            <v>3698</v>
          </cell>
          <cell r="CQ45">
            <v>3475</v>
          </cell>
          <cell r="CR45">
            <v>8731</v>
          </cell>
          <cell r="CS45">
            <v>8962</v>
          </cell>
          <cell r="CT45">
            <v>1975</v>
          </cell>
          <cell r="CU45">
            <v>4164</v>
          </cell>
          <cell r="CV45">
            <v>75435</v>
          </cell>
          <cell r="CW45">
            <v>75435</v>
          </cell>
          <cell r="CX45">
            <v>43.517600000000002</v>
          </cell>
          <cell r="CY45">
            <v>43.517600000000002</v>
          </cell>
          <cell r="CZ45">
            <v>12</v>
          </cell>
          <cell r="DA45">
            <v>12</v>
          </cell>
          <cell r="DB45">
            <v>12</v>
          </cell>
          <cell r="DC45">
            <v>0</v>
          </cell>
          <cell r="DD45">
            <v>12</v>
          </cell>
          <cell r="DE45">
            <v>0</v>
          </cell>
          <cell r="DF45">
            <v>12</v>
          </cell>
          <cell r="DG45">
            <v>0</v>
          </cell>
          <cell r="DH45">
            <v>12</v>
          </cell>
          <cell r="DI45">
            <v>0</v>
          </cell>
          <cell r="DJ45">
            <v>12</v>
          </cell>
          <cell r="DK45">
            <v>0</v>
          </cell>
          <cell r="DL45">
            <v>12</v>
          </cell>
        </row>
        <row r="46">
          <cell r="D46" t="str">
            <v>Осинская РБ</v>
          </cell>
          <cell r="E46" t="str">
            <v>МО «Осинский район»</v>
          </cell>
          <cell r="F46">
            <v>1.276</v>
          </cell>
          <cell r="G46">
            <v>10015076.799999999</v>
          </cell>
          <cell r="H46">
            <v>144361.088398341</v>
          </cell>
          <cell r="I46">
            <v>87212.918153417952</v>
          </cell>
          <cell r="J46">
            <v>339041.76256892853</v>
          </cell>
          <cell r="K46">
            <v>244648.17087987516</v>
          </cell>
          <cell r="L46">
            <v>679417.57687965222</v>
          </cell>
          <cell r="M46">
            <v>622115.08188310766</v>
          </cell>
          <cell r="N46">
            <v>2593968.1592040062</v>
          </cell>
          <cell r="O46">
            <v>3060781.6709451131</v>
          </cell>
          <cell r="P46">
            <v>573952.04162148375</v>
          </cell>
          <cell r="Q46">
            <v>1669578.3294660735</v>
          </cell>
          <cell r="R46">
            <v>11968986</v>
          </cell>
          <cell r="S46">
            <v>0</v>
          </cell>
          <cell r="T46">
            <v>11968986</v>
          </cell>
          <cell r="U46">
            <v>172525.47139573668</v>
          </cell>
          <cell r="V46">
            <v>104227.87735361206</v>
          </cell>
          <cell r="W46">
            <v>405187.71754229884</v>
          </cell>
          <cell r="X46">
            <v>292378.24039320735</v>
          </cell>
          <cell r="Y46">
            <v>811969.75602089055</v>
          </cell>
          <cell r="Z46">
            <v>743487.72896557022</v>
          </cell>
          <cell r="AA46">
            <v>3100042.9853876433</v>
          </cell>
          <cell r="AB46">
            <v>3657930.3084923592</v>
          </cell>
          <cell r="AC46">
            <v>685928.23480284819</v>
          </cell>
          <cell r="AD46">
            <v>1995307.679645834</v>
          </cell>
          <cell r="AE46">
            <v>9380083.0721003152</v>
          </cell>
          <cell r="AF46">
            <v>135208.04968317921</v>
          </cell>
          <cell r="AG46">
            <v>81683.289462078406</v>
          </cell>
          <cell r="AH46">
            <v>317545.2331836198</v>
          </cell>
          <cell r="AI46">
            <v>229136.55203229416</v>
          </cell>
          <cell r="AJ46">
            <v>636339.9341856509</v>
          </cell>
          <cell r="AK46">
            <v>582670.63398555655</v>
          </cell>
          <cell r="AL46">
            <v>2429500.7722473694</v>
          </cell>
          <cell r="AM46">
            <v>2866716.5427056109</v>
          </cell>
          <cell r="AN46">
            <v>537561.31254141708</v>
          </cell>
          <cell r="AO46">
            <v>1563720.7520735376</v>
          </cell>
          <cell r="AP46">
            <v>22487</v>
          </cell>
          <cell r="AQ46">
            <v>180</v>
          </cell>
          <cell r="AR46">
            <v>177</v>
          </cell>
          <cell r="AS46">
            <v>786</v>
          </cell>
          <cell r="AT46">
            <v>755</v>
          </cell>
          <cell r="AU46">
            <v>2659</v>
          </cell>
          <cell r="AV46">
            <v>2432</v>
          </cell>
          <cell r="AW46">
            <v>6156</v>
          </cell>
          <cell r="AX46">
            <v>5684</v>
          </cell>
          <cell r="AY46">
            <v>1208</v>
          </cell>
          <cell r="AZ46">
            <v>2450</v>
          </cell>
          <cell r="BA46">
            <v>0</v>
          </cell>
          <cell r="BB46">
            <v>62.6</v>
          </cell>
          <cell r="BC46">
            <v>38.46</v>
          </cell>
          <cell r="BD46">
            <v>33.67</v>
          </cell>
          <cell r="BE46">
            <v>25.29</v>
          </cell>
          <cell r="BF46">
            <v>19.940000000000001</v>
          </cell>
          <cell r="BG46">
            <v>19.97</v>
          </cell>
          <cell r="BH46">
            <v>32.89</v>
          </cell>
          <cell r="BI46">
            <v>42.03</v>
          </cell>
          <cell r="BJ46">
            <v>37.08</v>
          </cell>
          <cell r="BK46">
            <v>53.19</v>
          </cell>
          <cell r="BL46">
            <v>1.0581</v>
          </cell>
          <cell r="BM46">
            <v>0.65010000000000001</v>
          </cell>
          <cell r="BN46">
            <v>0.56910000000000005</v>
          </cell>
          <cell r="BO46">
            <v>0.42749999999999999</v>
          </cell>
          <cell r="BP46">
            <v>0.33710000000000001</v>
          </cell>
          <cell r="BQ46">
            <v>0.33760000000000001</v>
          </cell>
          <cell r="BR46">
            <v>0.55589999999999995</v>
          </cell>
          <cell r="BS46">
            <v>0.71040000000000003</v>
          </cell>
          <cell r="BT46">
            <v>0.62680000000000002</v>
          </cell>
          <cell r="BU46">
            <v>0.89910000000000001</v>
          </cell>
          <cell r="BV46">
            <v>1.3501356</v>
          </cell>
          <cell r="BW46">
            <v>0.82952760000000003</v>
          </cell>
          <cell r="BX46">
            <v>0.72617160000000003</v>
          </cell>
          <cell r="BY46">
            <v>0.54549000000000003</v>
          </cell>
          <cell r="BZ46">
            <v>0.43013960000000001</v>
          </cell>
          <cell r="CA46">
            <v>0.43077760000000004</v>
          </cell>
          <cell r="CB46">
            <v>0.70932839999999997</v>
          </cell>
          <cell r="CC46">
            <v>0.90647040000000001</v>
          </cell>
          <cell r="CD46">
            <v>0.79979680000000009</v>
          </cell>
          <cell r="CE46">
            <v>1.1472515999999999</v>
          </cell>
          <cell r="CF46">
            <v>12</v>
          </cell>
          <cell r="CG46">
            <v>0</v>
          </cell>
          <cell r="CH46">
            <v>0.75</v>
          </cell>
          <cell r="CI46">
            <v>0.75</v>
          </cell>
          <cell r="CJ46">
            <v>0</v>
          </cell>
          <cell r="CK46">
            <v>22487</v>
          </cell>
          <cell r="CL46">
            <v>180</v>
          </cell>
          <cell r="CM46">
            <v>177</v>
          </cell>
          <cell r="CN46">
            <v>786</v>
          </cell>
          <cell r="CO46">
            <v>755</v>
          </cell>
          <cell r="CP46">
            <v>2659</v>
          </cell>
          <cell r="CQ46">
            <v>2432</v>
          </cell>
          <cell r="CR46">
            <v>6156</v>
          </cell>
          <cell r="CS46">
            <v>5684</v>
          </cell>
          <cell r="CT46">
            <v>1208</v>
          </cell>
          <cell r="CU46">
            <v>2450</v>
          </cell>
          <cell r="CV46">
            <v>0</v>
          </cell>
          <cell r="CW46">
            <v>0</v>
          </cell>
          <cell r="CX46">
            <v>0</v>
          </cell>
          <cell r="CY46">
            <v>43.517600000000002</v>
          </cell>
          <cell r="CZ46">
            <v>12</v>
          </cell>
          <cell r="DA46">
            <v>12</v>
          </cell>
          <cell r="DB46">
            <v>12</v>
          </cell>
          <cell r="DC46">
            <v>0</v>
          </cell>
          <cell r="DD46">
            <v>12</v>
          </cell>
          <cell r="DE46">
            <v>0</v>
          </cell>
          <cell r="DF46">
            <v>12</v>
          </cell>
          <cell r="DG46">
            <v>0</v>
          </cell>
          <cell r="DH46">
            <v>12</v>
          </cell>
          <cell r="DI46">
            <v>0</v>
          </cell>
          <cell r="DJ46">
            <v>12</v>
          </cell>
          <cell r="DK46">
            <v>0</v>
          </cell>
          <cell r="DL46">
            <v>12</v>
          </cell>
        </row>
        <row r="47">
          <cell r="D47" t="str">
            <v>Качуг РБ</v>
          </cell>
          <cell r="E47" t="str">
            <v>МО «Качугский район»</v>
          </cell>
          <cell r="F47">
            <v>1.276</v>
          </cell>
          <cell r="G47">
            <v>7073150.0599999996</v>
          </cell>
          <cell r="H47">
            <v>149683.63711394189</v>
          </cell>
          <cell r="I47">
            <v>215215.74405307104</v>
          </cell>
          <cell r="J47">
            <v>257486.32634754499</v>
          </cell>
          <cell r="K47">
            <v>235709.31382247043</v>
          </cell>
          <cell r="L47">
            <v>374635.23979492299</v>
          </cell>
          <cell r="M47">
            <v>382284.37855663011</v>
          </cell>
          <cell r="N47">
            <v>1009593.2844515896</v>
          </cell>
          <cell r="O47">
            <v>1534992.5340620361</v>
          </cell>
          <cell r="P47">
            <v>716487.67033995595</v>
          </cell>
          <cell r="Q47">
            <v>2197061.9314578362</v>
          </cell>
          <cell r="R47">
            <v>9528115</v>
          </cell>
          <cell r="S47">
            <v>0</v>
          </cell>
          <cell r="T47">
            <v>9528115</v>
          </cell>
          <cell r="U47">
            <v>201636.17284261412</v>
          </cell>
          <cell r="V47">
            <v>289913.31185588153</v>
          </cell>
          <cell r="W47">
            <v>346855.26357501582</v>
          </cell>
          <cell r="X47">
            <v>317519.83622861071</v>
          </cell>
          <cell r="Y47">
            <v>504664.4871858696</v>
          </cell>
          <cell r="Z47">
            <v>514968.50635049382</v>
          </cell>
          <cell r="AA47">
            <v>1360005.2078468781</v>
          </cell>
          <cell r="AB47">
            <v>2067761.2187807164</v>
          </cell>
          <cell r="AC47">
            <v>965167.8334506012</v>
          </cell>
          <cell r="AD47">
            <v>2959623.1618833183</v>
          </cell>
          <cell r="AE47">
            <v>7467174.7648902815</v>
          </cell>
          <cell r="AF47">
            <v>158022.07903026184</v>
          </cell>
          <cell r="AG47">
            <v>227204.78985570653</v>
          </cell>
          <cell r="AH47">
            <v>271830.14386756724</v>
          </cell>
          <cell r="AI47">
            <v>248839.99704436577</v>
          </cell>
          <cell r="AJ47">
            <v>395505.08400146518</v>
          </cell>
          <cell r="AK47">
            <v>403580.33413048106</v>
          </cell>
          <cell r="AL47">
            <v>1065834.8023878355</v>
          </cell>
          <cell r="AM47">
            <v>1620502.5225554204</v>
          </cell>
          <cell r="AN47">
            <v>756401.12339388812</v>
          </cell>
          <cell r="AO47">
            <v>2319453.8886232902</v>
          </cell>
          <cell r="AP47">
            <v>19445</v>
          </cell>
          <cell r="AQ47">
            <v>116</v>
          </cell>
          <cell r="AR47">
            <v>100</v>
          </cell>
          <cell r="AS47">
            <v>546</v>
          </cell>
          <cell r="AT47">
            <v>467</v>
          </cell>
          <cell r="AU47">
            <v>1936</v>
          </cell>
          <cell r="AV47">
            <v>1791</v>
          </cell>
          <cell r="AW47">
            <v>5441</v>
          </cell>
          <cell r="AX47">
            <v>4694</v>
          </cell>
          <cell r="AY47">
            <v>1512</v>
          </cell>
          <cell r="AZ47">
            <v>2842</v>
          </cell>
          <cell r="BA47">
            <v>0</v>
          </cell>
          <cell r="BB47">
            <v>113.52</v>
          </cell>
          <cell r="BC47">
            <v>189.34</v>
          </cell>
          <cell r="BD47">
            <v>41.49</v>
          </cell>
          <cell r="BE47">
            <v>44.4</v>
          </cell>
          <cell r="BF47">
            <v>17.02</v>
          </cell>
          <cell r="BG47">
            <v>18.78</v>
          </cell>
          <cell r="BH47">
            <v>16.32</v>
          </cell>
          <cell r="BI47">
            <v>28.77</v>
          </cell>
          <cell r="BJ47">
            <v>41.69</v>
          </cell>
          <cell r="BK47">
            <v>68.010000000000005</v>
          </cell>
          <cell r="BL47">
            <v>1.9189000000000001</v>
          </cell>
          <cell r="BM47">
            <v>3.2004999999999999</v>
          </cell>
          <cell r="BN47">
            <v>0.70130000000000003</v>
          </cell>
          <cell r="BO47">
            <v>0.75049999999999994</v>
          </cell>
          <cell r="BP47">
            <v>0.28770000000000001</v>
          </cell>
          <cell r="BQ47">
            <v>0.31740000000000002</v>
          </cell>
          <cell r="BR47">
            <v>0.27589999999999998</v>
          </cell>
          <cell r="BS47">
            <v>0.48630000000000001</v>
          </cell>
          <cell r="BT47">
            <v>0.70469999999999999</v>
          </cell>
          <cell r="BU47">
            <v>1.1496</v>
          </cell>
          <cell r="BV47">
            <v>2.4485163999999999</v>
          </cell>
          <cell r="BW47">
            <v>4.0838380000000001</v>
          </cell>
          <cell r="BX47">
            <v>0.89485880000000007</v>
          </cell>
          <cell r="BY47">
            <v>0.95763799999999999</v>
          </cell>
          <cell r="BZ47">
            <v>0.36710520000000002</v>
          </cell>
          <cell r="CA47">
            <v>0.40500240000000004</v>
          </cell>
          <cell r="CB47">
            <v>0.35204839999999998</v>
          </cell>
          <cell r="CC47">
            <v>0.62051880000000004</v>
          </cell>
          <cell r="CD47">
            <v>0.89919720000000003</v>
          </cell>
          <cell r="CE47">
            <v>1.4668896</v>
          </cell>
          <cell r="CF47">
            <v>12</v>
          </cell>
          <cell r="CG47">
            <v>0</v>
          </cell>
          <cell r="CH47">
            <v>0.69</v>
          </cell>
          <cell r="CI47">
            <v>0.69</v>
          </cell>
          <cell r="CJ47">
            <v>0</v>
          </cell>
          <cell r="CK47">
            <v>19445</v>
          </cell>
          <cell r="CL47">
            <v>116</v>
          </cell>
          <cell r="CM47">
            <v>100</v>
          </cell>
          <cell r="CN47">
            <v>546</v>
          </cell>
          <cell r="CO47">
            <v>467</v>
          </cell>
          <cell r="CP47">
            <v>1936</v>
          </cell>
          <cell r="CQ47">
            <v>1791</v>
          </cell>
          <cell r="CR47">
            <v>5441</v>
          </cell>
          <cell r="CS47">
            <v>4694</v>
          </cell>
          <cell r="CT47">
            <v>1512</v>
          </cell>
          <cell r="CU47">
            <v>2842</v>
          </cell>
          <cell r="CV47">
            <v>0</v>
          </cell>
          <cell r="CW47">
            <v>0</v>
          </cell>
          <cell r="CX47">
            <v>0</v>
          </cell>
          <cell r="CY47">
            <v>43.517600000000002</v>
          </cell>
          <cell r="CZ47">
            <v>12</v>
          </cell>
          <cell r="DA47">
            <v>12</v>
          </cell>
          <cell r="DB47">
            <v>12</v>
          </cell>
          <cell r="DC47">
            <v>0</v>
          </cell>
          <cell r="DD47">
            <v>12</v>
          </cell>
          <cell r="DE47">
            <v>0</v>
          </cell>
          <cell r="DF47">
            <v>13</v>
          </cell>
          <cell r="DG47">
            <v>1</v>
          </cell>
          <cell r="DH47">
            <v>13</v>
          </cell>
          <cell r="DI47">
            <v>0</v>
          </cell>
          <cell r="DJ47">
            <v>13</v>
          </cell>
          <cell r="DK47">
            <v>0</v>
          </cell>
          <cell r="DL47">
            <v>13</v>
          </cell>
        </row>
        <row r="48">
          <cell r="D48" t="str">
            <v>Боханская РБ</v>
          </cell>
          <cell r="E48" t="str">
            <v>МО «Боханский район»</v>
          </cell>
          <cell r="F48">
            <v>1.276</v>
          </cell>
          <cell r="G48">
            <v>8365451.7599999998</v>
          </cell>
          <cell r="H48">
            <v>240718.68006007225</v>
          </cell>
          <cell r="I48">
            <v>221478.86485973865</v>
          </cell>
          <cell r="J48">
            <v>539759.26670687995</v>
          </cell>
          <cell r="K48">
            <v>329567.20586897462</v>
          </cell>
          <cell r="L48">
            <v>524816.65576025553</v>
          </cell>
          <cell r="M48">
            <v>567739.76478496718</v>
          </cell>
          <cell r="N48">
            <v>1906453.8515994688</v>
          </cell>
          <cell r="O48">
            <v>2096600.5358665953</v>
          </cell>
          <cell r="P48">
            <v>570888.87308158143</v>
          </cell>
          <cell r="Q48">
            <v>1367428.061411466</v>
          </cell>
          <cell r="R48">
            <v>11706080</v>
          </cell>
          <cell r="S48">
            <v>0</v>
          </cell>
          <cell r="T48">
            <v>11706080</v>
          </cell>
          <cell r="U48">
            <v>336846.37807027536</v>
          </cell>
          <cell r="V48">
            <v>309923.40697656351</v>
          </cell>
          <cell r="W48">
            <v>755304.71492576913</v>
          </cell>
          <cell r="X48">
            <v>461175.34210473846</v>
          </cell>
          <cell r="Y48">
            <v>734394.977571661</v>
          </cell>
          <cell r="Z48">
            <v>794458.84052937373</v>
          </cell>
          <cell r="AA48">
            <v>2667770.0073344884</v>
          </cell>
          <cell r="AB48">
            <v>2933849.1578244707</v>
          </cell>
          <cell r="AC48">
            <v>798865.50196337979</v>
          </cell>
          <cell r="AD48">
            <v>1913491.6726992796</v>
          </cell>
          <cell r="AE48">
            <v>9174043.8871473353</v>
          </cell>
          <cell r="AF48">
            <v>263986.18971024716</v>
          </cell>
          <cell r="AG48">
            <v>242886.68258351373</v>
          </cell>
          <cell r="AH48">
            <v>591931.59476941149</v>
          </cell>
          <cell r="AI48">
            <v>361422.68190026522</v>
          </cell>
          <cell r="AJ48">
            <v>575544.65326932678</v>
          </cell>
          <cell r="AK48">
            <v>622616.64618289471</v>
          </cell>
          <cell r="AL48">
            <v>2090728.8458734236</v>
          </cell>
          <cell r="AM48">
            <v>2299254.8258812465</v>
          </cell>
          <cell r="AN48">
            <v>626070.14260452962</v>
          </cell>
          <cell r="AO48">
            <v>1499601.6243724762</v>
          </cell>
          <cell r="AP48">
            <v>25934</v>
          </cell>
          <cell r="AQ48">
            <v>177</v>
          </cell>
          <cell r="AR48">
            <v>164</v>
          </cell>
          <cell r="AS48">
            <v>903</v>
          </cell>
          <cell r="AT48">
            <v>777</v>
          </cell>
          <cell r="AU48">
            <v>2775</v>
          </cell>
          <cell r="AV48">
            <v>2698</v>
          </cell>
          <cell r="AW48">
            <v>6965</v>
          </cell>
          <cell r="AX48">
            <v>6719</v>
          </cell>
          <cell r="AY48">
            <v>1492</v>
          </cell>
          <cell r="AZ48">
            <v>3264</v>
          </cell>
          <cell r="BA48">
            <v>0</v>
          </cell>
          <cell r="BB48">
            <v>124.29</v>
          </cell>
          <cell r="BC48">
            <v>123.42</v>
          </cell>
          <cell r="BD48">
            <v>54.63</v>
          </cell>
          <cell r="BE48">
            <v>38.76</v>
          </cell>
          <cell r="BF48">
            <v>17.28</v>
          </cell>
          <cell r="BG48">
            <v>19.23</v>
          </cell>
          <cell r="BH48">
            <v>25.01</v>
          </cell>
          <cell r="BI48">
            <v>28.52</v>
          </cell>
          <cell r="BJ48">
            <v>34.97</v>
          </cell>
          <cell r="BK48">
            <v>38.29</v>
          </cell>
          <cell r="BL48">
            <v>2.1009000000000002</v>
          </cell>
          <cell r="BM48">
            <v>2.0861999999999998</v>
          </cell>
          <cell r="BN48">
            <v>0.9234</v>
          </cell>
          <cell r="BO48">
            <v>0.6552</v>
          </cell>
          <cell r="BP48">
            <v>0.29210000000000003</v>
          </cell>
          <cell r="BQ48">
            <v>0.3251</v>
          </cell>
          <cell r="BR48">
            <v>0.42280000000000001</v>
          </cell>
          <cell r="BS48">
            <v>0.48209999999999997</v>
          </cell>
          <cell r="BT48">
            <v>0.59109999999999996</v>
          </cell>
          <cell r="BU48">
            <v>0.6472</v>
          </cell>
          <cell r="BV48">
            <v>2.6807484000000001</v>
          </cell>
          <cell r="BW48">
            <v>2.6619911999999997</v>
          </cell>
          <cell r="BX48">
            <v>1.1782584</v>
          </cell>
          <cell r="BY48">
            <v>0.83603519999999998</v>
          </cell>
          <cell r="BZ48">
            <v>0.37271960000000004</v>
          </cell>
          <cell r="CA48">
            <v>0.41482760000000002</v>
          </cell>
          <cell r="CB48">
            <v>0.53949279999999999</v>
          </cell>
          <cell r="CC48">
            <v>0.61515960000000003</v>
          </cell>
          <cell r="CD48">
            <v>0.75424360000000001</v>
          </cell>
          <cell r="CE48">
            <v>0.82582719999999998</v>
          </cell>
          <cell r="CF48">
            <v>13</v>
          </cell>
          <cell r="CG48">
            <v>1</v>
          </cell>
          <cell r="CH48">
            <v>0.63</v>
          </cell>
          <cell r="CI48">
            <v>0.64</v>
          </cell>
          <cell r="CJ48">
            <v>0.63</v>
          </cell>
          <cell r="CK48">
            <v>25934</v>
          </cell>
          <cell r="CL48">
            <v>177</v>
          </cell>
          <cell r="CM48">
            <v>164</v>
          </cell>
          <cell r="CN48">
            <v>903</v>
          </cell>
          <cell r="CO48">
            <v>777</v>
          </cell>
          <cell r="CP48">
            <v>2775</v>
          </cell>
          <cell r="CQ48">
            <v>2698</v>
          </cell>
          <cell r="CR48">
            <v>6965</v>
          </cell>
          <cell r="CS48">
            <v>6719</v>
          </cell>
          <cell r="CT48">
            <v>1492</v>
          </cell>
          <cell r="CU48">
            <v>3264</v>
          </cell>
          <cell r="CV48">
            <v>41714</v>
          </cell>
          <cell r="CW48">
            <v>41714</v>
          </cell>
          <cell r="CX48">
            <v>36.073799999999999</v>
          </cell>
          <cell r="CY48">
            <v>36.073799999999999</v>
          </cell>
          <cell r="CZ48">
            <v>13</v>
          </cell>
          <cell r="DA48">
            <v>13</v>
          </cell>
          <cell r="DB48">
            <v>13</v>
          </cell>
          <cell r="DC48">
            <v>0</v>
          </cell>
          <cell r="DD48">
            <v>13</v>
          </cell>
          <cell r="DE48">
            <v>0</v>
          </cell>
          <cell r="DF48">
            <v>13</v>
          </cell>
          <cell r="DG48">
            <v>0</v>
          </cell>
          <cell r="DH48">
            <v>13</v>
          </cell>
          <cell r="DI48">
            <v>0</v>
          </cell>
          <cell r="DJ48">
            <v>13</v>
          </cell>
          <cell r="DK48">
            <v>0</v>
          </cell>
          <cell r="DL48">
            <v>13</v>
          </cell>
        </row>
        <row r="49">
          <cell r="D49" t="str">
            <v>Усть-Уда РБ</v>
          </cell>
          <cell r="E49" t="str">
            <v>Районное МО «Усть-Удинский район»</v>
          </cell>
          <cell r="F49">
            <v>1.276</v>
          </cell>
          <cell r="G49">
            <v>5059064.290000001</v>
          </cell>
          <cell r="H49">
            <v>77590.882074073248</v>
          </cell>
          <cell r="I49">
            <v>211115.76745053532</v>
          </cell>
          <cell r="J49">
            <v>142707.2771568805</v>
          </cell>
          <cell r="K49">
            <v>119638.38598433491</v>
          </cell>
          <cell r="L49">
            <v>224324.38592558724</v>
          </cell>
          <cell r="M49">
            <v>232161.28057380969</v>
          </cell>
          <cell r="N49">
            <v>865625.60052769689</v>
          </cell>
          <cell r="O49">
            <v>1104679.8337579931</v>
          </cell>
          <cell r="P49">
            <v>431576.93014852656</v>
          </cell>
          <cell r="Q49">
            <v>1649643.9464005635</v>
          </cell>
          <cell r="R49">
            <v>6908404</v>
          </cell>
          <cell r="S49">
            <v>0</v>
          </cell>
          <cell r="T49">
            <v>6908404</v>
          </cell>
          <cell r="U49">
            <v>105954.2099798174</v>
          </cell>
          <cell r="V49">
            <v>288289.0844461571</v>
          </cell>
          <cell r="W49">
            <v>194873.88730924821</v>
          </cell>
          <cell r="X49">
            <v>163372.16862838544</v>
          </cell>
          <cell r="Y49">
            <v>306326.11016411305</v>
          </cell>
          <cell r="Z49">
            <v>317027.77972826053</v>
          </cell>
          <cell r="AA49">
            <v>1182054.8264248176</v>
          </cell>
          <cell r="AB49">
            <v>1508495.2759620005</v>
          </cell>
          <cell r="AC49">
            <v>589339.77107964386</v>
          </cell>
          <cell r="AD49">
            <v>2252670.8862775564</v>
          </cell>
          <cell r="AE49">
            <v>5414109.7178683383</v>
          </cell>
          <cell r="AF49">
            <v>83036.214717725234</v>
          </cell>
          <cell r="AG49">
            <v>225931.88436219207</v>
          </cell>
          <cell r="AH49">
            <v>152722.48221727915</v>
          </cell>
          <cell r="AI49">
            <v>128034.61491252777</v>
          </cell>
          <cell r="AJ49">
            <v>240067.48445463405</v>
          </cell>
          <cell r="AK49">
            <v>248454.37282779039</v>
          </cell>
          <cell r="AL49">
            <v>926375.25581882254</v>
          </cell>
          <cell r="AM49">
            <v>1182206.3291238248</v>
          </cell>
          <cell r="AN49">
            <v>461865.02435708768</v>
          </cell>
          <cell r="AO49">
            <v>1765416.0550764548</v>
          </cell>
          <cell r="AP49">
            <v>15780</v>
          </cell>
          <cell r="AQ49">
            <v>87</v>
          </cell>
          <cell r="AR49">
            <v>84</v>
          </cell>
          <cell r="AS49">
            <v>475</v>
          </cell>
          <cell r="AT49">
            <v>426</v>
          </cell>
          <cell r="AU49">
            <v>1666</v>
          </cell>
          <cell r="AV49">
            <v>1636</v>
          </cell>
          <cell r="AW49">
            <v>4506</v>
          </cell>
          <cell r="AX49">
            <v>3862</v>
          </cell>
          <cell r="AY49">
            <v>1022</v>
          </cell>
          <cell r="AZ49">
            <v>2016</v>
          </cell>
          <cell r="BA49">
            <v>0</v>
          </cell>
          <cell r="BB49">
            <v>79.540000000000006</v>
          </cell>
          <cell r="BC49">
            <v>224.14</v>
          </cell>
          <cell r="BD49">
            <v>26.79</v>
          </cell>
          <cell r="BE49">
            <v>25.05</v>
          </cell>
          <cell r="BF49">
            <v>12.01</v>
          </cell>
          <cell r="BG49">
            <v>12.66</v>
          </cell>
          <cell r="BH49">
            <v>17.13</v>
          </cell>
          <cell r="BI49">
            <v>25.51</v>
          </cell>
          <cell r="BJ49">
            <v>37.659999999999997</v>
          </cell>
          <cell r="BK49">
            <v>72.98</v>
          </cell>
          <cell r="BL49">
            <v>1.3445</v>
          </cell>
          <cell r="BM49">
            <v>3.7887</v>
          </cell>
          <cell r="BN49">
            <v>0.45279999999999998</v>
          </cell>
          <cell r="BO49">
            <v>0.4234</v>
          </cell>
          <cell r="BP49">
            <v>0.20300000000000001</v>
          </cell>
          <cell r="BQ49">
            <v>0.214</v>
          </cell>
          <cell r="BR49">
            <v>0.28960000000000002</v>
          </cell>
          <cell r="BS49">
            <v>0.43120000000000003</v>
          </cell>
          <cell r="BT49">
            <v>0.63660000000000005</v>
          </cell>
          <cell r="BU49">
            <v>1.2336</v>
          </cell>
          <cell r="BV49">
            <v>1.7155820000000002</v>
          </cell>
          <cell r="BW49">
            <v>4.8343812000000002</v>
          </cell>
          <cell r="BX49">
            <v>0.57777279999999998</v>
          </cell>
          <cell r="BY49">
            <v>0.54025840000000003</v>
          </cell>
          <cell r="BZ49">
            <v>0.25902800000000004</v>
          </cell>
          <cell r="CA49">
            <v>0.27306399999999997</v>
          </cell>
          <cell r="CB49">
            <v>0.36952960000000001</v>
          </cell>
          <cell r="CC49">
            <v>0.55021120000000001</v>
          </cell>
          <cell r="CD49">
            <v>0.81230160000000007</v>
          </cell>
          <cell r="CE49">
            <v>1.5740736</v>
          </cell>
          <cell r="CF49">
            <v>13</v>
          </cell>
          <cell r="CG49">
            <v>0</v>
          </cell>
          <cell r="CH49">
            <v>0.62</v>
          </cell>
          <cell r="CI49">
            <v>0.62</v>
          </cell>
          <cell r="CJ49">
            <v>0</v>
          </cell>
          <cell r="CK49">
            <v>15780</v>
          </cell>
          <cell r="CL49">
            <v>87</v>
          </cell>
          <cell r="CM49">
            <v>84</v>
          </cell>
          <cell r="CN49">
            <v>475</v>
          </cell>
          <cell r="CO49">
            <v>426</v>
          </cell>
          <cell r="CP49">
            <v>1666</v>
          </cell>
          <cell r="CQ49">
            <v>1636</v>
          </cell>
          <cell r="CR49">
            <v>4506</v>
          </cell>
          <cell r="CS49">
            <v>3862</v>
          </cell>
          <cell r="CT49">
            <v>1022</v>
          </cell>
          <cell r="CU49">
            <v>2016</v>
          </cell>
          <cell r="CV49">
            <v>0</v>
          </cell>
          <cell r="CW49">
            <v>0</v>
          </cell>
          <cell r="CX49">
            <v>0</v>
          </cell>
          <cell r="CY49">
            <v>36.073799999999999</v>
          </cell>
          <cell r="CZ49">
            <v>13</v>
          </cell>
          <cell r="DA49">
            <v>13</v>
          </cell>
          <cell r="DB49">
            <v>13</v>
          </cell>
          <cell r="DC49">
            <v>0</v>
          </cell>
          <cell r="DD49">
            <v>13</v>
          </cell>
          <cell r="DE49">
            <v>0</v>
          </cell>
          <cell r="DF49">
            <v>13</v>
          </cell>
          <cell r="DG49">
            <v>0</v>
          </cell>
          <cell r="DH49">
            <v>13</v>
          </cell>
          <cell r="DI49">
            <v>0</v>
          </cell>
          <cell r="DJ49">
            <v>13</v>
          </cell>
          <cell r="DK49">
            <v>0</v>
          </cell>
          <cell r="DL49">
            <v>13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д мо"/>
      <sheetName val="spr"/>
      <sheetName val="числ "/>
      <sheetName val="расчет "/>
      <sheetName val="Лист1"/>
      <sheetName val="Лист2"/>
    </sheetNames>
    <sheetDataSet>
      <sheetData sheetId="0"/>
      <sheetData sheetId="1"/>
      <sheetData sheetId="2"/>
      <sheetData sheetId="3">
        <row r="14">
          <cell r="E14" t="str">
            <v>Бодайбо РБ</v>
          </cell>
          <cell r="F14" t="str">
            <v>МО города Бодайбо района</v>
          </cell>
          <cell r="G14">
            <v>2.0489999999999999</v>
          </cell>
          <cell r="H14">
            <v>30647902.079999998</v>
          </cell>
          <cell r="I14">
            <v>292869.65453877451</v>
          </cell>
          <cell r="J14">
            <v>345143.74075934599</v>
          </cell>
          <cell r="K14">
            <v>1321683.1466983724</v>
          </cell>
          <cell r="L14">
            <v>947626.96909616876</v>
          </cell>
          <cell r="M14">
            <v>1621616.1080929476</v>
          </cell>
          <cell r="N14">
            <v>1604117.7602756226</v>
          </cell>
          <cell r="O14">
            <v>5073619.9474840378</v>
          </cell>
          <cell r="P14">
            <v>8972642.2396514565</v>
          </cell>
          <cell r="Q14">
            <v>2001260.9166640164</v>
          </cell>
          <cell r="R14">
            <v>8467321.5967392549</v>
          </cell>
          <cell r="S14">
            <v>67588738</v>
          </cell>
          <cell r="U14">
            <v>67588738</v>
          </cell>
          <cell r="V14">
            <v>645874.23625610012</v>
          </cell>
          <cell r="W14">
            <v>761155.84700156283</v>
          </cell>
          <cell r="X14">
            <v>2914747.4984758198</v>
          </cell>
          <cell r="Y14">
            <v>2089830.1870316812</v>
          </cell>
          <cell r="Z14">
            <v>3576198.6572646317</v>
          </cell>
          <cell r="AA14">
            <v>3537609.0258121798</v>
          </cell>
          <cell r="AB14">
            <v>11189006.296318486</v>
          </cell>
          <cell r="AC14">
            <v>19787637.141378377</v>
          </cell>
          <cell r="AD14">
            <v>4413440.7442626515</v>
          </cell>
          <cell r="AE14">
            <v>18673238.366198514</v>
          </cell>
          <cell r="AF14">
            <v>32986206.93020986</v>
          </cell>
          <cell r="AG14">
            <v>315214.36615719867</v>
          </cell>
          <cell r="AH14">
            <v>371476.74329017219</v>
          </cell>
          <cell r="AI14">
            <v>1422521.9611887848</v>
          </cell>
          <cell r="AJ14">
            <v>1019926.8848373261</v>
          </cell>
          <cell r="AK14">
            <v>1745338.5345361796</v>
          </cell>
          <cell r="AL14">
            <v>1726505.137048404</v>
          </cell>
          <cell r="AM14">
            <v>5460715.6155775925</v>
          </cell>
          <cell r="AN14">
            <v>9657216.7600675337</v>
          </cell>
          <cell r="AO14">
            <v>2153948.630679674</v>
          </cell>
          <cell r="AP14">
            <v>9113342.2968269959</v>
          </cell>
          <cell r="AQ14">
            <v>20862</v>
          </cell>
          <cell r="AR14">
            <v>88</v>
          </cell>
          <cell r="AS14">
            <v>62</v>
          </cell>
          <cell r="AT14">
            <v>450</v>
          </cell>
          <cell r="AU14">
            <v>402</v>
          </cell>
          <cell r="AV14">
            <v>1765</v>
          </cell>
          <cell r="AW14">
            <v>1609</v>
          </cell>
          <cell r="AX14">
            <v>6407</v>
          </cell>
          <cell r="AY14">
            <v>5229</v>
          </cell>
          <cell r="AZ14">
            <v>1578</v>
          </cell>
          <cell r="BA14">
            <v>3272</v>
          </cell>
          <cell r="BC14">
            <v>298.5</v>
          </cell>
          <cell r="BD14">
            <v>499.3</v>
          </cell>
          <cell r="BE14">
            <v>263.43</v>
          </cell>
          <cell r="BF14">
            <v>211.43</v>
          </cell>
          <cell r="BG14">
            <v>82.41</v>
          </cell>
          <cell r="BH14">
            <v>89.42</v>
          </cell>
          <cell r="BI14">
            <v>71.03</v>
          </cell>
          <cell r="BJ14">
            <v>153.9</v>
          </cell>
          <cell r="BK14">
            <v>113.75</v>
          </cell>
          <cell r="BL14">
            <v>232.1</v>
          </cell>
          <cell r="BM14">
            <v>5.0456000000000003</v>
          </cell>
          <cell r="BN14">
            <v>8.4398</v>
          </cell>
          <cell r="BO14">
            <v>4.4527999999999999</v>
          </cell>
          <cell r="BP14">
            <v>3.5739000000000001</v>
          </cell>
          <cell r="BQ14">
            <v>1.393</v>
          </cell>
          <cell r="BR14">
            <v>1.5115000000000001</v>
          </cell>
          <cell r="BS14">
            <v>1.2005999999999999</v>
          </cell>
          <cell r="BT14">
            <v>2.6013999999999999</v>
          </cell>
          <cell r="BU14">
            <v>1.9228000000000001</v>
          </cell>
          <cell r="BV14">
            <v>3.9232999999999998</v>
          </cell>
          <cell r="BW14">
            <v>10.338434400000001</v>
          </cell>
          <cell r="BX14">
            <v>17.293150199999999</v>
          </cell>
          <cell r="BY14">
            <v>9.1237871999999989</v>
          </cell>
          <cell r="BZ14">
            <v>7.3229211000000003</v>
          </cell>
          <cell r="CA14">
            <v>2.854257</v>
          </cell>
          <cell r="CB14">
            <v>3.0970635</v>
          </cell>
          <cell r="CC14">
            <v>2.4600293999999998</v>
          </cell>
          <cell r="CD14">
            <v>5.3302686000000001</v>
          </cell>
          <cell r="CE14">
            <v>3.9398171999999998</v>
          </cell>
          <cell r="CF14">
            <v>8.038841699999999</v>
          </cell>
          <cell r="CG14">
            <v>1</v>
          </cell>
          <cell r="CH14">
            <v>1</v>
          </cell>
          <cell r="CI14">
            <v>4.62</v>
          </cell>
          <cell r="CJ14">
            <v>4.5599999999999996</v>
          </cell>
          <cell r="CK14">
            <v>4.55</v>
          </cell>
          <cell r="CL14">
            <v>20862</v>
          </cell>
          <cell r="CM14">
            <v>88</v>
          </cell>
          <cell r="CN14">
            <v>62</v>
          </cell>
          <cell r="CO14">
            <v>450</v>
          </cell>
          <cell r="CP14">
            <v>402</v>
          </cell>
          <cell r="CQ14">
            <v>1765</v>
          </cell>
          <cell r="CR14">
            <v>1609</v>
          </cell>
          <cell r="CS14">
            <v>6407</v>
          </cell>
          <cell r="CT14">
            <v>5229</v>
          </cell>
          <cell r="CU14">
            <v>1578</v>
          </cell>
          <cell r="CV14">
            <v>3272</v>
          </cell>
          <cell r="CW14">
            <v>24653</v>
          </cell>
          <cell r="CX14">
            <v>24653</v>
          </cell>
          <cell r="CY14">
            <v>260.53300000000002</v>
          </cell>
          <cell r="CZ14">
            <v>260.53300000000002</v>
          </cell>
          <cell r="DA14">
            <v>1</v>
          </cell>
          <cell r="DB14">
            <v>1</v>
          </cell>
          <cell r="DC14">
            <v>1</v>
          </cell>
          <cell r="DD14">
            <v>0</v>
          </cell>
          <cell r="DE14">
            <v>1</v>
          </cell>
          <cell r="DF14">
            <v>0</v>
          </cell>
          <cell r="DG14">
            <v>1</v>
          </cell>
          <cell r="DH14">
            <v>0</v>
          </cell>
          <cell r="DI14">
            <v>1</v>
          </cell>
          <cell r="DJ14">
            <v>0</v>
          </cell>
          <cell r="DK14">
            <v>1</v>
          </cell>
          <cell r="DL14">
            <v>0</v>
          </cell>
          <cell r="DM14">
            <v>1</v>
          </cell>
          <cell r="DN14">
            <v>0</v>
          </cell>
          <cell r="DO14">
            <v>1</v>
          </cell>
          <cell r="DP14">
            <v>0</v>
          </cell>
          <cell r="DQ14">
            <v>1</v>
          </cell>
        </row>
        <row r="15">
          <cell r="E15" t="str">
            <v>Катанга РБ</v>
          </cell>
          <cell r="F15" t="str">
            <v>МО «Катангский район»</v>
          </cell>
          <cell r="G15">
            <v>2.2669999999999999</v>
          </cell>
          <cell r="H15">
            <v>5030720.7100000009</v>
          </cell>
          <cell r="I15">
            <v>209781.58535402152</v>
          </cell>
          <cell r="J15">
            <v>112070.83216229173</v>
          </cell>
          <cell r="K15">
            <v>306365.50931460073</v>
          </cell>
          <cell r="L15">
            <v>291680.92142940755</v>
          </cell>
          <cell r="M15">
            <v>446394.46296676155</v>
          </cell>
          <cell r="N15">
            <v>529842.48986231873</v>
          </cell>
          <cell r="O15">
            <v>948599.98326507048</v>
          </cell>
          <cell r="P15">
            <v>1014978.8412510233</v>
          </cell>
          <cell r="Q15">
            <v>228504.63073198788</v>
          </cell>
          <cell r="R15">
            <v>942501.45366251736</v>
          </cell>
          <cell r="S15">
            <v>12122832</v>
          </cell>
          <cell r="U15">
            <v>12122831.999999998</v>
          </cell>
          <cell r="V15">
            <v>505523.37578296271</v>
          </cell>
          <cell r="W15">
            <v>270063.86335520883</v>
          </cell>
          <cell r="X15">
            <v>738267.49965122575</v>
          </cell>
          <cell r="Y15">
            <v>702881.15996284492</v>
          </cell>
          <cell r="Z15">
            <v>1075703.739529653</v>
          </cell>
          <cell r="AA15">
            <v>1276793.4976582297</v>
          </cell>
          <cell r="AB15">
            <v>2285898.7598866839</v>
          </cell>
          <cell r="AC15">
            <v>2445855.9091905588</v>
          </cell>
          <cell r="AD15">
            <v>550641.43077541783</v>
          </cell>
          <cell r="AE15">
            <v>2271202.7642072146</v>
          </cell>
          <cell r="AF15">
            <v>5347521.8350242609</v>
          </cell>
          <cell r="AG15">
            <v>222992.22575340216</v>
          </cell>
          <cell r="AH15">
            <v>119128.30320035679</v>
          </cell>
          <cell r="AI15">
            <v>325658.35891099507</v>
          </cell>
          <cell r="AJ15">
            <v>310049.03394920379</v>
          </cell>
          <cell r="AK15">
            <v>474505.3989985236</v>
          </cell>
          <cell r="AL15">
            <v>563208.42419860151</v>
          </cell>
          <cell r="AM15">
            <v>1008336.4622349731</v>
          </cell>
          <cell r="AN15">
            <v>1078895.4164934093</v>
          </cell>
          <cell r="AO15">
            <v>242894.32323573792</v>
          </cell>
          <cell r="AP15">
            <v>1001853.888049058</v>
          </cell>
          <cell r="AQ15">
            <v>3791</v>
          </cell>
          <cell r="AR15">
            <v>20</v>
          </cell>
          <cell r="AS15">
            <v>14</v>
          </cell>
          <cell r="AT15">
            <v>77</v>
          </cell>
          <cell r="AU15">
            <v>87</v>
          </cell>
          <cell r="AV15">
            <v>290</v>
          </cell>
          <cell r="AW15">
            <v>315</v>
          </cell>
          <cell r="AX15">
            <v>1148</v>
          </cell>
          <cell r="AY15">
            <v>863</v>
          </cell>
          <cell r="AZ15">
            <v>387</v>
          </cell>
          <cell r="BA15">
            <v>590</v>
          </cell>
          <cell r="BC15">
            <v>929.13</v>
          </cell>
          <cell r="BD15">
            <v>709.1</v>
          </cell>
          <cell r="BE15">
            <v>352.44</v>
          </cell>
          <cell r="BF15">
            <v>296.98</v>
          </cell>
          <cell r="BG15">
            <v>136.35</v>
          </cell>
          <cell r="BH15">
            <v>149</v>
          </cell>
          <cell r="BI15">
            <v>73.2</v>
          </cell>
          <cell r="BJ15">
            <v>104.18</v>
          </cell>
          <cell r="BK15">
            <v>52.3</v>
          </cell>
          <cell r="BL15">
            <v>141.5</v>
          </cell>
          <cell r="BM15">
            <v>15.705399999999999</v>
          </cell>
          <cell r="BN15">
            <v>11.9861</v>
          </cell>
          <cell r="BO15">
            <v>5.9573999999999998</v>
          </cell>
          <cell r="BP15">
            <v>5.0198999999999998</v>
          </cell>
          <cell r="BQ15">
            <v>2.3048000000000002</v>
          </cell>
          <cell r="BR15">
            <v>2.5186000000000002</v>
          </cell>
          <cell r="BS15">
            <v>1.2373000000000001</v>
          </cell>
          <cell r="BT15">
            <v>1.7609999999999999</v>
          </cell>
          <cell r="BU15">
            <v>0.88400000000000001</v>
          </cell>
          <cell r="BV15">
            <v>2.3917999999999999</v>
          </cell>
          <cell r="BW15">
            <v>35.604141799999994</v>
          </cell>
          <cell r="BX15">
            <v>27.172488699999999</v>
          </cell>
          <cell r="BY15">
            <v>13.505425799999999</v>
          </cell>
          <cell r="BZ15">
            <v>11.3801133</v>
          </cell>
          <cell r="CA15">
            <v>5.2249816000000004</v>
          </cell>
          <cell r="CB15">
            <v>5.7096662</v>
          </cell>
          <cell r="CC15">
            <v>2.8049591</v>
          </cell>
          <cell r="CD15">
            <v>3.9921869999999995</v>
          </cell>
          <cell r="CE15">
            <v>2.0040279999999999</v>
          </cell>
          <cell r="CF15">
            <v>5.4222105999999997</v>
          </cell>
          <cell r="CG15">
            <v>1</v>
          </cell>
          <cell r="CH15">
            <v>0</v>
          </cell>
          <cell r="CI15">
            <v>4.57</v>
          </cell>
          <cell r="CJ15">
            <v>4.5</v>
          </cell>
          <cell r="CL15">
            <v>3791</v>
          </cell>
          <cell r="CM15">
            <v>20</v>
          </cell>
          <cell r="CN15">
            <v>14</v>
          </cell>
          <cell r="CO15">
            <v>77</v>
          </cell>
          <cell r="CP15">
            <v>87</v>
          </cell>
          <cell r="CQ15">
            <v>290</v>
          </cell>
          <cell r="CR15">
            <v>315</v>
          </cell>
          <cell r="CS15">
            <v>1148</v>
          </cell>
          <cell r="CT15">
            <v>863</v>
          </cell>
          <cell r="CU15">
            <v>387</v>
          </cell>
          <cell r="CV15">
            <v>590</v>
          </cell>
          <cell r="CY15">
            <v>0</v>
          </cell>
          <cell r="CZ15">
            <v>260.53300000000002</v>
          </cell>
          <cell r="DA15">
            <v>1</v>
          </cell>
          <cell r="DB15">
            <v>1</v>
          </cell>
          <cell r="DC15">
            <v>1</v>
          </cell>
          <cell r="DD15">
            <v>0</v>
          </cell>
          <cell r="DE15">
            <v>1</v>
          </cell>
          <cell r="DF15">
            <v>0</v>
          </cell>
          <cell r="DG15">
            <v>1</v>
          </cell>
          <cell r="DH15">
            <v>0</v>
          </cell>
          <cell r="DI15">
            <v>1</v>
          </cell>
          <cell r="DJ15">
            <v>0</v>
          </cell>
          <cell r="DK15">
            <v>1</v>
          </cell>
          <cell r="DL15">
            <v>0</v>
          </cell>
          <cell r="DM15">
            <v>1</v>
          </cell>
          <cell r="DN15">
            <v>0</v>
          </cell>
          <cell r="DO15">
            <v>1</v>
          </cell>
          <cell r="DP15">
            <v>0</v>
          </cell>
          <cell r="DQ15">
            <v>1</v>
          </cell>
        </row>
        <row r="16">
          <cell r="E16" t="str">
            <v>Саянск ГБ</v>
          </cell>
          <cell r="F16" t="str">
            <v>МО «город Саянск»</v>
          </cell>
          <cell r="G16">
            <v>1.276</v>
          </cell>
          <cell r="H16">
            <v>46465539.879999995</v>
          </cell>
          <cell r="I16">
            <v>734328.12442546862</v>
          </cell>
          <cell r="J16">
            <v>633499.94707660552</v>
          </cell>
          <cell r="K16">
            <v>2135484.0295664244</v>
          </cell>
          <cell r="L16">
            <v>1884463.8989194806</v>
          </cell>
          <cell r="M16">
            <v>2298999.0015246393</v>
          </cell>
          <cell r="N16">
            <v>2138669.0867682588</v>
          </cell>
          <cell r="O16">
            <v>6970234.8774992479</v>
          </cell>
          <cell r="P16">
            <v>8080709.5893844301</v>
          </cell>
          <cell r="Q16">
            <v>5582278.4248154592</v>
          </cell>
          <cell r="R16">
            <v>16006872.900019979</v>
          </cell>
          <cell r="S16">
            <v>62860345</v>
          </cell>
          <cell r="U16">
            <v>62860345</v>
          </cell>
          <cell r="V16">
            <v>993426.94314537442</v>
          </cell>
          <cell r="W16">
            <v>857022.75995414879</v>
          </cell>
          <cell r="X16">
            <v>2888963.8038686584</v>
          </cell>
          <cell r="Y16">
            <v>2549374.2487884266</v>
          </cell>
          <cell r="Z16">
            <v>3110173.0608040956</v>
          </cell>
          <cell r="AA16">
            <v>2893272.6700750799</v>
          </cell>
          <cell r="AB16">
            <v>9429598.1551529858</v>
          </cell>
          <cell r="AC16">
            <v>10931890.470773406</v>
          </cell>
          <cell r="AD16">
            <v>7551918.014429328</v>
          </cell>
          <cell r="AE16">
            <v>21654704.873008493</v>
          </cell>
          <cell r="AF16">
            <v>49263593.26018808</v>
          </cell>
          <cell r="AG16">
            <v>778547.76108571666</v>
          </cell>
          <cell r="AH16">
            <v>671647.93099854921</v>
          </cell>
          <cell r="AI16">
            <v>2264078.216198008</v>
          </cell>
          <cell r="AJ16">
            <v>1997942.2012448483</v>
          </cell>
          <cell r="AK16">
            <v>2437439.7028245265</v>
          </cell>
          <cell r="AL16">
            <v>2267455.0705917552</v>
          </cell>
          <cell r="AM16">
            <v>7389967.2062327471</v>
          </cell>
          <cell r="AN16">
            <v>8567312.2811703812</v>
          </cell>
          <cell r="AO16">
            <v>5918431.0457910094</v>
          </cell>
          <cell r="AP16">
            <v>16970771.844050542</v>
          </cell>
          <cell r="AQ16">
            <v>40029</v>
          </cell>
          <cell r="AR16">
            <v>160</v>
          </cell>
          <cell r="AS16">
            <v>158</v>
          </cell>
          <cell r="AT16">
            <v>939</v>
          </cell>
          <cell r="AU16">
            <v>841</v>
          </cell>
          <cell r="AV16">
            <v>3399</v>
          </cell>
          <cell r="AW16">
            <v>3203</v>
          </cell>
          <cell r="AX16">
            <v>10304</v>
          </cell>
          <cell r="AY16">
            <v>9655</v>
          </cell>
          <cell r="AZ16">
            <v>3539</v>
          </cell>
          <cell r="BA16">
            <v>7831</v>
          </cell>
          <cell r="BC16">
            <v>405.49</v>
          </cell>
          <cell r="BD16">
            <v>354.24</v>
          </cell>
          <cell r="BE16">
            <v>200.93</v>
          </cell>
          <cell r="BF16">
            <v>197.97</v>
          </cell>
          <cell r="BG16">
            <v>59.76</v>
          </cell>
          <cell r="BH16">
            <v>58.99</v>
          </cell>
          <cell r="BI16">
            <v>59.77</v>
          </cell>
          <cell r="BJ16">
            <v>73.95</v>
          </cell>
          <cell r="BK16">
            <v>139.36000000000001</v>
          </cell>
          <cell r="BL16">
            <v>180.59</v>
          </cell>
          <cell r="BM16">
            <v>6.8540999999999999</v>
          </cell>
          <cell r="BN16">
            <v>5.9878</v>
          </cell>
          <cell r="BO16">
            <v>3.3963999999999999</v>
          </cell>
          <cell r="BP16">
            <v>3.3462999999999998</v>
          </cell>
          <cell r="BQ16">
            <v>1.0101</v>
          </cell>
          <cell r="BR16">
            <v>0.99709999999999999</v>
          </cell>
          <cell r="BS16">
            <v>1.0103</v>
          </cell>
          <cell r="BT16">
            <v>1.25</v>
          </cell>
          <cell r="BU16">
            <v>2.3555999999999999</v>
          </cell>
          <cell r="BV16">
            <v>3.0526</v>
          </cell>
          <cell r="BW16">
            <v>8.7458316000000007</v>
          </cell>
          <cell r="BX16">
            <v>7.6404328000000001</v>
          </cell>
          <cell r="BY16">
            <v>4.3338064000000003</v>
          </cell>
          <cell r="BZ16">
            <v>4.2698787999999999</v>
          </cell>
          <cell r="CA16">
            <v>1.2888876</v>
          </cell>
          <cell r="CB16">
            <v>1.2722996</v>
          </cell>
          <cell r="CC16">
            <v>1.2891428</v>
          </cell>
          <cell r="CD16">
            <v>1.595</v>
          </cell>
          <cell r="CE16">
            <v>3.0057456</v>
          </cell>
          <cell r="CF16">
            <v>3.8951175999999998</v>
          </cell>
          <cell r="CG16">
            <v>2</v>
          </cell>
          <cell r="CH16">
            <v>1</v>
          </cell>
          <cell r="CI16">
            <v>2.0099999999999998</v>
          </cell>
          <cell r="CJ16">
            <v>2.21</v>
          </cell>
          <cell r="CK16">
            <v>2</v>
          </cell>
          <cell r="CL16">
            <v>40029</v>
          </cell>
          <cell r="CM16">
            <v>160</v>
          </cell>
          <cell r="CN16">
            <v>158</v>
          </cell>
          <cell r="CO16">
            <v>939</v>
          </cell>
          <cell r="CP16">
            <v>841</v>
          </cell>
          <cell r="CQ16">
            <v>3399</v>
          </cell>
          <cell r="CR16">
            <v>3203</v>
          </cell>
          <cell r="CS16">
            <v>10304</v>
          </cell>
          <cell r="CT16">
            <v>9655</v>
          </cell>
          <cell r="CU16">
            <v>3539</v>
          </cell>
          <cell r="CV16">
            <v>7831</v>
          </cell>
          <cell r="CW16">
            <v>143433</v>
          </cell>
          <cell r="CX16">
            <v>143433</v>
          </cell>
          <cell r="CY16">
            <v>114.52</v>
          </cell>
          <cell r="CZ16">
            <v>114.52</v>
          </cell>
          <cell r="DA16">
            <v>2</v>
          </cell>
          <cell r="DB16">
            <v>2</v>
          </cell>
          <cell r="DC16">
            <v>2</v>
          </cell>
          <cell r="DD16">
            <v>0</v>
          </cell>
          <cell r="DE16">
            <v>2</v>
          </cell>
          <cell r="DF16">
            <v>0</v>
          </cell>
          <cell r="DG16">
            <v>2</v>
          </cell>
          <cell r="DH16">
            <v>0</v>
          </cell>
          <cell r="DI16">
            <v>2</v>
          </cell>
          <cell r="DJ16">
            <v>0</v>
          </cell>
          <cell r="DK16">
            <v>2</v>
          </cell>
          <cell r="DL16">
            <v>0</v>
          </cell>
          <cell r="DM16">
            <v>2</v>
          </cell>
          <cell r="DN16">
            <v>0</v>
          </cell>
          <cell r="DO16">
            <v>2</v>
          </cell>
          <cell r="DP16">
            <v>0</v>
          </cell>
          <cell r="DQ16">
            <v>2</v>
          </cell>
        </row>
        <row r="17">
          <cell r="E17" t="str">
            <v>Киренск РБ</v>
          </cell>
          <cell r="F17" t="str">
            <v>МО Киренский район</v>
          </cell>
          <cell r="G17">
            <v>1.931</v>
          </cell>
          <cell r="H17">
            <v>23448916.770000003</v>
          </cell>
          <cell r="I17">
            <v>399132.61410163675</v>
          </cell>
          <cell r="J17">
            <v>265899.43219251407</v>
          </cell>
          <cell r="K17">
            <v>980337.82722562226</v>
          </cell>
          <cell r="L17">
            <v>837227.11544749851</v>
          </cell>
          <cell r="M17">
            <v>1709471.3959877694</v>
          </cell>
          <cell r="N17">
            <v>1363494.3591124974</v>
          </cell>
          <cell r="O17">
            <v>3845589.8643328701</v>
          </cell>
          <cell r="P17">
            <v>4707331.8852516478</v>
          </cell>
          <cell r="Q17">
            <v>2347464.1186271003</v>
          </cell>
          <cell r="R17">
            <v>6992968.1577208433</v>
          </cell>
          <cell r="S17">
            <v>28078783</v>
          </cell>
          <cell r="U17">
            <v>28078782.999999993</v>
          </cell>
          <cell r="V17">
            <v>477939.26557497855</v>
          </cell>
          <cell r="W17">
            <v>318399.88727789815</v>
          </cell>
          <cell r="X17">
            <v>1173900.4145631474</v>
          </cell>
          <cell r="Y17">
            <v>1002533.2396779305</v>
          </cell>
          <cell r="Z17">
            <v>2046997.6009321494</v>
          </cell>
          <cell r="AA17">
            <v>1632709.2038735519</v>
          </cell>
          <cell r="AB17">
            <v>4604881.5118721612</v>
          </cell>
          <cell r="AC17">
            <v>5636769.9971567551</v>
          </cell>
          <cell r="AD17">
            <v>2810958.6568001024</v>
          </cell>
          <cell r="AE17">
            <v>8373693.2222713204</v>
          </cell>
          <cell r="AF17">
            <v>14541058.001035731</v>
          </cell>
          <cell r="AG17">
            <v>247508.68232779831</v>
          </cell>
          <cell r="AH17">
            <v>164888.60035106065</v>
          </cell>
          <cell r="AI17">
            <v>607923.57046253094</v>
          </cell>
          <cell r="AJ17">
            <v>519178.27015946683</v>
          </cell>
          <cell r="AK17">
            <v>1060071.2588980577</v>
          </cell>
          <cell r="AL17">
            <v>845525.22209919826</v>
          </cell>
          <cell r="AM17">
            <v>2384713.3671010672</v>
          </cell>
          <cell r="AN17">
            <v>2919093.7323442544</v>
          </cell>
          <cell r="AO17">
            <v>1455701.0133610058</v>
          </cell>
          <cell r="AP17">
            <v>4336454.2839312898</v>
          </cell>
          <cell r="AQ17">
            <v>19619</v>
          </cell>
          <cell r="AR17">
            <v>82</v>
          </cell>
          <cell r="AS17">
            <v>69</v>
          </cell>
          <cell r="AT17">
            <v>456</v>
          </cell>
          <cell r="AU17">
            <v>422</v>
          </cell>
          <cell r="AV17">
            <v>1766</v>
          </cell>
          <cell r="AW17">
            <v>1703</v>
          </cell>
          <cell r="AX17">
            <v>5418</v>
          </cell>
          <cell r="AY17">
            <v>4719</v>
          </cell>
          <cell r="AZ17">
            <v>1697</v>
          </cell>
          <cell r="BA17">
            <v>3287</v>
          </cell>
          <cell r="BC17">
            <v>251.53</v>
          </cell>
          <cell r="BD17">
            <v>199.14</v>
          </cell>
          <cell r="BE17">
            <v>111.1</v>
          </cell>
          <cell r="BF17">
            <v>102.52</v>
          </cell>
          <cell r="BG17">
            <v>50.02</v>
          </cell>
          <cell r="BH17">
            <v>41.37</v>
          </cell>
          <cell r="BI17">
            <v>36.68</v>
          </cell>
          <cell r="BJ17">
            <v>51.55</v>
          </cell>
          <cell r="BK17">
            <v>71.48</v>
          </cell>
          <cell r="BL17">
            <v>109.94</v>
          </cell>
          <cell r="BM17">
            <v>4.2516999999999996</v>
          </cell>
          <cell r="BN17">
            <v>3.3660999999999999</v>
          </cell>
          <cell r="BO17">
            <v>1.8779999999999999</v>
          </cell>
          <cell r="BP17">
            <v>1.7329000000000001</v>
          </cell>
          <cell r="BQ17">
            <v>0.84550000000000003</v>
          </cell>
          <cell r="BR17">
            <v>0.69930000000000003</v>
          </cell>
          <cell r="BS17">
            <v>0.62</v>
          </cell>
          <cell r="BT17">
            <v>0.87139999999999995</v>
          </cell>
          <cell r="BU17">
            <v>1.2081999999999999</v>
          </cell>
          <cell r="BV17">
            <v>1.8584000000000001</v>
          </cell>
          <cell r="BW17">
            <v>8.2100326999999993</v>
          </cell>
          <cell r="BX17">
            <v>6.4999390999999997</v>
          </cell>
          <cell r="BY17">
            <v>3.6264179999999997</v>
          </cell>
          <cell r="BZ17">
            <v>3.3462299000000004</v>
          </cell>
          <cell r="CA17">
            <v>1.6326605000000001</v>
          </cell>
          <cell r="CB17">
            <v>1.3503483000000001</v>
          </cell>
          <cell r="CC17">
            <v>1.19722</v>
          </cell>
          <cell r="CD17">
            <v>1.6826733999999999</v>
          </cell>
          <cell r="CE17">
            <v>2.3330341999999997</v>
          </cell>
          <cell r="CF17">
            <v>3.5885704</v>
          </cell>
          <cell r="CG17">
            <v>2</v>
          </cell>
          <cell r="CH17">
            <v>0</v>
          </cell>
          <cell r="CI17">
            <v>2.0099999999999998</v>
          </cell>
          <cell r="CJ17">
            <v>2.02</v>
          </cell>
          <cell r="CL17">
            <v>19619</v>
          </cell>
          <cell r="CM17">
            <v>82</v>
          </cell>
          <cell r="CN17">
            <v>69</v>
          </cell>
          <cell r="CO17">
            <v>456</v>
          </cell>
          <cell r="CP17">
            <v>422</v>
          </cell>
          <cell r="CQ17">
            <v>1766</v>
          </cell>
          <cell r="CR17">
            <v>1703</v>
          </cell>
          <cell r="CS17">
            <v>5418</v>
          </cell>
          <cell r="CT17">
            <v>4719</v>
          </cell>
          <cell r="CU17">
            <v>1697</v>
          </cell>
          <cell r="CV17">
            <v>3287</v>
          </cell>
          <cell r="CY17">
            <v>0</v>
          </cell>
          <cell r="CZ17">
            <v>114.52</v>
          </cell>
          <cell r="DA17">
            <v>2</v>
          </cell>
          <cell r="DB17">
            <v>2</v>
          </cell>
          <cell r="DC17">
            <v>2</v>
          </cell>
          <cell r="DD17">
            <v>0</v>
          </cell>
          <cell r="DE17">
            <v>2</v>
          </cell>
          <cell r="DF17">
            <v>0</v>
          </cell>
          <cell r="DG17">
            <v>2</v>
          </cell>
          <cell r="DH17">
            <v>0</v>
          </cell>
          <cell r="DI17">
            <v>2</v>
          </cell>
          <cell r="DJ17">
            <v>0</v>
          </cell>
          <cell r="DK17">
            <v>2</v>
          </cell>
          <cell r="DL17">
            <v>0</v>
          </cell>
          <cell r="DM17">
            <v>2</v>
          </cell>
          <cell r="DN17">
            <v>0</v>
          </cell>
          <cell r="DO17">
            <v>2</v>
          </cell>
          <cell r="DP17">
            <v>0</v>
          </cell>
          <cell r="DQ17">
            <v>2</v>
          </cell>
        </row>
        <row r="18">
          <cell r="E18" t="str">
            <v>Черемхово ГБ1</v>
          </cell>
          <cell r="F18" t="str">
            <v>МО «город Черемхово»</v>
          </cell>
          <cell r="G18">
            <v>1.276</v>
          </cell>
          <cell r="H18">
            <v>81269153.900000006</v>
          </cell>
          <cell r="I18">
            <v>1384096.1860175179</v>
          </cell>
          <cell r="J18">
            <v>1333961.3857752578</v>
          </cell>
          <cell r="K18">
            <v>3607027.065188162</v>
          </cell>
          <cell r="L18">
            <v>3148731.9790306734</v>
          </cell>
          <cell r="M18">
            <v>4501295.5652579553</v>
          </cell>
          <cell r="N18">
            <v>4418859.5792870745</v>
          </cell>
          <cell r="O18">
            <v>15311980.879523564</v>
          </cell>
          <cell r="P18">
            <v>17629158.550313529</v>
          </cell>
          <cell r="Q18">
            <v>7925394.3356243186</v>
          </cell>
          <cell r="R18">
            <v>22008648.373981956</v>
          </cell>
          <cell r="S18">
            <v>112616982</v>
          </cell>
          <cell r="U18">
            <v>112616982</v>
          </cell>
          <cell r="V18">
            <v>1917981.5192711568</v>
          </cell>
          <cell r="W18">
            <v>1848508.2981840575</v>
          </cell>
          <cell r="X18">
            <v>4998360.1720973253</v>
          </cell>
          <cell r="Y18">
            <v>4363287.6139162276</v>
          </cell>
          <cell r="Z18">
            <v>6237573.5112622473</v>
          </cell>
          <cell r="AA18">
            <v>6123339.6168173961</v>
          </cell>
          <cell r="AB18">
            <v>21218248.158649147</v>
          </cell>
          <cell r="AC18">
            <v>24429227.275809065</v>
          </cell>
          <cell r="AD18">
            <v>10982444.733412018</v>
          </cell>
          <cell r="AE18">
            <v>30498011.100581359</v>
          </cell>
          <cell r="AF18">
            <v>88257822.884012535</v>
          </cell>
          <cell r="AG18">
            <v>1503120.3129084301</v>
          </cell>
          <cell r="AH18">
            <v>1448674.214877788</v>
          </cell>
          <cell r="AI18">
            <v>3917210.1662204745</v>
          </cell>
          <cell r="AJ18">
            <v>3419504.3996208678</v>
          </cell>
          <cell r="AK18">
            <v>4888380.4947196292</v>
          </cell>
          <cell r="AL18">
            <v>4798855.4990731943</v>
          </cell>
          <cell r="AM18">
            <v>16628721.127467982</v>
          </cell>
          <cell r="AN18">
            <v>19145162.441856634</v>
          </cell>
          <cell r="AO18">
            <v>8606931.6092570666</v>
          </cell>
          <cell r="AP18">
            <v>23901262.618010469</v>
          </cell>
          <cell r="AQ18">
            <v>83785</v>
          </cell>
          <cell r="AR18">
            <v>399</v>
          </cell>
          <cell r="AS18">
            <v>428</v>
          </cell>
          <cell r="AT18">
            <v>2151</v>
          </cell>
          <cell r="AU18">
            <v>1996</v>
          </cell>
          <cell r="AV18">
            <v>8327</v>
          </cell>
          <cell r="AW18">
            <v>7906</v>
          </cell>
          <cell r="AX18">
            <v>22198</v>
          </cell>
          <cell r="AY18">
            <v>21320</v>
          </cell>
          <cell r="AZ18">
            <v>5712</v>
          </cell>
          <cell r="BA18">
            <v>13348</v>
          </cell>
          <cell r="BC18">
            <v>313.93</v>
          </cell>
          <cell r="BD18">
            <v>282.06</v>
          </cell>
          <cell r="BE18">
            <v>151.76</v>
          </cell>
          <cell r="BF18">
            <v>142.76</v>
          </cell>
          <cell r="BG18">
            <v>48.92</v>
          </cell>
          <cell r="BH18">
            <v>50.58</v>
          </cell>
          <cell r="BI18">
            <v>62.43</v>
          </cell>
          <cell r="BJ18">
            <v>74.83</v>
          </cell>
          <cell r="BK18">
            <v>125.57</v>
          </cell>
          <cell r="BL18">
            <v>149.22</v>
          </cell>
          <cell r="BM18">
            <v>5.3064999999999998</v>
          </cell>
          <cell r="BN18">
            <v>4.7676999999999996</v>
          </cell>
          <cell r="BO18">
            <v>2.5651999999999999</v>
          </cell>
          <cell r="BP18">
            <v>2.4131</v>
          </cell>
          <cell r="BQ18">
            <v>0.82689999999999997</v>
          </cell>
          <cell r="BR18">
            <v>0.85499999999999998</v>
          </cell>
          <cell r="BS18">
            <v>1.0552999999999999</v>
          </cell>
          <cell r="BT18">
            <v>1.2648999999999999</v>
          </cell>
          <cell r="BU18">
            <v>2.1225000000000001</v>
          </cell>
          <cell r="BV18">
            <v>2.5223</v>
          </cell>
          <cell r="BW18">
            <v>6.7710939999999997</v>
          </cell>
          <cell r="BX18">
            <v>6.0835851999999999</v>
          </cell>
          <cell r="BY18">
            <v>3.2731952</v>
          </cell>
          <cell r="BZ18">
            <v>3.0791156000000002</v>
          </cell>
          <cell r="CA18">
            <v>1.0551244</v>
          </cell>
          <cell r="CB18">
            <v>1.0909800000000001</v>
          </cell>
          <cell r="CC18">
            <v>1.3465627999999998</v>
          </cell>
          <cell r="CD18">
            <v>1.6140124</v>
          </cell>
          <cell r="CE18">
            <v>2.70831</v>
          </cell>
          <cell r="CF18">
            <v>3.2184547999999999</v>
          </cell>
          <cell r="CG18">
            <v>2</v>
          </cell>
          <cell r="CH18">
            <v>0</v>
          </cell>
          <cell r="CI18">
            <v>1.85</v>
          </cell>
          <cell r="CJ18">
            <v>1.89</v>
          </cell>
          <cell r="CL18">
            <v>83785</v>
          </cell>
          <cell r="CM18">
            <v>399</v>
          </cell>
          <cell r="CN18">
            <v>428</v>
          </cell>
          <cell r="CO18">
            <v>2151</v>
          </cell>
          <cell r="CP18">
            <v>1996</v>
          </cell>
          <cell r="CQ18">
            <v>8327</v>
          </cell>
          <cell r="CR18">
            <v>7906</v>
          </cell>
          <cell r="CS18">
            <v>22198</v>
          </cell>
          <cell r="CT18">
            <v>21320</v>
          </cell>
          <cell r="CU18">
            <v>5712</v>
          </cell>
          <cell r="CV18">
            <v>13348</v>
          </cell>
          <cell r="CY18">
            <v>0</v>
          </cell>
          <cell r="CZ18">
            <v>94.478999999999999</v>
          </cell>
          <cell r="DA18">
            <v>4</v>
          </cell>
          <cell r="DB18">
            <v>2</v>
          </cell>
          <cell r="DC18">
            <v>2</v>
          </cell>
          <cell r="DD18">
            <v>0</v>
          </cell>
          <cell r="DE18">
            <v>3</v>
          </cell>
          <cell r="DF18">
            <v>1</v>
          </cell>
          <cell r="DG18">
            <v>3</v>
          </cell>
          <cell r="DH18">
            <v>0</v>
          </cell>
          <cell r="DI18">
            <v>3</v>
          </cell>
          <cell r="DJ18">
            <v>0</v>
          </cell>
          <cell r="DK18">
            <v>3</v>
          </cell>
          <cell r="DL18">
            <v>0</v>
          </cell>
          <cell r="DM18">
            <v>3</v>
          </cell>
          <cell r="DN18">
            <v>0</v>
          </cell>
          <cell r="DO18">
            <v>4</v>
          </cell>
          <cell r="DP18">
            <v>1</v>
          </cell>
          <cell r="DQ18">
            <v>2</v>
          </cell>
        </row>
        <row r="19">
          <cell r="E19" t="str">
            <v>Чуна РБ</v>
          </cell>
          <cell r="F19" t="str">
            <v>Чунское районное МО</v>
          </cell>
          <cell r="G19">
            <v>1.276</v>
          </cell>
          <cell r="H19">
            <v>33803374.5</v>
          </cell>
          <cell r="I19">
            <v>624821.49417937407</v>
          </cell>
          <cell r="J19">
            <v>561437.35312368895</v>
          </cell>
          <cell r="K19">
            <v>1311604.0906405533</v>
          </cell>
          <cell r="L19">
            <v>1179086.680088758</v>
          </cell>
          <cell r="M19">
            <v>1756295.2909611803</v>
          </cell>
          <cell r="N19">
            <v>1387513.3036341283</v>
          </cell>
          <cell r="O19">
            <v>5354281.147803816</v>
          </cell>
          <cell r="P19">
            <v>7400774.0555854291</v>
          </cell>
          <cell r="Q19">
            <v>3412094.780904734</v>
          </cell>
          <cell r="R19">
            <v>10815466.303078337</v>
          </cell>
          <cell r="S19">
            <v>44054223</v>
          </cell>
          <cell r="U19">
            <v>44054223</v>
          </cell>
          <cell r="V19">
            <v>814298.1535695896</v>
          </cell>
          <cell r="W19">
            <v>731692.81827294303</v>
          </cell>
          <cell r="X19">
            <v>1709347.0681985063</v>
          </cell>
          <cell r="Y19">
            <v>1536643.8501860164</v>
          </cell>
          <cell r="Z19">
            <v>2288890.5485413512</v>
          </cell>
          <cell r="AA19">
            <v>1808275.6943027861</v>
          </cell>
          <cell r="AB19">
            <v>6977962.9749700073</v>
          </cell>
          <cell r="AC19">
            <v>9645053.3545807656</v>
          </cell>
          <cell r="AD19">
            <v>4446810.0181865953</v>
          </cell>
          <cell r="AE19">
            <v>14095248.519191438</v>
          </cell>
          <cell r="AF19">
            <v>34525253.134796232</v>
          </cell>
          <cell r="AG19">
            <v>638164.69715485082</v>
          </cell>
          <cell r="AH19">
            <v>573426.97356813715</v>
          </cell>
          <cell r="AI19">
            <v>1339613.6898107415</v>
          </cell>
          <cell r="AJ19">
            <v>1204266.3402711728</v>
          </cell>
          <cell r="AK19">
            <v>1793801.3703302126</v>
          </cell>
          <cell r="AL19">
            <v>1417143.9610523402</v>
          </cell>
          <cell r="AM19">
            <v>5468623.0211363696</v>
          </cell>
          <cell r="AN19">
            <v>7558819.2434018534</v>
          </cell>
          <cell r="AO19">
            <v>3484960.8292998397</v>
          </cell>
          <cell r="AP19">
            <v>11046433.008770719</v>
          </cell>
          <cell r="AQ19">
            <v>34727</v>
          </cell>
          <cell r="AR19">
            <v>132</v>
          </cell>
          <cell r="AS19">
            <v>151</v>
          </cell>
          <cell r="AT19">
            <v>789</v>
          </cell>
          <cell r="AU19">
            <v>744</v>
          </cell>
          <cell r="AV19">
            <v>3286</v>
          </cell>
          <cell r="AW19">
            <v>2972</v>
          </cell>
          <cell r="AX19">
            <v>9623</v>
          </cell>
          <cell r="AY19">
            <v>8443</v>
          </cell>
          <cell r="AZ19">
            <v>2705</v>
          </cell>
          <cell r="BA19">
            <v>5882</v>
          </cell>
          <cell r="BC19">
            <v>402.88</v>
          </cell>
          <cell r="BD19">
            <v>316.45999999999998</v>
          </cell>
          <cell r="BE19">
            <v>141.49</v>
          </cell>
          <cell r="BF19">
            <v>134.88999999999999</v>
          </cell>
          <cell r="BG19">
            <v>45.49</v>
          </cell>
          <cell r="BH19">
            <v>39.74</v>
          </cell>
          <cell r="BI19">
            <v>47.36</v>
          </cell>
          <cell r="BJ19">
            <v>74.61</v>
          </cell>
          <cell r="BK19">
            <v>107.36</v>
          </cell>
          <cell r="BL19">
            <v>156.5</v>
          </cell>
          <cell r="BM19">
            <v>6.81</v>
          </cell>
          <cell r="BN19">
            <v>5.3491999999999997</v>
          </cell>
          <cell r="BO19">
            <v>2.3915999999999999</v>
          </cell>
          <cell r="BP19">
            <v>2.2801</v>
          </cell>
          <cell r="BQ19">
            <v>0.76890000000000003</v>
          </cell>
          <cell r="BR19">
            <v>0.67169999999999996</v>
          </cell>
          <cell r="BS19">
            <v>0.80049999999999999</v>
          </cell>
          <cell r="BT19">
            <v>1.2612000000000001</v>
          </cell>
          <cell r="BU19">
            <v>1.8147</v>
          </cell>
          <cell r="BV19">
            <v>2.6454</v>
          </cell>
          <cell r="BW19">
            <v>8.6895600000000002</v>
          </cell>
          <cell r="BX19">
            <v>6.8255792</v>
          </cell>
          <cell r="BY19">
            <v>3.0516815999999998</v>
          </cell>
          <cell r="BZ19">
            <v>2.9094076000000002</v>
          </cell>
          <cell r="CA19">
            <v>0.9811164</v>
          </cell>
          <cell r="CB19">
            <v>0.8570892</v>
          </cell>
          <cell r="CC19">
            <v>1.0214380000000001</v>
          </cell>
          <cell r="CD19">
            <v>1.6092912000000001</v>
          </cell>
          <cell r="CE19">
            <v>2.3155572000000002</v>
          </cell>
          <cell r="CF19">
            <v>3.3755304000000002</v>
          </cell>
          <cell r="CG19">
            <v>3</v>
          </cell>
          <cell r="CH19">
            <v>1</v>
          </cell>
          <cell r="CI19">
            <v>1.7</v>
          </cell>
          <cell r="CJ19">
            <v>1.79</v>
          </cell>
          <cell r="CK19">
            <v>1.79</v>
          </cell>
          <cell r="CL19">
            <v>34727</v>
          </cell>
          <cell r="CM19">
            <v>132</v>
          </cell>
          <cell r="CN19">
            <v>151</v>
          </cell>
          <cell r="CO19">
            <v>789</v>
          </cell>
          <cell r="CP19">
            <v>744</v>
          </cell>
          <cell r="CQ19">
            <v>3286</v>
          </cell>
          <cell r="CR19">
            <v>2972</v>
          </cell>
          <cell r="CS19">
            <v>9623</v>
          </cell>
          <cell r="CT19">
            <v>8443</v>
          </cell>
          <cell r="CU19">
            <v>2705</v>
          </cell>
          <cell r="CV19">
            <v>5882</v>
          </cell>
          <cell r="CW19">
            <v>101828</v>
          </cell>
          <cell r="CX19">
            <v>101828</v>
          </cell>
          <cell r="CY19">
            <v>102.4954</v>
          </cell>
          <cell r="CZ19">
            <v>102.4954</v>
          </cell>
          <cell r="DA19">
            <v>4</v>
          </cell>
          <cell r="DB19">
            <v>4</v>
          </cell>
          <cell r="DC19">
            <v>4</v>
          </cell>
          <cell r="DD19">
            <v>0</v>
          </cell>
          <cell r="DE19">
            <v>4</v>
          </cell>
          <cell r="DF19">
            <v>0</v>
          </cell>
          <cell r="DG19">
            <v>4</v>
          </cell>
          <cell r="DH19">
            <v>0</v>
          </cell>
          <cell r="DI19">
            <v>4</v>
          </cell>
          <cell r="DJ19">
            <v>0</v>
          </cell>
          <cell r="DK19">
            <v>4</v>
          </cell>
          <cell r="DL19">
            <v>0</v>
          </cell>
          <cell r="DM19">
            <v>4</v>
          </cell>
          <cell r="DN19">
            <v>0</v>
          </cell>
          <cell r="DO19">
            <v>4</v>
          </cell>
          <cell r="DP19">
            <v>0</v>
          </cell>
          <cell r="DQ19">
            <v>3</v>
          </cell>
        </row>
        <row r="20">
          <cell r="E20" t="str">
            <v>Свирск Больница</v>
          </cell>
          <cell r="F20" t="str">
            <v>МО «город Черемхово»</v>
          </cell>
          <cell r="G20">
            <v>1.276</v>
          </cell>
          <cell r="H20">
            <v>14777769.459999999</v>
          </cell>
          <cell r="I20">
            <v>142127.64320185815</v>
          </cell>
          <cell r="J20">
            <v>116123.55004976255</v>
          </cell>
          <cell r="K20">
            <v>568630.10024504189</v>
          </cell>
          <cell r="L20">
            <v>595933.12873682077</v>
          </cell>
          <cell r="M20">
            <v>689486.09061218461</v>
          </cell>
          <cell r="N20">
            <v>672097.49285236944</v>
          </cell>
          <cell r="O20">
            <v>2527990.4967274168</v>
          </cell>
          <cell r="P20">
            <v>2989272.2648201003</v>
          </cell>
          <cell r="Q20">
            <v>1654904.9731226885</v>
          </cell>
          <cell r="R20">
            <v>4821203.7196317557</v>
          </cell>
          <cell r="S20">
            <v>20488062</v>
          </cell>
          <cell r="U20">
            <v>20488062</v>
          </cell>
          <cell r="V20">
            <v>197047.32664259252</v>
          </cell>
          <cell r="W20">
            <v>160994.96608872109</v>
          </cell>
          <cell r="X20">
            <v>788355.02072358306</v>
          </cell>
          <cell r="Y20">
            <v>826208.23950883094</v>
          </cell>
          <cell r="Z20">
            <v>955911.09408199252</v>
          </cell>
          <cell r="AA20">
            <v>931803.35103183438</v>
          </cell>
          <cell r="AB20">
            <v>3504833.8094971278</v>
          </cell>
          <cell r="AC20">
            <v>4144359.9226722973</v>
          </cell>
          <cell r="AD20">
            <v>2294378.4435953693</v>
          </cell>
          <cell r="AE20">
            <v>6684169.8261576509</v>
          </cell>
          <cell r="AF20">
            <v>16056474.921630092</v>
          </cell>
          <cell r="AG20">
            <v>154425.80457883427</v>
          </cell>
          <cell r="AH20">
            <v>126171.60351780649</v>
          </cell>
          <cell r="AI20">
            <v>617833.08834136603</v>
          </cell>
          <cell r="AJ20">
            <v>647498.62030472641</v>
          </cell>
          <cell r="AK20">
            <v>749146.62545610697</v>
          </cell>
          <cell r="AL20">
            <v>730253.40989955666</v>
          </cell>
          <cell r="AM20">
            <v>2746734.9604209466</v>
          </cell>
          <cell r="AN20">
            <v>3247930.9738811105</v>
          </cell>
          <cell r="AO20">
            <v>1798102.2285230167</v>
          </cell>
          <cell r="AP20">
            <v>5238377.606706623</v>
          </cell>
          <cell r="AQ20">
            <v>16156</v>
          </cell>
          <cell r="AR20">
            <v>75</v>
          </cell>
          <cell r="AS20">
            <v>80</v>
          </cell>
          <cell r="AT20">
            <v>453</v>
          </cell>
          <cell r="AU20">
            <v>411</v>
          </cell>
          <cell r="AV20">
            <v>1457</v>
          </cell>
          <cell r="AW20">
            <v>1409</v>
          </cell>
          <cell r="AX20">
            <v>4253</v>
          </cell>
          <cell r="AY20">
            <v>4015</v>
          </cell>
          <cell r="AZ20">
            <v>1099</v>
          </cell>
          <cell r="BA20">
            <v>2904</v>
          </cell>
          <cell r="BC20">
            <v>171.58</v>
          </cell>
          <cell r="BD20">
            <v>131.43</v>
          </cell>
          <cell r="BE20">
            <v>113.66</v>
          </cell>
          <cell r="BF20">
            <v>131.29</v>
          </cell>
          <cell r="BG20">
            <v>42.85</v>
          </cell>
          <cell r="BH20">
            <v>43.19</v>
          </cell>
          <cell r="BI20">
            <v>53.82</v>
          </cell>
          <cell r="BJ20">
            <v>67.41</v>
          </cell>
          <cell r="BK20">
            <v>136.34</v>
          </cell>
          <cell r="BL20">
            <v>150.32</v>
          </cell>
          <cell r="BM20">
            <v>2.9003000000000001</v>
          </cell>
          <cell r="BN20">
            <v>2.2216</v>
          </cell>
          <cell r="BO20">
            <v>1.9212</v>
          </cell>
          <cell r="BP20">
            <v>2.2191999999999998</v>
          </cell>
          <cell r="BQ20">
            <v>0.72430000000000005</v>
          </cell>
          <cell r="BR20">
            <v>0.73009999999999997</v>
          </cell>
          <cell r="BS20">
            <v>0.90969999999999995</v>
          </cell>
          <cell r="BT20">
            <v>1.1395</v>
          </cell>
          <cell r="BU20">
            <v>2.3046000000000002</v>
          </cell>
          <cell r="BV20">
            <v>2.5409000000000002</v>
          </cell>
          <cell r="BW20">
            <v>3.7007828000000003</v>
          </cell>
          <cell r="BX20">
            <v>2.8347616000000002</v>
          </cell>
          <cell r="BY20">
            <v>2.4514512000000002</v>
          </cell>
          <cell r="BZ20">
            <v>2.8316991999999996</v>
          </cell>
          <cell r="CA20">
            <v>0.92420680000000011</v>
          </cell>
          <cell r="CB20">
            <v>0.93160759999999998</v>
          </cell>
          <cell r="CC20">
            <v>1.1607772000000001</v>
          </cell>
          <cell r="CD20">
            <v>1.454002</v>
          </cell>
          <cell r="CE20">
            <v>2.9406696000000001</v>
          </cell>
          <cell r="CF20">
            <v>3.2421884000000003</v>
          </cell>
          <cell r="CG20">
            <v>3</v>
          </cell>
          <cell r="CH20">
            <v>0</v>
          </cell>
          <cell r="CI20">
            <v>1.75</v>
          </cell>
          <cell r="CJ20">
            <v>1.79</v>
          </cell>
          <cell r="CL20">
            <v>16156</v>
          </cell>
          <cell r="CM20">
            <v>75</v>
          </cell>
          <cell r="CN20">
            <v>80</v>
          </cell>
          <cell r="CO20">
            <v>453</v>
          </cell>
          <cell r="CP20">
            <v>411</v>
          </cell>
          <cell r="CQ20">
            <v>1457</v>
          </cell>
          <cell r="CR20">
            <v>1409</v>
          </cell>
          <cell r="CS20">
            <v>4253</v>
          </cell>
          <cell r="CT20">
            <v>4015</v>
          </cell>
          <cell r="CU20">
            <v>1099</v>
          </cell>
          <cell r="CV20">
            <v>2904</v>
          </cell>
          <cell r="CY20">
            <v>0</v>
          </cell>
          <cell r="CZ20">
            <v>102.4954</v>
          </cell>
          <cell r="DA20">
            <v>3</v>
          </cell>
          <cell r="DB20">
            <v>3</v>
          </cell>
          <cell r="DC20">
            <v>3</v>
          </cell>
          <cell r="DD20">
            <v>0</v>
          </cell>
          <cell r="DE20">
            <v>3</v>
          </cell>
          <cell r="DF20">
            <v>0</v>
          </cell>
          <cell r="DG20">
            <v>3</v>
          </cell>
          <cell r="DH20">
            <v>0</v>
          </cell>
          <cell r="DI20">
            <v>4</v>
          </cell>
          <cell r="DJ20">
            <v>1</v>
          </cell>
          <cell r="DK20">
            <v>4</v>
          </cell>
          <cell r="DL20">
            <v>0</v>
          </cell>
          <cell r="DM20">
            <v>4</v>
          </cell>
          <cell r="DN20">
            <v>0</v>
          </cell>
          <cell r="DO20">
            <v>3</v>
          </cell>
          <cell r="DP20">
            <v>-1</v>
          </cell>
          <cell r="DQ20">
            <v>4</v>
          </cell>
        </row>
        <row r="21">
          <cell r="E21" t="str">
            <v>Железногорск РБ</v>
          </cell>
          <cell r="F21" t="str">
            <v>МО «Нижнеилимский район»</v>
          </cell>
          <cell r="G21">
            <v>1.629</v>
          </cell>
          <cell r="H21">
            <v>48049935.340000004</v>
          </cell>
          <cell r="I21">
            <v>766512.2835995825</v>
          </cell>
          <cell r="J21">
            <v>445990.76671089599</v>
          </cell>
          <cell r="K21">
            <v>1926307.6968852815</v>
          </cell>
          <cell r="L21">
            <v>1621492.6509006429</v>
          </cell>
          <cell r="M21">
            <v>2562330.0058384878</v>
          </cell>
          <cell r="N21">
            <v>2570778.6669400996</v>
          </cell>
          <cell r="O21">
            <v>8267564.9335654648</v>
          </cell>
          <cell r="P21">
            <v>9320867.9208726995</v>
          </cell>
          <cell r="Q21">
            <v>6654296.5371145792</v>
          </cell>
          <cell r="R21">
            <v>13913793.877572268</v>
          </cell>
          <cell r="S21">
            <v>64569342</v>
          </cell>
          <cell r="U21">
            <v>64569342</v>
          </cell>
          <cell r="V21">
            <v>1030036.6366100177</v>
          </cell>
          <cell r="W21">
            <v>599320.89691336628</v>
          </cell>
          <cell r="X21">
            <v>2588565.8242265191</v>
          </cell>
          <cell r="Y21">
            <v>2178956.3874674342</v>
          </cell>
          <cell r="Z21">
            <v>3443250.4704354363</v>
          </cell>
          <cell r="AA21">
            <v>3454603.7528956924</v>
          </cell>
          <cell r="AB21">
            <v>11109926.03684523</v>
          </cell>
          <cell r="AC21">
            <v>12525351.059497559</v>
          </cell>
          <cell r="AD21">
            <v>8942021.3749317173</v>
          </cell>
          <cell r="AE21">
            <v>18697309.560177024</v>
          </cell>
          <cell r="AF21">
            <v>39637410.681399629</v>
          </cell>
          <cell r="AG21">
            <v>632312.2385574081</v>
          </cell>
          <cell r="AH21">
            <v>367907.24181299342</v>
          </cell>
          <cell r="AI21">
            <v>1589052.071348385</v>
          </cell>
          <cell r="AJ21">
            <v>1337603.6755478417</v>
          </cell>
          <cell r="AK21">
            <v>2113720.3624526928</v>
          </cell>
          <cell r="AL21">
            <v>2120689.8421704681</v>
          </cell>
          <cell r="AM21">
            <v>6820089.6481554508</v>
          </cell>
          <cell r="AN21">
            <v>7688981.6203177162</v>
          </cell>
          <cell r="AO21">
            <v>5489270.3345191637</v>
          </cell>
          <cell r="AP21">
            <v>11477783.64651751</v>
          </cell>
          <cell r="AQ21">
            <v>50945</v>
          </cell>
          <cell r="AR21">
            <v>205</v>
          </cell>
          <cell r="AS21">
            <v>162</v>
          </cell>
          <cell r="AT21">
            <v>1069</v>
          </cell>
          <cell r="AU21">
            <v>991</v>
          </cell>
          <cell r="AV21">
            <v>4328</v>
          </cell>
          <cell r="AW21">
            <v>4065</v>
          </cell>
          <cell r="AX21">
            <v>14521</v>
          </cell>
          <cell r="AY21">
            <v>12443</v>
          </cell>
          <cell r="AZ21">
            <v>4054</v>
          </cell>
          <cell r="BA21">
            <v>9107</v>
          </cell>
          <cell r="BC21">
            <v>257.04000000000002</v>
          </cell>
          <cell r="BD21">
            <v>189.25</v>
          </cell>
          <cell r="BE21">
            <v>123.87</v>
          </cell>
          <cell r="BF21">
            <v>112.48</v>
          </cell>
          <cell r="BG21">
            <v>40.700000000000003</v>
          </cell>
          <cell r="BH21">
            <v>43.47</v>
          </cell>
          <cell r="BI21">
            <v>39.14</v>
          </cell>
          <cell r="BJ21">
            <v>51.49</v>
          </cell>
          <cell r="BK21">
            <v>112.84</v>
          </cell>
          <cell r="BL21">
            <v>105.03</v>
          </cell>
          <cell r="BM21">
            <v>4.3448000000000002</v>
          </cell>
          <cell r="BN21">
            <v>3.1989999999999998</v>
          </cell>
          <cell r="BO21">
            <v>2.0937999999999999</v>
          </cell>
          <cell r="BP21">
            <v>1.9013</v>
          </cell>
          <cell r="BQ21">
            <v>0.68799999999999994</v>
          </cell>
          <cell r="BR21">
            <v>0.73480000000000001</v>
          </cell>
          <cell r="BS21">
            <v>0.66159999999999997</v>
          </cell>
          <cell r="BT21">
            <v>0.87039999999999995</v>
          </cell>
          <cell r="BU21">
            <v>1.9074</v>
          </cell>
          <cell r="BV21">
            <v>1.7754000000000001</v>
          </cell>
          <cell r="BW21">
            <v>7.0776792000000004</v>
          </cell>
          <cell r="BX21">
            <v>5.2111709999999993</v>
          </cell>
          <cell r="BY21">
            <v>3.4108001999999997</v>
          </cell>
          <cell r="BZ21">
            <v>3.0972176999999999</v>
          </cell>
          <cell r="CA21">
            <v>1.120752</v>
          </cell>
          <cell r="CB21">
            <v>1.1969892</v>
          </cell>
          <cell r="CC21">
            <v>1.0777463999999999</v>
          </cell>
          <cell r="CD21">
            <v>1.4178815999999999</v>
          </cell>
          <cell r="CE21">
            <v>3.1071545999999999</v>
          </cell>
          <cell r="CF21">
            <v>2.8921266000000001</v>
          </cell>
          <cell r="CG21">
            <v>3</v>
          </cell>
          <cell r="CH21">
            <v>0</v>
          </cell>
          <cell r="CI21">
            <v>1.83</v>
          </cell>
          <cell r="CJ21">
            <v>1.79</v>
          </cell>
          <cell r="CL21">
            <v>50945</v>
          </cell>
          <cell r="CM21">
            <v>205</v>
          </cell>
          <cell r="CN21">
            <v>162</v>
          </cell>
          <cell r="CO21">
            <v>1069</v>
          </cell>
          <cell r="CP21">
            <v>991</v>
          </cell>
          <cell r="CQ21">
            <v>4328</v>
          </cell>
          <cell r="CR21">
            <v>4065</v>
          </cell>
          <cell r="CS21">
            <v>14521</v>
          </cell>
          <cell r="CT21">
            <v>12443</v>
          </cell>
          <cell r="CU21">
            <v>4054</v>
          </cell>
          <cell r="CV21">
            <v>9107</v>
          </cell>
          <cell r="CY21">
            <v>0</v>
          </cell>
          <cell r="CZ21">
            <v>102.4954</v>
          </cell>
          <cell r="DA21">
            <v>3</v>
          </cell>
          <cell r="DB21">
            <v>3</v>
          </cell>
          <cell r="DC21">
            <v>3</v>
          </cell>
          <cell r="DD21">
            <v>0</v>
          </cell>
          <cell r="DE21">
            <v>3</v>
          </cell>
          <cell r="DF21">
            <v>0</v>
          </cell>
          <cell r="DG21">
            <v>3</v>
          </cell>
          <cell r="DH21">
            <v>0</v>
          </cell>
          <cell r="DI21">
            <v>3</v>
          </cell>
          <cell r="DJ21">
            <v>0</v>
          </cell>
          <cell r="DK21">
            <v>3</v>
          </cell>
          <cell r="DL21">
            <v>0</v>
          </cell>
          <cell r="DM21">
            <v>3</v>
          </cell>
          <cell r="DN21">
            <v>0</v>
          </cell>
          <cell r="DO21">
            <v>3</v>
          </cell>
          <cell r="DP21">
            <v>0</v>
          </cell>
          <cell r="DQ21">
            <v>2</v>
          </cell>
        </row>
        <row r="22">
          <cell r="E22" t="str">
            <v>Братск ССМП</v>
          </cell>
          <cell r="F22" t="str">
            <v>МО города Братска</v>
          </cell>
          <cell r="G22">
            <v>1.5780000000000001</v>
          </cell>
          <cell r="H22">
            <v>243445617.78000003</v>
          </cell>
          <cell r="I22">
            <v>4731298.8538234364</v>
          </cell>
          <cell r="J22">
            <v>4142175.474934293</v>
          </cell>
          <cell r="K22">
            <v>12231878.394563541</v>
          </cell>
          <cell r="L22">
            <v>10387974.134809263</v>
          </cell>
          <cell r="M22">
            <v>10865733.57149164</v>
          </cell>
          <cell r="N22">
            <v>10108463.942540916</v>
          </cell>
          <cell r="O22">
            <v>35213037.129773431</v>
          </cell>
          <cell r="P22">
            <v>44619107.733719602</v>
          </cell>
          <cell r="Q22">
            <v>28259817.486180674</v>
          </cell>
          <cell r="R22">
            <v>82886131.058163211</v>
          </cell>
          <cell r="S22">
            <v>319637391</v>
          </cell>
          <cell r="U22">
            <v>319637391</v>
          </cell>
          <cell r="V22">
            <v>6212065.0824122354</v>
          </cell>
          <cell r="W22">
            <v>5438562.3119684439</v>
          </cell>
          <cell r="X22">
            <v>16060119.433329808</v>
          </cell>
          <cell r="Y22">
            <v>13639123.926340388</v>
          </cell>
          <cell r="Z22">
            <v>14266408.907928297</v>
          </cell>
          <cell r="AA22">
            <v>13272134.742352279</v>
          </cell>
          <cell r="AB22">
            <v>46233747.889922306</v>
          </cell>
          <cell r="AC22">
            <v>58583659.524495773</v>
          </cell>
          <cell r="AD22">
            <v>37104362.008199826</v>
          </cell>
          <cell r="AE22">
            <v>108827207.17305063</v>
          </cell>
          <cell r="AF22">
            <v>202558549.42965776</v>
          </cell>
          <cell r="AG22">
            <v>3936669.8874602253</v>
          </cell>
          <cell r="AH22">
            <v>3446490.6919952114</v>
          </cell>
          <cell r="AI22">
            <v>10177515.483732451</v>
          </cell>
          <cell r="AJ22">
            <v>8643297.798694795</v>
          </cell>
          <cell r="AK22">
            <v>9040816.7984336484</v>
          </cell>
          <cell r="AL22">
            <v>8410731.7758886423</v>
          </cell>
          <cell r="AM22">
            <v>29298953.035438724</v>
          </cell>
          <cell r="AN22">
            <v>37125259.521226726</v>
          </cell>
          <cell r="AO22">
            <v>23513537.394296467</v>
          </cell>
          <cell r="AP22">
            <v>68965277.042490885</v>
          </cell>
          <cell r="AQ22">
            <v>269777</v>
          </cell>
          <cell r="AR22">
            <v>1241</v>
          </cell>
          <cell r="AS22">
            <v>1207</v>
          </cell>
          <cell r="AT22">
            <v>6512</v>
          </cell>
          <cell r="AU22">
            <v>5993</v>
          </cell>
          <cell r="AV22">
            <v>22277</v>
          </cell>
          <cell r="AW22">
            <v>21076</v>
          </cell>
          <cell r="AX22">
            <v>74744</v>
          </cell>
          <cell r="AY22">
            <v>66805</v>
          </cell>
          <cell r="AZ22">
            <v>20331</v>
          </cell>
          <cell r="BA22">
            <v>49591</v>
          </cell>
          <cell r="BC22">
            <v>264.35000000000002</v>
          </cell>
          <cell r="BD22">
            <v>237.95</v>
          </cell>
          <cell r="BE22">
            <v>130.24</v>
          </cell>
          <cell r="BF22">
            <v>120.19</v>
          </cell>
          <cell r="BG22">
            <v>33.82</v>
          </cell>
          <cell r="BH22">
            <v>33.26</v>
          </cell>
          <cell r="BI22">
            <v>32.67</v>
          </cell>
          <cell r="BJ22">
            <v>46.31</v>
          </cell>
          <cell r="BK22">
            <v>96.38</v>
          </cell>
          <cell r="BL22">
            <v>115.89</v>
          </cell>
          <cell r="BM22">
            <v>4.4683999999999999</v>
          </cell>
          <cell r="BN22">
            <v>4.0221</v>
          </cell>
          <cell r="BO22">
            <v>2.2014999999999998</v>
          </cell>
          <cell r="BP22">
            <v>2.0316000000000001</v>
          </cell>
          <cell r="BQ22">
            <v>0.57169999999999999</v>
          </cell>
          <cell r="BR22">
            <v>0.56220000000000003</v>
          </cell>
          <cell r="BS22">
            <v>0.55220000000000002</v>
          </cell>
          <cell r="BT22">
            <v>0.78280000000000005</v>
          </cell>
          <cell r="BU22">
            <v>1.6291</v>
          </cell>
          <cell r="BV22">
            <v>1.9589000000000001</v>
          </cell>
          <cell r="BW22">
            <v>7.0511352</v>
          </cell>
          <cell r="BX22">
            <v>6.3468738</v>
          </cell>
          <cell r="BY22">
            <v>3.473967</v>
          </cell>
          <cell r="BZ22">
            <v>3.2058648000000001</v>
          </cell>
          <cell r="CA22">
            <v>0.90214260000000002</v>
          </cell>
          <cell r="CB22">
            <v>0.88715160000000004</v>
          </cell>
          <cell r="CC22">
            <v>0.87137160000000002</v>
          </cell>
          <cell r="CD22">
            <v>1.2352584000000002</v>
          </cell>
          <cell r="CE22">
            <v>2.5707198</v>
          </cell>
          <cell r="CF22">
            <v>3.0911442000000005</v>
          </cell>
          <cell r="CG22">
            <v>4</v>
          </cell>
          <cell r="CH22">
            <v>1</v>
          </cell>
          <cell r="CI22">
            <v>2.02</v>
          </cell>
          <cell r="CJ22">
            <v>1.67</v>
          </cell>
          <cell r="CK22">
            <v>1.65</v>
          </cell>
          <cell r="CL22">
            <v>269777</v>
          </cell>
          <cell r="CM22">
            <v>1241</v>
          </cell>
          <cell r="CN22">
            <v>1207</v>
          </cell>
          <cell r="CO22">
            <v>6512</v>
          </cell>
          <cell r="CP22">
            <v>5993</v>
          </cell>
          <cell r="CQ22">
            <v>22277</v>
          </cell>
          <cell r="CR22">
            <v>21076</v>
          </cell>
          <cell r="CS22">
            <v>74744</v>
          </cell>
          <cell r="CT22">
            <v>66805</v>
          </cell>
          <cell r="CU22">
            <v>20331</v>
          </cell>
          <cell r="CV22">
            <v>49591</v>
          </cell>
          <cell r="CW22">
            <v>397373</v>
          </cell>
          <cell r="CX22">
            <v>397373</v>
          </cell>
          <cell r="CY22">
            <v>94.478999999999999</v>
          </cell>
          <cell r="CZ22">
            <v>94.478999999999999</v>
          </cell>
          <cell r="DA22">
            <v>2</v>
          </cell>
          <cell r="DB22">
            <v>1</v>
          </cell>
          <cell r="DC22">
            <v>2</v>
          </cell>
          <cell r="DD22">
            <v>-1</v>
          </cell>
          <cell r="DE22">
            <v>4</v>
          </cell>
          <cell r="DF22">
            <v>2</v>
          </cell>
          <cell r="DG22">
            <v>4</v>
          </cell>
          <cell r="DH22">
            <v>0</v>
          </cell>
          <cell r="DI22">
            <v>3</v>
          </cell>
          <cell r="DJ22">
            <v>-1</v>
          </cell>
          <cell r="DK22">
            <v>3</v>
          </cell>
          <cell r="DL22">
            <v>0</v>
          </cell>
          <cell r="DM22">
            <v>3</v>
          </cell>
          <cell r="DN22">
            <v>0</v>
          </cell>
          <cell r="DO22">
            <v>3</v>
          </cell>
          <cell r="DP22">
            <v>0</v>
          </cell>
          <cell r="DQ22">
            <v>3</v>
          </cell>
        </row>
        <row r="23">
          <cell r="E23" t="str">
            <v>Усолье ГБ</v>
          </cell>
          <cell r="F23" t="str">
            <v>МО города Усолье-Сибирское</v>
          </cell>
          <cell r="G23">
            <v>1.276</v>
          </cell>
          <cell r="H23">
            <v>102384936.48</v>
          </cell>
          <cell r="I23">
            <v>1677696.4368951598</v>
          </cell>
          <cell r="J23">
            <v>1472953.7853692176</v>
          </cell>
          <cell r="K23">
            <v>4943295.2084438987</v>
          </cell>
          <cell r="L23">
            <v>3665012.8766021756</v>
          </cell>
          <cell r="M23">
            <v>4400022.9934377959</v>
          </cell>
          <cell r="N23">
            <v>4445642.1817942634</v>
          </cell>
          <cell r="O23">
            <v>15021578.524405945</v>
          </cell>
          <cell r="P23">
            <v>19689569.900792539</v>
          </cell>
          <cell r="Q23">
            <v>10875830.517407371</v>
          </cell>
          <cell r="R23">
            <v>36193334.054851636</v>
          </cell>
          <cell r="S23">
            <v>144781145</v>
          </cell>
          <cell r="U23">
            <v>144781145</v>
          </cell>
          <cell r="V23">
            <v>2372407.6944028735</v>
          </cell>
          <cell r="W23">
            <v>2082883.8978622335</v>
          </cell>
          <cell r="X23">
            <v>6990246.4655171838</v>
          </cell>
          <cell r="Y23">
            <v>5182644.8201963734</v>
          </cell>
          <cell r="Z23">
            <v>6222012.6213653684</v>
          </cell>
          <cell r="AA23">
            <v>6286522.0946462378</v>
          </cell>
          <cell r="AB23">
            <v>21241809.71578509</v>
          </cell>
          <cell r="AC23">
            <v>27842752.779859714</v>
          </cell>
          <cell r="AD23">
            <v>15379363.891520984</v>
          </cell>
          <cell r="AE23">
            <v>51180501.018843941</v>
          </cell>
          <cell r="AF23">
            <v>113464847.17868337</v>
          </cell>
          <cell r="AG23">
            <v>1859253.6789991171</v>
          </cell>
          <cell r="AH23">
            <v>1632354.15192965</v>
          </cell>
          <cell r="AI23">
            <v>5478249.5811263192</v>
          </cell>
          <cell r="AJ23">
            <v>4061633.8716272516</v>
          </cell>
          <cell r="AK23">
            <v>4876185.4399415115</v>
          </cell>
          <cell r="AL23">
            <v>4926741.4534845119</v>
          </cell>
          <cell r="AM23">
            <v>16647186.297637217</v>
          </cell>
          <cell r="AN23">
            <v>21820339.169169053</v>
          </cell>
          <cell r="AO23">
            <v>12052793.018433373</v>
          </cell>
          <cell r="AP23">
            <v>40110110.516335376</v>
          </cell>
          <cell r="AQ23">
            <v>127596</v>
          </cell>
          <cell r="AR23">
            <v>637</v>
          </cell>
          <cell r="AS23">
            <v>575</v>
          </cell>
          <cell r="AT23">
            <v>3356</v>
          </cell>
          <cell r="AU23">
            <v>3110</v>
          </cell>
          <cell r="AV23">
            <v>11284</v>
          </cell>
          <cell r="AW23">
            <v>10796</v>
          </cell>
          <cell r="AX23">
            <v>33674</v>
          </cell>
          <cell r="AY23">
            <v>32884</v>
          </cell>
          <cell r="AZ23">
            <v>8656</v>
          </cell>
          <cell r="BA23">
            <v>22624</v>
          </cell>
          <cell r="BC23">
            <v>243.23</v>
          </cell>
          <cell r="BD23">
            <v>236.57</v>
          </cell>
          <cell r="BE23">
            <v>136.03</v>
          </cell>
          <cell r="BF23">
            <v>108.83</v>
          </cell>
          <cell r="BG23">
            <v>36.01</v>
          </cell>
          <cell r="BH23">
            <v>38.03</v>
          </cell>
          <cell r="BI23">
            <v>41.2</v>
          </cell>
          <cell r="BJ23">
            <v>55.3</v>
          </cell>
          <cell r="BK23">
            <v>116.04</v>
          </cell>
          <cell r="BL23">
            <v>147.74</v>
          </cell>
          <cell r="BM23">
            <v>4.1113999999999997</v>
          </cell>
          <cell r="BN23">
            <v>3.9988000000000001</v>
          </cell>
          <cell r="BO23">
            <v>2.2993999999999999</v>
          </cell>
          <cell r="BP23">
            <v>1.8395999999999999</v>
          </cell>
          <cell r="BQ23">
            <v>0.60870000000000002</v>
          </cell>
          <cell r="BR23">
            <v>0.64280000000000004</v>
          </cell>
          <cell r="BS23">
            <v>0.69640000000000002</v>
          </cell>
          <cell r="BT23">
            <v>0.93479999999999996</v>
          </cell>
          <cell r="BU23">
            <v>1.9615</v>
          </cell>
          <cell r="BV23">
            <v>2.4973000000000001</v>
          </cell>
          <cell r="BW23">
            <v>5.2461463999999998</v>
          </cell>
          <cell r="BX23">
            <v>5.1024688000000005</v>
          </cell>
          <cell r="BY23">
            <v>2.9340343999999998</v>
          </cell>
          <cell r="BZ23">
            <v>2.3473296000000001</v>
          </cell>
          <cell r="CA23">
            <v>0.77670120000000009</v>
          </cell>
          <cell r="CB23">
            <v>0.82021280000000008</v>
          </cell>
          <cell r="CC23">
            <v>0.88860640000000002</v>
          </cell>
          <cell r="CD23">
            <v>1.1928048</v>
          </cell>
          <cell r="CE23">
            <v>2.5028740000000003</v>
          </cell>
          <cell r="CF23">
            <v>3.1865548000000001</v>
          </cell>
          <cell r="CG23">
            <v>4</v>
          </cell>
          <cell r="CH23">
            <v>0</v>
          </cell>
          <cell r="CI23">
            <v>1.26</v>
          </cell>
          <cell r="CJ23">
            <v>1.6</v>
          </cell>
          <cell r="CL23">
            <v>127596</v>
          </cell>
          <cell r="CM23">
            <v>637</v>
          </cell>
          <cell r="CN23">
            <v>575</v>
          </cell>
          <cell r="CO23">
            <v>3356</v>
          </cell>
          <cell r="CP23">
            <v>3110</v>
          </cell>
          <cell r="CQ23">
            <v>11284</v>
          </cell>
          <cell r="CR23">
            <v>10796</v>
          </cell>
          <cell r="CS23">
            <v>33674</v>
          </cell>
          <cell r="CT23">
            <v>32884</v>
          </cell>
          <cell r="CU23">
            <v>8656</v>
          </cell>
          <cell r="CV23">
            <v>22624</v>
          </cell>
          <cell r="CY23">
            <v>0</v>
          </cell>
          <cell r="CZ23">
            <v>94.478999999999999</v>
          </cell>
          <cell r="DA23">
            <v>8</v>
          </cell>
          <cell r="DB23">
            <v>8</v>
          </cell>
          <cell r="DC23">
            <v>8</v>
          </cell>
          <cell r="DD23">
            <v>0</v>
          </cell>
          <cell r="DE23">
            <v>8</v>
          </cell>
          <cell r="DF23">
            <v>0</v>
          </cell>
          <cell r="DG23">
            <v>7</v>
          </cell>
          <cell r="DH23">
            <v>-1</v>
          </cell>
          <cell r="DI23">
            <v>9</v>
          </cell>
          <cell r="DJ23">
            <v>2</v>
          </cell>
          <cell r="DK23">
            <v>8</v>
          </cell>
          <cell r="DL23">
            <v>-1</v>
          </cell>
          <cell r="DM23">
            <v>9</v>
          </cell>
          <cell r="DN23">
            <v>0</v>
          </cell>
          <cell r="DO23">
            <v>8</v>
          </cell>
          <cell r="DP23">
            <v>-1</v>
          </cell>
          <cell r="DQ23">
            <v>8</v>
          </cell>
        </row>
        <row r="24">
          <cell r="E24" t="str">
            <v>Аларская РБ</v>
          </cell>
          <cell r="F24" t="str">
            <v>МО «Аларский район»</v>
          </cell>
          <cell r="G24">
            <v>1.276</v>
          </cell>
          <cell r="H24">
            <v>11380186.649999999</v>
          </cell>
          <cell r="I24">
            <v>223471.53089761906</v>
          </cell>
          <cell r="J24">
            <v>88344.443846840571</v>
          </cell>
          <cell r="K24">
            <v>296126.36572464311</v>
          </cell>
          <cell r="L24">
            <v>320337.81267213851</v>
          </cell>
          <cell r="M24">
            <v>366041.5939757587</v>
          </cell>
          <cell r="N24">
            <v>322640.45822057768</v>
          </cell>
          <cell r="O24">
            <v>2871974.2943267883</v>
          </cell>
          <cell r="P24">
            <v>3941881.0553294062</v>
          </cell>
          <cell r="Q24">
            <v>891754.74919853255</v>
          </cell>
          <cell r="R24">
            <v>2057614.3458076937</v>
          </cell>
          <cell r="S24">
            <v>26139916</v>
          </cell>
          <cell r="U24">
            <v>26139916</v>
          </cell>
          <cell r="V24">
            <v>513306.78711277264</v>
          </cell>
          <cell r="W24">
            <v>202924.29397220211</v>
          </cell>
          <cell r="X24">
            <v>680192.56304794014</v>
          </cell>
          <cell r="Y24">
            <v>735805.46368924773</v>
          </cell>
          <cell r="Z24">
            <v>840785.55240853108</v>
          </cell>
          <cell r="AA24">
            <v>741094.56509550405</v>
          </cell>
          <cell r="AB24">
            <v>6596830.8883458897</v>
          </cell>
          <cell r="AC24">
            <v>9054371.6757318787</v>
          </cell>
          <cell r="AD24">
            <v>2048331.4512816635</v>
          </cell>
          <cell r="AE24">
            <v>4726272.7593143713</v>
          </cell>
          <cell r="AF24">
            <v>20485827.586206898</v>
          </cell>
          <cell r="AG24">
            <v>402278.04632662435</v>
          </cell>
          <cell r="AH24">
            <v>159031.57834812076</v>
          </cell>
          <cell r="AI24">
            <v>533066.27198114432</v>
          </cell>
          <cell r="AJ24">
            <v>576650.04991320358</v>
          </cell>
          <cell r="AK24">
            <v>658922.8467151497</v>
          </cell>
          <cell r="AL24">
            <v>580795.11371121008</v>
          </cell>
          <cell r="AM24">
            <v>5169930.1632804777</v>
          </cell>
          <cell r="AN24">
            <v>7095902.5671879929</v>
          </cell>
          <cell r="AO24">
            <v>1605275.4320389212</v>
          </cell>
          <cell r="AP24">
            <v>3703975.5167040527</v>
          </cell>
          <cell r="AQ24">
            <v>24234</v>
          </cell>
          <cell r="AR24">
            <v>155</v>
          </cell>
          <cell r="AS24">
            <v>130</v>
          </cell>
          <cell r="AT24">
            <v>740</v>
          </cell>
          <cell r="AU24">
            <v>707</v>
          </cell>
          <cell r="AV24">
            <v>2373</v>
          </cell>
          <cell r="AW24">
            <v>2238</v>
          </cell>
          <cell r="AX24">
            <v>7056</v>
          </cell>
          <cell r="AY24">
            <v>6323</v>
          </cell>
          <cell r="AZ24">
            <v>1497</v>
          </cell>
          <cell r="BA24">
            <v>3015</v>
          </cell>
          <cell r="BC24">
            <v>216.28</v>
          </cell>
          <cell r="BD24">
            <v>101.94</v>
          </cell>
          <cell r="BE24">
            <v>60.03</v>
          </cell>
          <cell r="BF24">
            <v>67.97</v>
          </cell>
          <cell r="BG24">
            <v>23.14</v>
          </cell>
          <cell r="BH24">
            <v>21.63</v>
          </cell>
          <cell r="BI24">
            <v>61.06</v>
          </cell>
          <cell r="BJ24">
            <v>93.52</v>
          </cell>
          <cell r="BK24">
            <v>89.36</v>
          </cell>
          <cell r="BL24">
            <v>102.38</v>
          </cell>
          <cell r="BM24">
            <v>3.6558000000000002</v>
          </cell>
          <cell r="BN24">
            <v>1.7231000000000001</v>
          </cell>
          <cell r="BO24">
            <v>1.0146999999999999</v>
          </cell>
          <cell r="BP24">
            <v>1.1489</v>
          </cell>
          <cell r="BQ24">
            <v>0.3911</v>
          </cell>
          <cell r="BR24">
            <v>0.36559999999999998</v>
          </cell>
          <cell r="BS24">
            <v>1.0321</v>
          </cell>
          <cell r="BT24">
            <v>1.5808</v>
          </cell>
          <cell r="BU24">
            <v>1.5105</v>
          </cell>
          <cell r="BV24">
            <v>1.7305999999999999</v>
          </cell>
          <cell r="BW24">
            <v>4.6648008000000001</v>
          </cell>
          <cell r="BX24">
            <v>2.1986756000000001</v>
          </cell>
          <cell r="BY24">
            <v>1.2947571999999998</v>
          </cell>
          <cell r="BZ24">
            <v>1.4659964000000001</v>
          </cell>
          <cell r="CA24">
            <v>0.49904360000000003</v>
          </cell>
          <cell r="CB24">
            <v>0.46650559999999996</v>
          </cell>
          <cell r="CC24">
            <v>1.3169596000000001</v>
          </cell>
          <cell r="CD24">
            <v>2.0171008000000001</v>
          </cell>
          <cell r="CE24">
            <v>1.9273979999999999</v>
          </cell>
          <cell r="CF24">
            <v>2.2082456000000001</v>
          </cell>
          <cell r="CG24">
            <v>5</v>
          </cell>
          <cell r="CH24">
            <v>1</v>
          </cell>
          <cell r="CI24">
            <v>1.54</v>
          </cell>
          <cell r="CJ24">
            <v>1.52</v>
          </cell>
          <cell r="CK24">
            <v>1.51</v>
          </cell>
          <cell r="CL24">
            <v>24234</v>
          </cell>
          <cell r="CM24">
            <v>155</v>
          </cell>
          <cell r="CN24">
            <v>130</v>
          </cell>
          <cell r="CO24">
            <v>740</v>
          </cell>
          <cell r="CP24">
            <v>707</v>
          </cell>
          <cell r="CQ24">
            <v>2373</v>
          </cell>
          <cell r="CR24">
            <v>2238</v>
          </cell>
          <cell r="CS24">
            <v>7056</v>
          </cell>
          <cell r="CT24">
            <v>6323</v>
          </cell>
          <cell r="CU24">
            <v>1497</v>
          </cell>
          <cell r="CV24">
            <v>3015</v>
          </cell>
          <cell r="CW24">
            <v>29107</v>
          </cell>
          <cell r="CX24">
            <v>29107</v>
          </cell>
          <cell r="CY24">
            <v>86.462599999999995</v>
          </cell>
          <cell r="CZ24">
            <v>86.462599999999995</v>
          </cell>
          <cell r="DA24">
            <v>5</v>
          </cell>
          <cell r="DB24">
            <v>5</v>
          </cell>
          <cell r="DC24">
            <v>5</v>
          </cell>
          <cell r="DD24">
            <v>0</v>
          </cell>
          <cell r="DE24">
            <v>5</v>
          </cell>
          <cell r="DF24">
            <v>0</v>
          </cell>
          <cell r="DG24">
            <v>5</v>
          </cell>
          <cell r="DH24">
            <v>0</v>
          </cell>
          <cell r="DI24">
            <v>5</v>
          </cell>
          <cell r="DJ24">
            <v>0</v>
          </cell>
          <cell r="DK24">
            <v>5</v>
          </cell>
          <cell r="DL24">
            <v>0</v>
          </cell>
          <cell r="DM24">
            <v>5</v>
          </cell>
          <cell r="DN24">
            <v>0</v>
          </cell>
          <cell r="DO24">
            <v>5</v>
          </cell>
          <cell r="DP24">
            <v>0</v>
          </cell>
          <cell r="DQ24">
            <v>3</v>
          </cell>
        </row>
        <row r="25">
          <cell r="E25" t="str">
            <v>Мама РБ</v>
          </cell>
          <cell r="F25" t="str">
            <v>МО Мамско-Чуйского района</v>
          </cell>
          <cell r="G25">
            <v>2.0409999999999999</v>
          </cell>
          <cell r="H25">
            <v>7276389.4600000009</v>
          </cell>
          <cell r="I25">
            <v>49823.38596731791</v>
          </cell>
          <cell r="J25">
            <v>40934.143785260014</v>
          </cell>
          <cell r="K25">
            <v>419349.48964913347</v>
          </cell>
          <cell r="L25">
            <v>288384.97857452359</v>
          </cell>
          <cell r="M25">
            <v>524578.82814356918</v>
          </cell>
          <cell r="N25">
            <v>457132.59609373863</v>
          </cell>
          <cell r="O25">
            <v>1327956.8475832485</v>
          </cell>
          <cell r="P25">
            <v>1223286.2760342408</v>
          </cell>
          <cell r="Q25">
            <v>451585.74979529035</v>
          </cell>
          <cell r="R25">
            <v>2493357.1643736782</v>
          </cell>
          <cell r="S25">
            <v>5122611</v>
          </cell>
          <cell r="U25">
            <v>5122611</v>
          </cell>
          <cell r="V25">
            <v>35075.888449410784</v>
          </cell>
          <cell r="W25">
            <v>28817.821858308631</v>
          </cell>
          <cell r="X25">
            <v>295223.9321891708</v>
          </cell>
          <cell r="Y25">
            <v>203024.32567712211</v>
          </cell>
          <cell r="Z25">
            <v>369305.861126262</v>
          </cell>
          <cell r="AA25">
            <v>321823.40954690217</v>
          </cell>
          <cell r="AB25">
            <v>934887.61044894264</v>
          </cell>
          <cell r="AC25">
            <v>861199.05596175126</v>
          </cell>
          <cell r="AD25">
            <v>317918.40473374026</v>
          </cell>
          <cell r="AE25">
            <v>1755334.6900083891</v>
          </cell>
          <cell r="AF25">
            <v>2509853.5031847134</v>
          </cell>
          <cell r="AG25">
            <v>17185.638632734339</v>
          </cell>
          <cell r="AH25">
            <v>14119.46195899492</v>
          </cell>
          <cell r="AI25">
            <v>144646.70856892251</v>
          </cell>
          <cell r="AJ25">
            <v>99472.967014758513</v>
          </cell>
          <cell r="AK25">
            <v>180943.58702903579</v>
          </cell>
          <cell r="AL25">
            <v>157679.27954282321</v>
          </cell>
          <cell r="AM25">
            <v>458053.7042865961</v>
          </cell>
          <cell r="AN25">
            <v>421949.56196068169</v>
          </cell>
          <cell r="AO25">
            <v>155765.99937958858</v>
          </cell>
          <cell r="AP25">
            <v>860036.59481057769</v>
          </cell>
          <cell r="AQ25">
            <v>4873</v>
          </cell>
          <cell r="AR25">
            <v>19</v>
          </cell>
          <cell r="AS25">
            <v>14</v>
          </cell>
          <cell r="AT25">
            <v>79</v>
          </cell>
          <cell r="AU25">
            <v>69</v>
          </cell>
          <cell r="AV25">
            <v>366</v>
          </cell>
          <cell r="AW25">
            <v>402</v>
          </cell>
          <cell r="AX25">
            <v>1448</v>
          </cell>
          <cell r="AY25">
            <v>1152</v>
          </cell>
          <cell r="AZ25">
            <v>409</v>
          </cell>
          <cell r="BA25">
            <v>915</v>
          </cell>
          <cell r="BC25">
            <v>75.38</v>
          </cell>
          <cell r="BD25">
            <v>84.04</v>
          </cell>
          <cell r="BE25">
            <v>152.58000000000001</v>
          </cell>
          <cell r="BF25">
            <v>120.14</v>
          </cell>
          <cell r="BG25">
            <v>41.2</v>
          </cell>
          <cell r="BH25">
            <v>32.69</v>
          </cell>
          <cell r="BI25">
            <v>26.36</v>
          </cell>
          <cell r="BJ25">
            <v>30.52</v>
          </cell>
          <cell r="BK25">
            <v>31.74</v>
          </cell>
          <cell r="BL25">
            <v>78.33</v>
          </cell>
          <cell r="BM25">
            <v>1.2742</v>
          </cell>
          <cell r="BN25">
            <v>1.4206000000000001</v>
          </cell>
          <cell r="BO25">
            <v>2.5790999999999999</v>
          </cell>
          <cell r="BP25">
            <v>2.0308000000000002</v>
          </cell>
          <cell r="BQ25">
            <v>0.69640000000000002</v>
          </cell>
          <cell r="BR25">
            <v>0.55259999999999998</v>
          </cell>
          <cell r="BS25">
            <v>0.4456</v>
          </cell>
          <cell r="BT25">
            <v>0.51590000000000003</v>
          </cell>
          <cell r="BU25">
            <v>0.53649999999999998</v>
          </cell>
          <cell r="BV25">
            <v>1.3240000000000001</v>
          </cell>
          <cell r="BW25">
            <v>2.6006421999999998</v>
          </cell>
          <cell r="BX25">
            <v>2.8994446000000003</v>
          </cell>
          <cell r="BY25">
            <v>5.2639430999999997</v>
          </cell>
          <cell r="BZ25">
            <v>4.1448628000000003</v>
          </cell>
          <cell r="CA25">
            <v>1.4213524</v>
          </cell>
          <cell r="CB25">
            <v>1.1278565999999999</v>
          </cell>
          <cell r="CC25">
            <v>0.90946959999999999</v>
          </cell>
          <cell r="CD25">
            <v>1.0529519000000001</v>
          </cell>
          <cell r="CE25">
            <v>1.0949964999999999</v>
          </cell>
          <cell r="CF25">
            <v>2.7022840000000001</v>
          </cell>
          <cell r="CG25">
            <v>5</v>
          </cell>
          <cell r="CH25">
            <v>0</v>
          </cell>
          <cell r="CI25">
            <v>1.53</v>
          </cell>
          <cell r="CJ25">
            <v>1.48</v>
          </cell>
          <cell r="CL25">
            <v>4873</v>
          </cell>
          <cell r="CM25">
            <v>19</v>
          </cell>
          <cell r="CN25">
            <v>14</v>
          </cell>
          <cell r="CO25">
            <v>79</v>
          </cell>
          <cell r="CP25">
            <v>69</v>
          </cell>
          <cell r="CQ25">
            <v>366</v>
          </cell>
          <cell r="CR25">
            <v>402</v>
          </cell>
          <cell r="CS25">
            <v>1448</v>
          </cell>
          <cell r="CT25">
            <v>1152</v>
          </cell>
          <cell r="CU25">
            <v>409</v>
          </cell>
          <cell r="CV25">
            <v>915</v>
          </cell>
          <cell r="CY25">
            <v>0</v>
          </cell>
          <cell r="CZ25">
            <v>86.462599999999995</v>
          </cell>
          <cell r="DA25">
            <v>5</v>
          </cell>
          <cell r="DB25">
            <v>5</v>
          </cell>
          <cell r="DC25">
            <v>5</v>
          </cell>
          <cell r="DD25">
            <v>0</v>
          </cell>
          <cell r="DE25">
            <v>5</v>
          </cell>
          <cell r="DF25">
            <v>0</v>
          </cell>
          <cell r="DG25">
            <v>5</v>
          </cell>
          <cell r="DH25">
            <v>0</v>
          </cell>
          <cell r="DI25">
            <v>5</v>
          </cell>
          <cell r="DJ25">
            <v>0</v>
          </cell>
          <cell r="DK25">
            <v>5</v>
          </cell>
          <cell r="DL25">
            <v>0</v>
          </cell>
          <cell r="DM25">
            <v>5</v>
          </cell>
          <cell r="DN25">
            <v>0</v>
          </cell>
          <cell r="DO25">
            <v>5</v>
          </cell>
          <cell r="DP25">
            <v>0</v>
          </cell>
          <cell r="DQ25">
            <v>5</v>
          </cell>
        </row>
        <row r="26">
          <cell r="E26" t="str">
            <v>Усть-Кут РБ</v>
          </cell>
          <cell r="F26" t="str">
            <v>Усть-Кутское МО</v>
          </cell>
          <cell r="G26">
            <v>1.595</v>
          </cell>
          <cell r="H26">
            <v>34964453.950000003</v>
          </cell>
          <cell r="I26">
            <v>951456.17484385672</v>
          </cell>
          <cell r="J26">
            <v>551201.08178265544</v>
          </cell>
          <cell r="K26">
            <v>1673192.6212182306</v>
          </cell>
          <cell r="L26">
            <v>1466140.9392327114</v>
          </cell>
          <cell r="M26">
            <v>2323323.2940120995</v>
          </cell>
          <cell r="N26">
            <v>2163137.1885553943</v>
          </cell>
          <cell r="O26">
            <v>5125581.0082679419</v>
          </cell>
          <cell r="P26">
            <v>7156568.518422056</v>
          </cell>
          <cell r="Q26">
            <v>3491073.7305132169</v>
          </cell>
          <cell r="R26">
            <v>10062779.39315184</v>
          </cell>
          <cell r="S26">
            <v>48089050</v>
          </cell>
          <cell r="U26">
            <v>48089050</v>
          </cell>
          <cell r="V26">
            <v>1308603.9790670022</v>
          </cell>
          <cell r="W26">
            <v>758105.25798016088</v>
          </cell>
          <cell r="X26">
            <v>2301258.4076518817</v>
          </cell>
          <cell r="Y26">
            <v>2016485.8011119838</v>
          </cell>
          <cell r="Z26">
            <v>3195428.4260147167</v>
          </cell>
          <cell r="AA26">
            <v>2975113.3126819436</v>
          </cell>
          <cell r="AB26">
            <v>7049568.7345246663</v>
          </cell>
          <cell r="AC26">
            <v>9842927.3857092261</v>
          </cell>
          <cell r="AD26">
            <v>4801516.9755092543</v>
          </cell>
          <cell r="AE26">
            <v>13840041.719749166</v>
          </cell>
          <cell r="AF26">
            <v>30149874.608150471</v>
          </cell>
          <cell r="AG26">
            <v>820441.36618620832</v>
          </cell>
          <cell r="AH26">
            <v>475301.10218191904</v>
          </cell>
          <cell r="AI26">
            <v>1442795.239907136</v>
          </cell>
          <cell r="AJ26">
            <v>1264254.4207598644</v>
          </cell>
          <cell r="AK26">
            <v>2003403.4018901046</v>
          </cell>
          <cell r="AL26">
            <v>1865274.8041893065</v>
          </cell>
          <cell r="AM26">
            <v>4419792.3100468125</v>
          </cell>
          <cell r="AN26">
            <v>6171114.3484070385</v>
          </cell>
          <cell r="AO26">
            <v>3010355.4705387172</v>
          </cell>
          <cell r="AP26">
            <v>8677142.1440433636</v>
          </cell>
          <cell r="AQ26">
            <v>51269</v>
          </cell>
          <cell r="AR26">
            <v>220</v>
          </cell>
          <cell r="AS26">
            <v>208</v>
          </cell>
          <cell r="AT26">
            <v>1237</v>
          </cell>
          <cell r="AU26">
            <v>1105</v>
          </cell>
          <cell r="AV26">
            <v>4777</v>
          </cell>
          <cell r="AW26">
            <v>4377</v>
          </cell>
          <cell r="AX26">
            <v>14481</v>
          </cell>
          <cell r="AY26">
            <v>12535</v>
          </cell>
          <cell r="AZ26">
            <v>3868</v>
          </cell>
          <cell r="BA26">
            <v>8461</v>
          </cell>
          <cell r="BC26">
            <v>310.77</v>
          </cell>
          <cell r="BD26">
            <v>190.43</v>
          </cell>
          <cell r="BE26">
            <v>97.2</v>
          </cell>
          <cell r="BF26">
            <v>95.34</v>
          </cell>
          <cell r="BG26">
            <v>34.950000000000003</v>
          </cell>
          <cell r="BH26">
            <v>35.51</v>
          </cell>
          <cell r="BI26">
            <v>25.43</v>
          </cell>
          <cell r="BJ26">
            <v>41.03</v>
          </cell>
          <cell r="BK26">
            <v>64.86</v>
          </cell>
          <cell r="BL26">
            <v>85.46</v>
          </cell>
          <cell r="BM26">
            <v>5.2530000000000001</v>
          </cell>
          <cell r="BN26">
            <v>3.2189000000000001</v>
          </cell>
          <cell r="BO26">
            <v>1.643</v>
          </cell>
          <cell r="BP26">
            <v>1.6115999999999999</v>
          </cell>
          <cell r="BQ26">
            <v>0.59079999999999999</v>
          </cell>
          <cell r="BR26">
            <v>0.60019999999999996</v>
          </cell>
          <cell r="BS26">
            <v>0.4299</v>
          </cell>
          <cell r="BT26">
            <v>0.69350000000000001</v>
          </cell>
          <cell r="BU26">
            <v>1.0963000000000001</v>
          </cell>
          <cell r="BV26">
            <v>1.4446000000000001</v>
          </cell>
          <cell r="BW26">
            <v>8.3785349999999994</v>
          </cell>
          <cell r="BX26">
            <v>5.1341454999999998</v>
          </cell>
          <cell r="BY26">
            <v>2.6205850000000002</v>
          </cell>
          <cell r="BZ26">
            <v>2.5705019999999998</v>
          </cell>
          <cell r="CA26">
            <v>0.942326</v>
          </cell>
          <cell r="CB26">
            <v>0.95731899999999992</v>
          </cell>
          <cell r="CC26">
            <v>0.68569049999999998</v>
          </cell>
          <cell r="CD26">
            <v>1.1061325</v>
          </cell>
          <cell r="CE26">
            <v>1.7485984999999999</v>
          </cell>
          <cell r="CF26">
            <v>2.3041370000000003</v>
          </cell>
          <cell r="CG26">
            <v>6</v>
          </cell>
          <cell r="CH26">
            <v>1</v>
          </cell>
          <cell r="CI26">
            <v>1.37</v>
          </cell>
          <cell r="CJ26">
            <v>1.32</v>
          </cell>
          <cell r="CK26">
            <v>1.32</v>
          </cell>
          <cell r="CL26">
            <v>51269</v>
          </cell>
          <cell r="CM26">
            <v>220</v>
          </cell>
          <cell r="CN26">
            <v>208</v>
          </cell>
          <cell r="CO26">
            <v>1237</v>
          </cell>
          <cell r="CP26">
            <v>1105</v>
          </cell>
          <cell r="CQ26">
            <v>4777</v>
          </cell>
          <cell r="CR26">
            <v>4377</v>
          </cell>
          <cell r="CS26">
            <v>14481</v>
          </cell>
          <cell r="CT26">
            <v>12535</v>
          </cell>
          <cell r="CU26">
            <v>3868</v>
          </cell>
          <cell r="CV26">
            <v>8461</v>
          </cell>
          <cell r="CW26">
            <v>195038</v>
          </cell>
          <cell r="CX26">
            <v>195038</v>
          </cell>
          <cell r="CY26">
            <v>75.583200000000005</v>
          </cell>
          <cell r="CZ26">
            <v>75.583200000000005</v>
          </cell>
          <cell r="DA26">
            <v>6</v>
          </cell>
          <cell r="DB26">
            <v>6</v>
          </cell>
          <cell r="DC26">
            <v>6</v>
          </cell>
          <cell r="DD26">
            <v>0</v>
          </cell>
          <cell r="DE26">
            <v>6</v>
          </cell>
          <cell r="DF26">
            <v>0</v>
          </cell>
          <cell r="DG26">
            <v>6</v>
          </cell>
          <cell r="DH26">
            <v>0</v>
          </cell>
          <cell r="DI26">
            <v>6</v>
          </cell>
          <cell r="DJ26">
            <v>0</v>
          </cell>
          <cell r="DK26">
            <v>6</v>
          </cell>
          <cell r="DL26">
            <v>0</v>
          </cell>
          <cell r="DM26">
            <v>5</v>
          </cell>
          <cell r="DN26">
            <v>-1</v>
          </cell>
          <cell r="DO26">
            <v>6</v>
          </cell>
          <cell r="DP26">
            <v>1</v>
          </cell>
          <cell r="DQ26">
            <v>4</v>
          </cell>
        </row>
        <row r="27">
          <cell r="E27" t="str">
            <v>Тулун ГБ</v>
          </cell>
          <cell r="F27" t="str">
            <v>МО «Тулунский район»</v>
          </cell>
          <cell r="G27">
            <v>1.276</v>
          </cell>
          <cell r="H27">
            <v>42990991.169999987</v>
          </cell>
          <cell r="I27">
            <v>835128.63907621801</v>
          </cell>
          <cell r="J27">
            <v>907627.70850082871</v>
          </cell>
          <cell r="K27">
            <v>1630487.9777784881</v>
          </cell>
          <cell r="L27">
            <v>1517895.4797709598</v>
          </cell>
          <cell r="M27">
            <v>2429478.3729989612</v>
          </cell>
          <cell r="N27">
            <v>2000618.8008115715</v>
          </cell>
          <cell r="O27">
            <v>6813531.9038587529</v>
          </cell>
          <cell r="P27">
            <v>9909376.8456119038</v>
          </cell>
          <cell r="Q27">
            <v>4018317.927369222</v>
          </cell>
          <cell r="R27">
            <v>12928527.514223088</v>
          </cell>
          <cell r="S27">
            <v>65488522</v>
          </cell>
          <cell r="U27">
            <v>65488522.000000015</v>
          </cell>
          <cell r="V27">
            <v>1272158.1606878077</v>
          </cell>
          <cell r="W27">
            <v>1382596.5751969921</v>
          </cell>
          <cell r="X27">
            <v>2483735.4268304035</v>
          </cell>
          <cell r="Y27">
            <v>2312222.370673039</v>
          </cell>
          <cell r="Z27">
            <v>3700843.9105189098</v>
          </cell>
          <cell r="AA27">
            <v>3047558.6811310602</v>
          </cell>
          <cell r="AB27">
            <v>10379107.851203235</v>
          </cell>
          <cell r="AC27">
            <v>15095033.30579168</v>
          </cell>
          <cell r="AD27">
            <v>6121135.9595995517</v>
          </cell>
          <cell r="AE27">
            <v>19694129.758367334</v>
          </cell>
          <cell r="AF27">
            <v>51323293.103448294</v>
          </cell>
          <cell r="AG27">
            <v>996989.15414404997</v>
          </cell>
          <cell r="AH27">
            <v>1083539.6357343199</v>
          </cell>
          <cell r="AI27">
            <v>1946501.1182056454</v>
          </cell>
          <cell r="AJ27">
            <v>1812086.4973926637</v>
          </cell>
          <cell r="AK27">
            <v>2900347.8922561989</v>
          </cell>
          <cell r="AL27">
            <v>2388368.8723597652</v>
          </cell>
          <cell r="AM27">
            <v>8134097.0620715003</v>
          </cell>
          <cell r="AN27">
            <v>11829963.405792853</v>
          </cell>
          <cell r="AO27">
            <v>4797128.4949839748</v>
          </cell>
          <cell r="AP27">
            <v>15434270.970507314</v>
          </cell>
          <cell r="AQ27">
            <v>70016</v>
          </cell>
          <cell r="AR27">
            <v>363</v>
          </cell>
          <cell r="AS27">
            <v>337</v>
          </cell>
          <cell r="AT27">
            <v>1867</v>
          </cell>
          <cell r="AU27">
            <v>1818</v>
          </cell>
          <cell r="AV27">
            <v>6792</v>
          </cell>
          <cell r="AW27">
            <v>6460</v>
          </cell>
          <cell r="AX27">
            <v>19149</v>
          </cell>
          <cell r="AY27">
            <v>17648</v>
          </cell>
          <cell r="AZ27">
            <v>4805</v>
          </cell>
          <cell r="BA27">
            <v>10777</v>
          </cell>
          <cell r="BC27">
            <v>228.88</v>
          </cell>
          <cell r="BD27">
            <v>267.94</v>
          </cell>
          <cell r="BE27">
            <v>86.88</v>
          </cell>
          <cell r="BF27">
            <v>83.06</v>
          </cell>
          <cell r="BG27">
            <v>35.590000000000003</v>
          </cell>
          <cell r="BH27">
            <v>30.81</v>
          </cell>
          <cell r="BI27">
            <v>35.4</v>
          </cell>
          <cell r="BJ27">
            <v>55.86</v>
          </cell>
          <cell r="BK27">
            <v>83.2</v>
          </cell>
          <cell r="BL27">
            <v>119.35</v>
          </cell>
          <cell r="BM27">
            <v>3.8687999999999998</v>
          </cell>
          <cell r="BN27">
            <v>4.5290999999999997</v>
          </cell>
          <cell r="BO27">
            <v>1.4685999999999999</v>
          </cell>
          <cell r="BP27">
            <v>1.4039999999999999</v>
          </cell>
          <cell r="BQ27">
            <v>0.60160000000000002</v>
          </cell>
          <cell r="BR27">
            <v>0.52080000000000004</v>
          </cell>
          <cell r="BS27">
            <v>0.59840000000000004</v>
          </cell>
          <cell r="BT27">
            <v>0.94420000000000004</v>
          </cell>
          <cell r="BU27">
            <v>1.4064000000000001</v>
          </cell>
          <cell r="BV27">
            <v>2.0173999999999999</v>
          </cell>
          <cell r="BW27">
            <v>4.9365888</v>
          </cell>
          <cell r="BX27">
            <v>5.7791315999999995</v>
          </cell>
          <cell r="BY27">
            <v>1.8739336</v>
          </cell>
          <cell r="BZ27">
            <v>1.791504</v>
          </cell>
          <cell r="CA27">
            <v>0.76764160000000004</v>
          </cell>
          <cell r="CB27">
            <v>0.66454080000000004</v>
          </cell>
          <cell r="CC27">
            <v>0.76355840000000008</v>
          </cell>
          <cell r="CD27">
            <v>1.2047992000000001</v>
          </cell>
          <cell r="CE27">
            <v>1.7945664000000001</v>
          </cell>
          <cell r="CF27">
            <v>2.5742023999999999</v>
          </cell>
          <cell r="CG27">
            <v>6</v>
          </cell>
          <cell r="CH27">
            <v>0</v>
          </cell>
          <cell r="CI27">
            <v>1.35</v>
          </cell>
          <cell r="CJ27">
            <v>1.32</v>
          </cell>
          <cell r="CL27">
            <v>70016</v>
          </cell>
          <cell r="CM27">
            <v>363</v>
          </cell>
          <cell r="CN27">
            <v>337</v>
          </cell>
          <cell r="CO27">
            <v>1867</v>
          </cell>
          <cell r="CP27">
            <v>1818</v>
          </cell>
          <cell r="CQ27">
            <v>6792</v>
          </cell>
          <cell r="CR27">
            <v>6460</v>
          </cell>
          <cell r="CS27">
            <v>19149</v>
          </cell>
          <cell r="CT27">
            <v>17648</v>
          </cell>
          <cell r="CU27">
            <v>4805</v>
          </cell>
          <cell r="CV27">
            <v>10777</v>
          </cell>
          <cell r="CY27">
            <v>0</v>
          </cell>
          <cell r="CZ27">
            <v>75.583200000000005</v>
          </cell>
          <cell r="DA27">
            <v>6</v>
          </cell>
          <cell r="DB27">
            <v>6</v>
          </cell>
          <cell r="DC27">
            <v>6</v>
          </cell>
          <cell r="DD27">
            <v>0</v>
          </cell>
          <cell r="DE27">
            <v>6</v>
          </cell>
          <cell r="DF27">
            <v>0</v>
          </cell>
          <cell r="DG27">
            <v>6</v>
          </cell>
          <cell r="DH27">
            <v>0</v>
          </cell>
          <cell r="DI27">
            <v>6</v>
          </cell>
          <cell r="DJ27">
            <v>0</v>
          </cell>
          <cell r="DK27">
            <v>6</v>
          </cell>
          <cell r="DL27">
            <v>0</v>
          </cell>
          <cell r="DM27">
            <v>6</v>
          </cell>
          <cell r="DN27">
            <v>0</v>
          </cell>
          <cell r="DO27">
            <v>6</v>
          </cell>
          <cell r="DP27">
            <v>0</v>
          </cell>
          <cell r="DQ27">
            <v>5</v>
          </cell>
        </row>
        <row r="28">
          <cell r="E28" t="str">
            <v>Тайшет РБ</v>
          </cell>
          <cell r="F28" t="str">
            <v>МО «Тайшетский район»</v>
          </cell>
          <cell r="G28">
            <v>1.276</v>
          </cell>
          <cell r="H28">
            <v>57925356.150000006</v>
          </cell>
          <cell r="I28">
            <v>1069359.456346374</v>
          </cell>
          <cell r="J28">
            <v>1209995.3957730352</v>
          </cell>
          <cell r="K28">
            <v>2963068.2310973858</v>
          </cell>
          <cell r="L28">
            <v>2538193.5220840583</v>
          </cell>
          <cell r="M28">
            <v>3666577.4542864221</v>
          </cell>
          <cell r="N28">
            <v>3476523.0125862416</v>
          </cell>
          <cell r="O28">
            <v>9908312.004255604</v>
          </cell>
          <cell r="P28">
            <v>11815667.782640934</v>
          </cell>
          <cell r="Q28">
            <v>4871715.5203748206</v>
          </cell>
          <cell r="R28">
            <v>16405943.770555131</v>
          </cell>
          <cell r="S28">
            <v>68447288</v>
          </cell>
          <cell r="U28">
            <v>68447288</v>
          </cell>
          <cell r="V28">
            <v>1263604.7414973674</v>
          </cell>
          <cell r="W28">
            <v>1429786.6916637148</v>
          </cell>
          <cell r="X28">
            <v>3501298.8794126441</v>
          </cell>
          <cell r="Y28">
            <v>2999247.2131882068</v>
          </cell>
          <cell r="Z28">
            <v>4332598.0135186361</v>
          </cell>
          <cell r="AA28">
            <v>4108020.8685280234</v>
          </cell>
          <cell r="AB28">
            <v>11708121.113540024</v>
          </cell>
          <cell r="AC28">
            <v>13961941.184037853</v>
          </cell>
          <cell r="AD28">
            <v>5756645.0590941291</v>
          </cell>
          <cell r="AE28">
            <v>19386024.235519402</v>
          </cell>
          <cell r="AF28">
            <v>53642075.235109724</v>
          </cell>
          <cell r="AG28">
            <v>990285.8475684697</v>
          </cell>
          <cell r="AH28">
            <v>1120522.4856298706</v>
          </cell>
          <cell r="AI28">
            <v>2743964.6390381223</v>
          </cell>
          <cell r="AJ28">
            <v>2350507.2203669334</v>
          </cell>
          <cell r="AK28">
            <v>3395452.9886509688</v>
          </cell>
          <cell r="AL28">
            <v>3219452.0913229021</v>
          </cell>
          <cell r="AM28">
            <v>9175643.5059091095</v>
          </cell>
          <cell r="AN28">
            <v>10941960.175578255</v>
          </cell>
          <cell r="AO28">
            <v>4511477.3190392861</v>
          </cell>
          <cell r="AP28">
            <v>15192808.9620058</v>
          </cell>
          <cell r="AQ28">
            <v>73753</v>
          </cell>
          <cell r="AR28">
            <v>344</v>
          </cell>
          <cell r="AS28">
            <v>342</v>
          </cell>
          <cell r="AT28">
            <v>1856</v>
          </cell>
          <cell r="AU28">
            <v>1783</v>
          </cell>
          <cell r="AV28">
            <v>6717</v>
          </cell>
          <cell r="AW28">
            <v>6595</v>
          </cell>
          <cell r="AX28">
            <v>21719</v>
          </cell>
          <cell r="AY28">
            <v>17377</v>
          </cell>
          <cell r="AZ28">
            <v>5252</v>
          </cell>
          <cell r="BA28">
            <v>11768</v>
          </cell>
          <cell r="BC28">
            <v>239.89</v>
          </cell>
          <cell r="BD28">
            <v>273.02999999999997</v>
          </cell>
          <cell r="BE28">
            <v>123.2</v>
          </cell>
          <cell r="BF28">
            <v>109.86</v>
          </cell>
          <cell r="BG28">
            <v>42.13</v>
          </cell>
          <cell r="BH28">
            <v>40.68</v>
          </cell>
          <cell r="BI28">
            <v>35.21</v>
          </cell>
          <cell r="BJ28">
            <v>52.47</v>
          </cell>
          <cell r="BK28">
            <v>71.58</v>
          </cell>
          <cell r="BL28">
            <v>107.59</v>
          </cell>
          <cell r="BM28">
            <v>4.0548999999999999</v>
          </cell>
          <cell r="BN28">
            <v>4.6151</v>
          </cell>
          <cell r="BO28">
            <v>2.0825</v>
          </cell>
          <cell r="BP28">
            <v>1.857</v>
          </cell>
          <cell r="BQ28">
            <v>0.71209999999999996</v>
          </cell>
          <cell r="BR28">
            <v>0.68759999999999999</v>
          </cell>
          <cell r="BS28">
            <v>0.59519999999999995</v>
          </cell>
          <cell r="BT28">
            <v>0.88690000000000002</v>
          </cell>
          <cell r="BU28">
            <v>1.2099</v>
          </cell>
          <cell r="BV28">
            <v>1.8186</v>
          </cell>
          <cell r="BW28">
            <v>5.1740523999999999</v>
          </cell>
          <cell r="BX28">
            <v>5.8888676000000002</v>
          </cell>
          <cell r="BY28">
            <v>2.65727</v>
          </cell>
          <cell r="BZ28">
            <v>2.369532</v>
          </cell>
          <cell r="CA28">
            <v>0.90863959999999999</v>
          </cell>
          <cell r="CB28">
            <v>0.87737759999999998</v>
          </cell>
          <cell r="CC28">
            <v>0.75947519999999991</v>
          </cell>
          <cell r="CD28">
            <v>1.1316844000000001</v>
          </cell>
          <cell r="CE28">
            <v>1.5438324000000001</v>
          </cell>
          <cell r="CF28">
            <v>2.3205336000000001</v>
          </cell>
          <cell r="CG28">
            <v>6</v>
          </cell>
          <cell r="CH28">
            <v>0</v>
          </cell>
          <cell r="CI28">
            <v>1.34</v>
          </cell>
          <cell r="CJ28">
            <v>1.31</v>
          </cell>
          <cell r="CL28">
            <v>73753</v>
          </cell>
          <cell r="CM28">
            <v>344</v>
          </cell>
          <cell r="CN28">
            <v>342</v>
          </cell>
          <cell r="CO28">
            <v>1856</v>
          </cell>
          <cell r="CP28">
            <v>1783</v>
          </cell>
          <cell r="CQ28">
            <v>6717</v>
          </cell>
          <cell r="CR28">
            <v>6595</v>
          </cell>
          <cell r="CS28">
            <v>21719</v>
          </cell>
          <cell r="CT28">
            <v>17377</v>
          </cell>
          <cell r="CU28">
            <v>5252</v>
          </cell>
          <cell r="CV28">
            <v>11768</v>
          </cell>
          <cell r="CY28">
            <v>0</v>
          </cell>
          <cell r="CZ28">
            <v>75.583200000000005</v>
          </cell>
          <cell r="DA28">
            <v>6</v>
          </cell>
          <cell r="DB28">
            <v>6</v>
          </cell>
          <cell r="DC28">
            <v>6</v>
          </cell>
          <cell r="DD28">
            <v>0</v>
          </cell>
          <cell r="DE28">
            <v>6</v>
          </cell>
          <cell r="DF28">
            <v>0</v>
          </cell>
          <cell r="DG28">
            <v>6</v>
          </cell>
          <cell r="DH28">
            <v>0</v>
          </cell>
          <cell r="DI28">
            <v>6</v>
          </cell>
          <cell r="DJ28">
            <v>0</v>
          </cell>
          <cell r="DK28">
            <v>6</v>
          </cell>
          <cell r="DL28">
            <v>0</v>
          </cell>
          <cell r="DM28">
            <v>6</v>
          </cell>
          <cell r="DN28">
            <v>0</v>
          </cell>
          <cell r="DO28">
            <v>6</v>
          </cell>
          <cell r="DP28">
            <v>0</v>
          </cell>
          <cell r="DQ28">
            <v>5</v>
          </cell>
        </row>
        <row r="29">
          <cell r="E29" t="str">
            <v>Казачинско-Ленская РБ</v>
          </cell>
          <cell r="F29" t="str">
            <v>МО Иркутской области «Казачинско -Ленский район»</v>
          </cell>
          <cell r="G29">
            <v>1.591</v>
          </cell>
          <cell r="H29">
            <v>14866129.009999998</v>
          </cell>
          <cell r="I29">
            <v>153025.94106730379</v>
          </cell>
          <cell r="J29">
            <v>160321.32619728119</v>
          </cell>
          <cell r="K29">
            <v>680316.01988424</v>
          </cell>
          <cell r="L29">
            <v>621447.57628518902</v>
          </cell>
          <cell r="M29">
            <v>969713.4181050905</v>
          </cell>
          <cell r="N29">
            <v>1179210.4778908191</v>
          </cell>
          <cell r="O29">
            <v>2566069.2158844834</v>
          </cell>
          <cell r="P29">
            <v>3367816.12544605</v>
          </cell>
          <cell r="Q29">
            <v>1309619.1963784122</v>
          </cell>
          <cell r="R29">
            <v>3858589.7128611309</v>
          </cell>
          <cell r="S29">
            <v>16780008</v>
          </cell>
          <cell r="U29">
            <v>16780008.000000004</v>
          </cell>
          <cell r="V29">
            <v>172726.64010850573</v>
          </cell>
          <cell r="W29">
            <v>180961.23976533339</v>
          </cell>
          <cell r="X29">
            <v>767900.52397007332</v>
          </cell>
          <cell r="Y29">
            <v>701453.30332002032</v>
          </cell>
          <cell r="Z29">
            <v>1094555.2068440423</v>
          </cell>
          <cell r="AA29">
            <v>1331023.1089331687</v>
          </cell>
          <cell r="AB29">
            <v>2896427.3041173727</v>
          </cell>
          <cell r="AC29">
            <v>3801391.8411107436</v>
          </cell>
          <cell r="AD29">
            <v>1478220.7646254867</v>
          </cell>
          <cell r="AE29">
            <v>4355348.0672052568</v>
          </cell>
          <cell r="AF29">
            <v>10546830.923947206</v>
          </cell>
          <cell r="AG29">
            <v>108564.82722093383</v>
          </cell>
          <cell r="AH29">
            <v>113740.56553446474</v>
          </cell>
          <cell r="AI29">
            <v>482652.74919552065</v>
          </cell>
          <cell r="AJ29">
            <v>440888.31132622273</v>
          </cell>
          <cell r="AK29">
            <v>687966.81762667652</v>
          </cell>
          <cell r="AL29">
            <v>836595.29159847181</v>
          </cell>
          <cell r="AM29">
            <v>1820507.4193069597</v>
          </cell>
          <cell r="AN29">
            <v>2389309.7681400022</v>
          </cell>
          <cell r="AO29">
            <v>929114.24552199035</v>
          </cell>
          <cell r="AP29">
            <v>2737490.928475963</v>
          </cell>
          <cell r="AQ29">
            <v>18431</v>
          </cell>
          <cell r="AR29">
            <v>85</v>
          </cell>
          <cell r="AS29">
            <v>75</v>
          </cell>
          <cell r="AT29">
            <v>475</v>
          </cell>
          <cell r="AU29">
            <v>468</v>
          </cell>
          <cell r="AV29">
            <v>1738</v>
          </cell>
          <cell r="AW29">
            <v>1690</v>
          </cell>
          <cell r="AX29">
            <v>5203</v>
          </cell>
          <cell r="AY29">
            <v>4427</v>
          </cell>
          <cell r="AZ29">
            <v>1549</v>
          </cell>
          <cell r="BA29">
            <v>2721</v>
          </cell>
          <cell r="BC29">
            <v>106.44</v>
          </cell>
          <cell r="BD29">
            <v>126.38</v>
          </cell>
          <cell r="BE29">
            <v>84.68</v>
          </cell>
          <cell r="BF29">
            <v>78.510000000000005</v>
          </cell>
          <cell r="BG29">
            <v>32.99</v>
          </cell>
          <cell r="BH29">
            <v>41.25</v>
          </cell>
          <cell r="BI29">
            <v>29.16</v>
          </cell>
          <cell r="BJ29">
            <v>44.98</v>
          </cell>
          <cell r="BK29">
            <v>49.98</v>
          </cell>
          <cell r="BL29">
            <v>83.84</v>
          </cell>
          <cell r="BM29">
            <v>1.7991999999999999</v>
          </cell>
          <cell r="BN29">
            <v>2.1362000000000001</v>
          </cell>
          <cell r="BO29">
            <v>1.4314</v>
          </cell>
          <cell r="BP29">
            <v>1.3270999999999999</v>
          </cell>
          <cell r="BQ29">
            <v>0.55759999999999998</v>
          </cell>
          <cell r="BR29">
            <v>0.69730000000000003</v>
          </cell>
          <cell r="BS29">
            <v>0.4929</v>
          </cell>
          <cell r="BT29">
            <v>0.76029999999999998</v>
          </cell>
          <cell r="BU29">
            <v>0.8448</v>
          </cell>
          <cell r="BV29">
            <v>1.4172</v>
          </cell>
          <cell r="BW29">
            <v>2.8625271999999997</v>
          </cell>
          <cell r="BX29">
            <v>3.3986942</v>
          </cell>
          <cell r="BY29">
            <v>2.2773574000000001</v>
          </cell>
          <cell r="BZ29">
            <v>2.1114161</v>
          </cell>
          <cell r="CA29">
            <v>0.88714159999999997</v>
          </cell>
          <cell r="CB29">
            <v>1.1094043</v>
          </cell>
          <cell r="CC29">
            <v>0.78420389999999995</v>
          </cell>
          <cell r="CD29">
            <v>1.2096373</v>
          </cell>
          <cell r="CE29">
            <v>1.3440768000000001</v>
          </cell>
          <cell r="CF29">
            <v>2.2547652</v>
          </cell>
          <cell r="CG29">
            <v>7</v>
          </cell>
          <cell r="CH29">
            <v>1</v>
          </cell>
          <cell r="CI29">
            <v>1.27</v>
          </cell>
          <cell r="CJ29">
            <v>1.28</v>
          </cell>
          <cell r="CK29">
            <v>1.26</v>
          </cell>
          <cell r="CL29">
            <v>18431</v>
          </cell>
          <cell r="CM29">
            <v>85</v>
          </cell>
          <cell r="CN29">
            <v>75</v>
          </cell>
          <cell r="CO29">
            <v>475</v>
          </cell>
          <cell r="CP29">
            <v>468</v>
          </cell>
          <cell r="CQ29">
            <v>1738</v>
          </cell>
          <cell r="CR29">
            <v>1690</v>
          </cell>
          <cell r="CS29">
            <v>5203</v>
          </cell>
          <cell r="CT29">
            <v>4427</v>
          </cell>
          <cell r="CU29">
            <v>1549</v>
          </cell>
          <cell r="CV29">
            <v>2721</v>
          </cell>
          <cell r="CW29">
            <v>856847</v>
          </cell>
          <cell r="CX29">
            <v>856847</v>
          </cell>
          <cell r="CY29">
            <v>72.147599999999997</v>
          </cell>
          <cell r="CZ29">
            <v>72.147599999999997</v>
          </cell>
          <cell r="DA29">
            <v>7</v>
          </cell>
          <cell r="DB29">
            <v>7</v>
          </cell>
          <cell r="DC29">
            <v>7</v>
          </cell>
          <cell r="DD29">
            <v>0</v>
          </cell>
          <cell r="DE29">
            <v>7</v>
          </cell>
          <cell r="DF29">
            <v>0</v>
          </cell>
          <cell r="DG29">
            <v>7</v>
          </cell>
          <cell r="DH29">
            <v>0</v>
          </cell>
          <cell r="DI29">
            <v>7</v>
          </cell>
          <cell r="DJ29">
            <v>0</v>
          </cell>
          <cell r="DK29">
            <v>7</v>
          </cell>
          <cell r="DL29">
            <v>0</v>
          </cell>
          <cell r="DM29">
            <v>7</v>
          </cell>
          <cell r="DN29">
            <v>0</v>
          </cell>
          <cell r="DO29">
            <v>7</v>
          </cell>
          <cell r="DP29">
            <v>0</v>
          </cell>
          <cell r="DQ29">
            <v>7</v>
          </cell>
        </row>
        <row r="30">
          <cell r="E30" t="str">
            <v>Слюдянка РБ</v>
          </cell>
          <cell r="F30" t="str">
            <v>МО Слюдянский район</v>
          </cell>
          <cell r="G30">
            <v>1.276</v>
          </cell>
          <cell r="H30">
            <v>33160212.530000001</v>
          </cell>
          <cell r="I30">
            <v>630417.03577348252</v>
          </cell>
          <cell r="J30">
            <v>611610.39773451909</v>
          </cell>
          <cell r="K30">
            <v>1483107.2251539715</v>
          </cell>
          <cell r="L30">
            <v>1405325.5642438584</v>
          </cell>
          <cell r="M30">
            <v>1801889.0042681159</v>
          </cell>
          <cell r="N30">
            <v>1513169.1265198002</v>
          </cell>
          <cell r="O30">
            <v>5133241.2803678196</v>
          </cell>
          <cell r="P30">
            <v>6232822.7904789289</v>
          </cell>
          <cell r="Q30">
            <v>3268191.6182206706</v>
          </cell>
          <cell r="R30">
            <v>11080438.487238834</v>
          </cell>
          <cell r="S30">
            <v>38601980</v>
          </cell>
          <cell r="U30">
            <v>38601980</v>
          </cell>
          <cell r="V30">
            <v>733871.82861301338</v>
          </cell>
          <cell r="W30">
            <v>711978.92111760692</v>
          </cell>
          <cell r="X30">
            <v>1726493.0190496913</v>
          </cell>
          <cell r="Y30">
            <v>1635946.9733600689</v>
          </cell>
          <cell r="Z30">
            <v>2097588.5857803253</v>
          </cell>
          <cell r="AA30">
            <v>1761488.2385235061</v>
          </cell>
          <cell r="AB30">
            <v>5975633.5114156445</v>
          </cell>
          <cell r="AC30">
            <v>7255662.2031279784</v>
          </cell>
          <cell r="AD30">
            <v>3804519.2674379386</v>
          </cell>
          <cell r="AE30">
            <v>12898797.451574225</v>
          </cell>
          <cell r="AF30">
            <v>30252335.423197493</v>
          </cell>
          <cell r="AG30">
            <v>575134.66192242422</v>
          </cell>
          <cell r="AH30">
            <v>557977.21090721549</v>
          </cell>
          <cell r="AI30">
            <v>1353050.9553680965</v>
          </cell>
          <cell r="AJ30">
            <v>1282090.1045141604</v>
          </cell>
          <cell r="AK30">
            <v>1643878.2020221986</v>
          </cell>
          <cell r="AL30">
            <v>1380476.6759588607</v>
          </cell>
          <cell r="AM30">
            <v>4683098.363178405</v>
          </cell>
          <cell r="AN30">
            <v>5686255.6450846223</v>
          </cell>
          <cell r="AO30">
            <v>2981598.1719733062</v>
          </cell>
          <cell r="AP30">
            <v>10108775.4322682</v>
          </cell>
          <cell r="AQ30">
            <v>42784</v>
          </cell>
          <cell r="AR30">
            <v>197</v>
          </cell>
          <cell r="AS30">
            <v>173</v>
          </cell>
          <cell r="AT30">
            <v>1061</v>
          </cell>
          <cell r="AU30">
            <v>1066</v>
          </cell>
          <cell r="AV30">
            <v>3838</v>
          </cell>
          <cell r="AW30">
            <v>3838</v>
          </cell>
          <cell r="AX30">
            <v>11521</v>
          </cell>
          <cell r="AY30">
            <v>10788</v>
          </cell>
          <cell r="AZ30">
            <v>3078</v>
          </cell>
          <cell r="BA30">
            <v>7224</v>
          </cell>
          <cell r="BC30">
            <v>243.29</v>
          </cell>
          <cell r="BD30">
            <v>268.77999999999997</v>
          </cell>
          <cell r="BE30">
            <v>106.27</v>
          </cell>
          <cell r="BF30">
            <v>100.23</v>
          </cell>
          <cell r="BG30">
            <v>35.69</v>
          </cell>
          <cell r="BH30">
            <v>29.97</v>
          </cell>
          <cell r="BI30">
            <v>33.869999999999997</v>
          </cell>
          <cell r="BJ30">
            <v>43.92</v>
          </cell>
          <cell r="BK30">
            <v>80.72</v>
          </cell>
          <cell r="BL30">
            <v>116.61</v>
          </cell>
          <cell r="BM30">
            <v>4.1124000000000001</v>
          </cell>
          <cell r="BN30">
            <v>4.5433000000000003</v>
          </cell>
          <cell r="BO30">
            <v>1.7963</v>
          </cell>
          <cell r="BP30">
            <v>1.6941999999999999</v>
          </cell>
          <cell r="BQ30">
            <v>0.60329999999999995</v>
          </cell>
          <cell r="BR30">
            <v>0.50660000000000005</v>
          </cell>
          <cell r="BS30">
            <v>0.57250000000000001</v>
          </cell>
          <cell r="BT30">
            <v>0.74239999999999995</v>
          </cell>
          <cell r="BU30">
            <v>1.3644000000000001</v>
          </cell>
          <cell r="BV30">
            <v>1.9711000000000001</v>
          </cell>
          <cell r="BW30">
            <v>5.2474224000000005</v>
          </cell>
          <cell r="BX30">
            <v>5.7972508000000005</v>
          </cell>
          <cell r="BY30">
            <v>2.2920788000000001</v>
          </cell>
          <cell r="BZ30">
            <v>2.1617991999999999</v>
          </cell>
          <cell r="CA30">
            <v>0.76981079999999991</v>
          </cell>
          <cell r="CB30">
            <v>0.64642160000000004</v>
          </cell>
          <cell r="CC30">
            <v>0.73050999999999999</v>
          </cell>
          <cell r="CD30">
            <v>0.94730239999999999</v>
          </cell>
          <cell r="CE30">
            <v>1.7409744</v>
          </cell>
          <cell r="CF30">
            <v>2.5151236000000003</v>
          </cell>
          <cell r="CG30">
            <v>7</v>
          </cell>
          <cell r="CH30">
            <v>0</v>
          </cell>
          <cell r="CI30">
            <v>1.3</v>
          </cell>
          <cell r="CJ30">
            <v>1.27</v>
          </cell>
          <cell r="CL30">
            <v>42784</v>
          </cell>
          <cell r="CM30">
            <v>197</v>
          </cell>
          <cell r="CN30">
            <v>173</v>
          </cell>
          <cell r="CO30">
            <v>1061</v>
          </cell>
          <cell r="CP30">
            <v>1066</v>
          </cell>
          <cell r="CQ30">
            <v>3838</v>
          </cell>
          <cell r="CR30">
            <v>3838</v>
          </cell>
          <cell r="CS30">
            <v>11521</v>
          </cell>
          <cell r="CT30">
            <v>10788</v>
          </cell>
          <cell r="CU30">
            <v>3078</v>
          </cell>
          <cell r="CV30">
            <v>7224</v>
          </cell>
          <cell r="CY30">
            <v>0</v>
          </cell>
          <cell r="CZ30">
            <v>72.147599999999997</v>
          </cell>
          <cell r="DA30">
            <v>7</v>
          </cell>
          <cell r="DB30">
            <v>7</v>
          </cell>
          <cell r="DC30">
            <v>7</v>
          </cell>
          <cell r="DD30">
            <v>0</v>
          </cell>
          <cell r="DE30">
            <v>7</v>
          </cell>
          <cell r="DF30">
            <v>0</v>
          </cell>
          <cell r="DG30">
            <v>6</v>
          </cell>
          <cell r="DH30">
            <v>-1</v>
          </cell>
          <cell r="DI30">
            <v>7</v>
          </cell>
          <cell r="DJ30">
            <v>1</v>
          </cell>
          <cell r="DK30">
            <v>7</v>
          </cell>
          <cell r="DL30">
            <v>0</v>
          </cell>
          <cell r="DM30">
            <v>7</v>
          </cell>
          <cell r="DN30">
            <v>0</v>
          </cell>
          <cell r="DO30">
            <v>7</v>
          </cell>
          <cell r="DP30">
            <v>0</v>
          </cell>
          <cell r="DQ30">
            <v>4</v>
          </cell>
        </row>
        <row r="31">
          <cell r="E31" t="str">
            <v>Иркутск центр медицины катастроф</v>
          </cell>
          <cell r="F31" t="str">
            <v>ИО</v>
          </cell>
          <cell r="G31">
            <v>1.276</v>
          </cell>
          <cell r="H31">
            <v>68097588.299999997</v>
          </cell>
          <cell r="I31">
            <v>1268618.9587547444</v>
          </cell>
          <cell r="J31">
            <v>1099045.8996199868</v>
          </cell>
          <cell r="K31">
            <v>3288606.4327230914</v>
          </cell>
          <cell r="L31">
            <v>2806180.0835455754</v>
          </cell>
          <cell r="M31">
            <v>3379169.8719682554</v>
          </cell>
          <cell r="N31">
            <v>3173552.0115516665</v>
          </cell>
          <cell r="O31">
            <v>11222202.792717548</v>
          </cell>
          <cell r="P31">
            <v>13746167.456507189</v>
          </cell>
          <cell r="Q31">
            <v>7279858.8632647758</v>
          </cell>
          <cell r="R31">
            <v>20834185.929347161</v>
          </cell>
          <cell r="S31">
            <v>75764013</v>
          </cell>
          <cell r="U31">
            <v>75764013</v>
          </cell>
          <cell r="V31">
            <v>1411440.0477695174</v>
          </cell>
          <cell r="W31">
            <v>1222776.4580967601</v>
          </cell>
          <cell r="X31">
            <v>3658837.6584360762</v>
          </cell>
          <cell r="Y31">
            <v>3122099.7635548874</v>
          </cell>
          <cell r="Z31">
            <v>3759596.7272898452</v>
          </cell>
          <cell r="AA31">
            <v>3530830.4135548458</v>
          </cell>
          <cell r="AB31">
            <v>12485598.0880029</v>
          </cell>
          <cell r="AC31">
            <v>15293710.627267363</v>
          </cell>
          <cell r="AD31">
            <v>8099425.1826471463</v>
          </cell>
          <cell r="AE31">
            <v>23179698.033380657</v>
          </cell>
          <cell r="AF31">
            <v>59376185.73667711</v>
          </cell>
          <cell r="AG31">
            <v>1106144.2380638851</v>
          </cell>
          <cell r="AH31">
            <v>958288.76026391855</v>
          </cell>
          <cell r="AI31">
            <v>2867427.6320031947</v>
          </cell>
          <cell r="AJ31">
            <v>2446786.648553987</v>
          </cell>
          <cell r="AK31">
            <v>2946392.4195061484</v>
          </cell>
          <cell r="AL31">
            <v>2767108.4745727633</v>
          </cell>
          <cell r="AM31">
            <v>9784951.4796260968</v>
          </cell>
          <cell r="AN31">
            <v>11985666.635789469</v>
          </cell>
          <cell r="AO31">
            <v>6347511.8986262903</v>
          </cell>
          <cell r="AP31">
            <v>18165907.549671363</v>
          </cell>
          <cell r="AQ31">
            <v>84040</v>
          </cell>
          <cell r="AR31">
            <v>449</v>
          </cell>
          <cell r="AS31">
            <v>426</v>
          </cell>
          <cell r="AT31">
            <v>2327</v>
          </cell>
          <cell r="AU31">
            <v>2181</v>
          </cell>
          <cell r="AV31">
            <v>7487</v>
          </cell>
          <cell r="AW31">
            <v>7145</v>
          </cell>
          <cell r="AX31">
            <v>22754</v>
          </cell>
          <cell r="AY31">
            <v>21383</v>
          </cell>
          <cell r="AZ31">
            <v>5949</v>
          </cell>
          <cell r="BA31">
            <v>13939</v>
          </cell>
          <cell r="BC31">
            <v>205.3</v>
          </cell>
          <cell r="BD31">
            <v>187.46</v>
          </cell>
          <cell r="BE31">
            <v>102.69</v>
          </cell>
          <cell r="BF31">
            <v>93.49</v>
          </cell>
          <cell r="BG31">
            <v>32.79</v>
          </cell>
          <cell r="BH31">
            <v>32.270000000000003</v>
          </cell>
          <cell r="BI31">
            <v>35.840000000000003</v>
          </cell>
          <cell r="BJ31">
            <v>46.71</v>
          </cell>
          <cell r="BK31">
            <v>88.92</v>
          </cell>
          <cell r="BL31">
            <v>108.6</v>
          </cell>
          <cell r="BM31">
            <v>3.4702999999999999</v>
          </cell>
          <cell r="BN31">
            <v>3.1686999999999999</v>
          </cell>
          <cell r="BO31">
            <v>1.7358</v>
          </cell>
          <cell r="BP31">
            <v>1.5803</v>
          </cell>
          <cell r="BQ31">
            <v>0.55430000000000001</v>
          </cell>
          <cell r="BR31">
            <v>0.54549999999999998</v>
          </cell>
          <cell r="BS31">
            <v>0.60580000000000001</v>
          </cell>
          <cell r="BT31">
            <v>0.78959999999999997</v>
          </cell>
          <cell r="BU31">
            <v>1.5029999999999999</v>
          </cell>
          <cell r="BV31">
            <v>1.8357000000000001</v>
          </cell>
          <cell r="BW31">
            <v>4.4281027999999996</v>
          </cell>
          <cell r="BX31">
            <v>4.0432611999999999</v>
          </cell>
          <cell r="BY31">
            <v>2.2148808</v>
          </cell>
          <cell r="BZ31">
            <v>2.0164628000000002</v>
          </cell>
          <cell r="CA31">
            <v>0.70728679999999999</v>
          </cell>
          <cell r="CB31">
            <v>0.69605799999999995</v>
          </cell>
          <cell r="CC31">
            <v>0.77300080000000004</v>
          </cell>
          <cell r="CD31">
            <v>1.0075296</v>
          </cell>
          <cell r="CE31">
            <v>1.9178279999999999</v>
          </cell>
          <cell r="CF31">
            <v>2.3423532000000002</v>
          </cell>
          <cell r="CG31">
            <v>7</v>
          </cell>
          <cell r="CH31">
            <v>0</v>
          </cell>
          <cell r="CI31">
            <v>1.33</v>
          </cell>
          <cell r="CJ31">
            <v>1.27</v>
          </cell>
          <cell r="CL31">
            <v>84040</v>
          </cell>
          <cell r="CM31">
            <v>449</v>
          </cell>
          <cell r="CN31">
            <v>426</v>
          </cell>
          <cell r="CO31">
            <v>2327</v>
          </cell>
          <cell r="CP31">
            <v>2181</v>
          </cell>
          <cell r="CQ31">
            <v>7487</v>
          </cell>
          <cell r="CR31">
            <v>7145</v>
          </cell>
          <cell r="CS31">
            <v>22754</v>
          </cell>
          <cell r="CT31">
            <v>21383</v>
          </cell>
          <cell r="CU31">
            <v>5949</v>
          </cell>
          <cell r="CV31">
            <v>13939</v>
          </cell>
          <cell r="CY31">
            <v>0</v>
          </cell>
          <cell r="CZ31">
            <v>72.147599999999997</v>
          </cell>
          <cell r="DA31">
            <v>6</v>
          </cell>
          <cell r="DB31">
            <v>4</v>
          </cell>
          <cell r="DC31">
            <v>4</v>
          </cell>
          <cell r="DD31">
            <v>0</v>
          </cell>
          <cell r="DE31">
            <v>6</v>
          </cell>
          <cell r="DF31">
            <v>2</v>
          </cell>
          <cell r="DG31">
            <v>6</v>
          </cell>
          <cell r="DH31">
            <v>0</v>
          </cell>
          <cell r="DI31">
            <v>6</v>
          </cell>
          <cell r="DJ31">
            <v>0</v>
          </cell>
          <cell r="DK31">
            <v>6</v>
          </cell>
          <cell r="DL31">
            <v>0</v>
          </cell>
          <cell r="DM31">
            <v>6</v>
          </cell>
          <cell r="DN31">
            <v>0</v>
          </cell>
          <cell r="DO31">
            <v>7</v>
          </cell>
          <cell r="DP31">
            <v>1</v>
          </cell>
          <cell r="DQ31">
            <v>7</v>
          </cell>
        </row>
        <row r="32">
          <cell r="E32" t="str">
            <v>Иркутск СМП</v>
          </cell>
          <cell r="F32" t="str">
            <v>Город Иркутск</v>
          </cell>
          <cell r="G32">
            <v>1.276</v>
          </cell>
          <cell r="H32">
            <v>483009140.94000006</v>
          </cell>
          <cell r="I32">
            <v>10198849.832510006</v>
          </cell>
          <cell r="J32">
            <v>8233814.812828918</v>
          </cell>
          <cell r="K32">
            <v>28604240.930677637</v>
          </cell>
          <cell r="L32">
            <v>24361592.110075977</v>
          </cell>
          <cell r="M32">
            <v>21948311.2234479</v>
          </cell>
          <cell r="N32">
            <v>19837478.062296402</v>
          </cell>
          <cell r="O32">
            <v>75425040.343146816</v>
          </cell>
          <cell r="P32">
            <v>93396827.682233721</v>
          </cell>
          <cell r="Q32">
            <v>54282410.179886147</v>
          </cell>
          <cell r="R32">
            <v>146720575.76289648</v>
          </cell>
          <cell r="S32">
            <v>637265571</v>
          </cell>
          <cell r="U32">
            <v>637265570.99999988</v>
          </cell>
          <cell r="V32">
            <v>13456010.065169973</v>
          </cell>
          <cell r="W32">
            <v>10863410.758632999</v>
          </cell>
          <cell r="X32">
            <v>37739447.113225996</v>
          </cell>
          <cell r="Y32">
            <v>32141842.856810801</v>
          </cell>
          <cell r="Z32">
            <v>28957843.441794623</v>
          </cell>
          <cell r="AA32">
            <v>26172883.105207447</v>
          </cell>
          <cell r="AB32">
            <v>99513192.045250088</v>
          </cell>
          <cell r="AC32">
            <v>123224547.27601263</v>
          </cell>
          <cell r="AD32">
            <v>71618336.355332971</v>
          </cell>
          <cell r="AE32">
            <v>193578057.98256239</v>
          </cell>
          <cell r="AF32">
            <v>499424428.68338549</v>
          </cell>
          <cell r="AG32">
            <v>10545462.433518788</v>
          </cell>
          <cell r="AH32">
            <v>8513644.7951669265</v>
          </cell>
          <cell r="AI32">
            <v>29576369.210992161</v>
          </cell>
          <cell r="AJ32">
            <v>25189532.019444201</v>
          </cell>
          <cell r="AK32">
            <v>22694234.672252838</v>
          </cell>
          <cell r="AL32">
            <v>20511663.875554424</v>
          </cell>
          <cell r="AM32">
            <v>77988395.019788474</v>
          </cell>
          <cell r="AN32">
            <v>96570961.81505692</v>
          </cell>
          <cell r="AO32">
            <v>56127222.849007033</v>
          </cell>
          <cell r="AP32">
            <v>151706941.99260375</v>
          </cell>
          <cell r="AQ32">
            <v>711592</v>
          </cell>
          <cell r="AR32">
            <v>4584</v>
          </cell>
          <cell r="AS32">
            <v>4317</v>
          </cell>
          <cell r="AT32">
            <v>22590</v>
          </cell>
          <cell r="AU32">
            <v>21540</v>
          </cell>
          <cell r="AV32">
            <v>61733</v>
          </cell>
          <cell r="AW32">
            <v>58528</v>
          </cell>
          <cell r="AX32">
            <v>186513</v>
          </cell>
          <cell r="AY32">
            <v>189378</v>
          </cell>
          <cell r="AZ32">
            <v>47315</v>
          </cell>
          <cell r="BA32">
            <v>115094</v>
          </cell>
          <cell r="BC32">
            <v>191.71</v>
          </cell>
          <cell r="BD32">
            <v>164.34</v>
          </cell>
          <cell r="BE32">
            <v>109.11</v>
          </cell>
          <cell r="BF32">
            <v>97.45</v>
          </cell>
          <cell r="BG32">
            <v>30.63</v>
          </cell>
          <cell r="BH32">
            <v>29.2</v>
          </cell>
          <cell r="BI32">
            <v>34.840000000000003</v>
          </cell>
          <cell r="BJ32">
            <v>42.49</v>
          </cell>
          <cell r="BK32">
            <v>98.85</v>
          </cell>
          <cell r="BL32">
            <v>109.84</v>
          </cell>
          <cell r="BM32">
            <v>3.2404999999999999</v>
          </cell>
          <cell r="BN32">
            <v>2.7778999999999998</v>
          </cell>
          <cell r="BO32">
            <v>1.8443000000000001</v>
          </cell>
          <cell r="BP32">
            <v>1.6472</v>
          </cell>
          <cell r="BQ32">
            <v>0.51770000000000005</v>
          </cell>
          <cell r="BR32">
            <v>0.49359999999999998</v>
          </cell>
          <cell r="BS32">
            <v>0.58889999999999998</v>
          </cell>
          <cell r="BT32">
            <v>0.71819999999999995</v>
          </cell>
          <cell r="BU32">
            <v>1.6709000000000001</v>
          </cell>
          <cell r="BV32">
            <v>1.8567</v>
          </cell>
          <cell r="BW32">
            <v>4.1348779999999996</v>
          </cell>
          <cell r="BX32">
            <v>3.5446003999999998</v>
          </cell>
          <cell r="BY32">
            <v>2.3533268000000001</v>
          </cell>
          <cell r="BZ32">
            <v>2.1018272000000002</v>
          </cell>
          <cell r="CA32">
            <v>0.66058520000000009</v>
          </cell>
          <cell r="CB32">
            <v>0.62983359999999999</v>
          </cell>
          <cell r="CC32">
            <v>0.7514364</v>
          </cell>
          <cell r="CD32">
            <v>0.91642319999999999</v>
          </cell>
          <cell r="CE32">
            <v>2.1320684000000001</v>
          </cell>
          <cell r="CF32">
            <v>2.3691491999999998</v>
          </cell>
          <cell r="CG32">
            <v>7</v>
          </cell>
          <cell r="CH32">
            <v>0</v>
          </cell>
          <cell r="CI32">
            <v>1.34</v>
          </cell>
          <cell r="CJ32">
            <v>1.26</v>
          </cell>
          <cell r="CL32">
            <v>711592</v>
          </cell>
          <cell r="CM32">
            <v>4584</v>
          </cell>
          <cell r="CN32">
            <v>4317</v>
          </cell>
          <cell r="CO32">
            <v>22590</v>
          </cell>
          <cell r="CP32">
            <v>21540</v>
          </cell>
          <cell r="CQ32">
            <v>61733</v>
          </cell>
          <cell r="CR32">
            <v>58528</v>
          </cell>
          <cell r="CS32">
            <v>186513</v>
          </cell>
          <cell r="CT32">
            <v>189378</v>
          </cell>
          <cell r="CU32">
            <v>47315</v>
          </cell>
          <cell r="CV32">
            <v>115094</v>
          </cell>
          <cell r="CY32">
            <v>0</v>
          </cell>
          <cell r="CZ32">
            <v>72.147599999999997</v>
          </cell>
          <cell r="DA32">
            <v>6</v>
          </cell>
          <cell r="DB32">
            <v>6</v>
          </cell>
          <cell r="DC32">
            <v>3</v>
          </cell>
          <cell r="DD32">
            <v>3</v>
          </cell>
          <cell r="DE32">
            <v>6</v>
          </cell>
          <cell r="DF32">
            <v>3</v>
          </cell>
          <cell r="DG32">
            <v>6</v>
          </cell>
          <cell r="DH32">
            <v>0</v>
          </cell>
          <cell r="DI32">
            <v>6</v>
          </cell>
          <cell r="DJ32">
            <v>0</v>
          </cell>
          <cell r="DK32">
            <v>6</v>
          </cell>
          <cell r="DL32">
            <v>0</v>
          </cell>
          <cell r="DM32">
            <v>6</v>
          </cell>
          <cell r="DN32">
            <v>0</v>
          </cell>
          <cell r="DO32">
            <v>6</v>
          </cell>
          <cell r="DP32">
            <v>0</v>
          </cell>
          <cell r="DQ32">
            <v>6</v>
          </cell>
        </row>
        <row r="33">
          <cell r="E33" t="str">
            <v>Ангарск БСМП</v>
          </cell>
          <cell r="F33" t="str">
            <v>Ангарское МО</v>
          </cell>
          <cell r="G33">
            <v>1.276</v>
          </cell>
          <cell r="H33">
            <v>154491358.76000002</v>
          </cell>
          <cell r="I33">
            <v>2511466.833008999</v>
          </cell>
          <cell r="J33">
            <v>2248560.0278119547</v>
          </cell>
          <cell r="K33">
            <v>7355664.7491822923</v>
          </cell>
          <cell r="L33">
            <v>6128830.8857244039</v>
          </cell>
          <cell r="M33">
            <v>6272586.0396021046</v>
          </cell>
          <cell r="N33">
            <v>5847636.1809636299</v>
          </cell>
          <cell r="O33">
            <v>26302567.167781647</v>
          </cell>
          <cell r="P33">
            <v>27048712.496703498</v>
          </cell>
          <cell r="Q33">
            <v>18889153.922978584</v>
          </cell>
          <cell r="R33">
            <v>51886180.456242912</v>
          </cell>
          <cell r="S33">
            <v>201127773</v>
          </cell>
          <cell r="U33">
            <v>201127773</v>
          </cell>
          <cell r="V33">
            <v>3269605.0778553123</v>
          </cell>
          <cell r="W33">
            <v>2927334.4119731425</v>
          </cell>
          <cell r="X33">
            <v>9576124.3982319273</v>
          </cell>
          <cell r="Y33">
            <v>7978945.3405890064</v>
          </cell>
          <cell r="Z33">
            <v>8166095.9630494537</v>
          </cell>
          <cell r="AA33">
            <v>7612866.1941444091</v>
          </cell>
          <cell r="AB33">
            <v>34242541.467041209</v>
          </cell>
          <cell r="AC33">
            <v>35213926.20690576</v>
          </cell>
          <cell r="AD33">
            <v>24591235.994530879</v>
          </cell>
          <cell r="AE33">
            <v>67549097.945678905</v>
          </cell>
          <cell r="AF33">
            <v>157623646.55172414</v>
          </cell>
          <cell r="AG33">
            <v>2562386.4246514984</v>
          </cell>
          <cell r="AH33">
            <v>2294149.225684281</v>
          </cell>
          <cell r="AI33">
            <v>7504799.6851347387</v>
          </cell>
          <cell r="AJ33">
            <v>6253091.9597092522</v>
          </cell>
          <cell r="AK33">
            <v>6399761.726527785</v>
          </cell>
          <cell r="AL33">
            <v>5966196.0769156814</v>
          </cell>
          <cell r="AM33">
            <v>26835847.544703141</v>
          </cell>
          <cell r="AN33">
            <v>27597120.851807021</v>
          </cell>
          <cell r="AO33">
            <v>19272128.522359625</v>
          </cell>
          <cell r="AP33">
            <v>52938164.534231119</v>
          </cell>
          <cell r="AQ33">
            <v>230267</v>
          </cell>
          <cell r="AR33">
            <v>1082</v>
          </cell>
          <cell r="AS33">
            <v>1112</v>
          </cell>
          <cell r="AT33">
            <v>5987</v>
          </cell>
          <cell r="AU33">
            <v>5583</v>
          </cell>
          <cell r="AV33">
            <v>18168</v>
          </cell>
          <cell r="AW33">
            <v>17723</v>
          </cell>
          <cell r="AX33">
            <v>60783</v>
          </cell>
          <cell r="AY33">
            <v>57912</v>
          </cell>
          <cell r="AZ33">
            <v>17253</v>
          </cell>
          <cell r="BA33">
            <v>44664</v>
          </cell>
          <cell r="BC33">
            <v>197.35</v>
          </cell>
          <cell r="BD33">
            <v>171.92</v>
          </cell>
          <cell r="BE33">
            <v>104.46</v>
          </cell>
          <cell r="BF33">
            <v>93.34</v>
          </cell>
          <cell r="BG33">
            <v>29.35</v>
          </cell>
          <cell r="BH33">
            <v>28.05</v>
          </cell>
          <cell r="BI33">
            <v>36.79</v>
          </cell>
          <cell r="BJ33">
            <v>39.71</v>
          </cell>
          <cell r="BK33">
            <v>93.09</v>
          </cell>
          <cell r="BL33">
            <v>98.77</v>
          </cell>
          <cell r="BM33">
            <v>3.3359000000000001</v>
          </cell>
          <cell r="BN33">
            <v>2.9060000000000001</v>
          </cell>
          <cell r="BO33">
            <v>1.7657</v>
          </cell>
          <cell r="BP33">
            <v>1.5778000000000001</v>
          </cell>
          <cell r="BQ33">
            <v>0.49609999999999999</v>
          </cell>
          <cell r="BR33">
            <v>0.47410000000000002</v>
          </cell>
          <cell r="BS33">
            <v>0.62190000000000001</v>
          </cell>
          <cell r="BT33">
            <v>0.67120000000000002</v>
          </cell>
          <cell r="BU33">
            <v>1.5734999999999999</v>
          </cell>
          <cell r="BV33">
            <v>1.6695</v>
          </cell>
          <cell r="BW33">
            <v>4.2566084000000002</v>
          </cell>
          <cell r="BX33">
            <v>3.7080560000000005</v>
          </cell>
          <cell r="BY33">
            <v>2.2530332</v>
          </cell>
          <cell r="BZ33">
            <v>2.0132728000000002</v>
          </cell>
          <cell r="CA33">
            <v>0.63302360000000002</v>
          </cell>
          <cell r="CB33">
            <v>0.60495160000000003</v>
          </cell>
          <cell r="CC33">
            <v>0.79354440000000004</v>
          </cell>
          <cell r="CD33">
            <v>0.85645120000000008</v>
          </cell>
          <cell r="CE33">
            <v>2.0077859999999998</v>
          </cell>
          <cell r="CF33">
            <v>2.1302820000000002</v>
          </cell>
          <cell r="CG33">
            <v>8</v>
          </cell>
          <cell r="CH33">
            <v>1</v>
          </cell>
          <cell r="CI33">
            <v>1.27</v>
          </cell>
          <cell r="CJ33">
            <v>1.23</v>
          </cell>
          <cell r="CK33">
            <v>1.22</v>
          </cell>
          <cell r="CL33">
            <v>230267</v>
          </cell>
          <cell r="CM33">
            <v>1082</v>
          </cell>
          <cell r="CN33">
            <v>1112</v>
          </cell>
          <cell r="CO33">
            <v>5987</v>
          </cell>
          <cell r="CP33">
            <v>5583</v>
          </cell>
          <cell r="CQ33">
            <v>18168</v>
          </cell>
          <cell r="CR33">
            <v>17723</v>
          </cell>
          <cell r="CS33">
            <v>60783</v>
          </cell>
          <cell r="CT33">
            <v>57912</v>
          </cell>
          <cell r="CU33">
            <v>17253</v>
          </cell>
          <cell r="CV33">
            <v>44664</v>
          </cell>
          <cell r="CW33">
            <v>373250</v>
          </cell>
          <cell r="CX33">
            <v>373250</v>
          </cell>
          <cell r="CY33">
            <v>69.857200000000006</v>
          </cell>
          <cell r="CZ33">
            <v>69.857200000000006</v>
          </cell>
          <cell r="DA33">
            <v>8</v>
          </cell>
          <cell r="DB33">
            <v>8</v>
          </cell>
          <cell r="DC33">
            <v>7</v>
          </cell>
          <cell r="DD33">
            <v>1</v>
          </cell>
          <cell r="DE33">
            <v>7</v>
          </cell>
          <cell r="DF33">
            <v>0</v>
          </cell>
          <cell r="DG33">
            <v>8</v>
          </cell>
          <cell r="DH33">
            <v>1</v>
          </cell>
          <cell r="DI33">
            <v>8</v>
          </cell>
          <cell r="DJ33">
            <v>0</v>
          </cell>
          <cell r="DK33">
            <v>8</v>
          </cell>
          <cell r="DL33">
            <v>0</v>
          </cell>
          <cell r="DM33">
            <v>8</v>
          </cell>
          <cell r="DN33">
            <v>0</v>
          </cell>
          <cell r="DO33">
            <v>6</v>
          </cell>
          <cell r="DP33">
            <v>-2</v>
          </cell>
          <cell r="DQ33">
            <v>5</v>
          </cell>
        </row>
        <row r="34">
          <cell r="E34" t="str">
            <v>Усть-Илимск ГБ</v>
          </cell>
          <cell r="F34" t="str">
            <v>МО город Усть-Илимск</v>
          </cell>
          <cell r="G34">
            <v>1.581</v>
          </cell>
          <cell r="H34">
            <v>114333551.55000001</v>
          </cell>
          <cell r="I34">
            <v>1707476.4571542728</v>
          </cell>
          <cell r="J34">
            <v>1656519.3963617147</v>
          </cell>
          <cell r="K34">
            <v>4816694.2227179669</v>
          </cell>
          <cell r="L34">
            <v>4918151.330304943</v>
          </cell>
          <cell r="M34">
            <v>5192880.4846128598</v>
          </cell>
          <cell r="N34">
            <v>5367467.0479126591</v>
          </cell>
          <cell r="O34">
            <v>18404414.32708247</v>
          </cell>
          <cell r="P34">
            <v>18097635.262152396</v>
          </cell>
          <cell r="Q34">
            <v>15095422.513579406</v>
          </cell>
          <cell r="R34">
            <v>39076890.508121327</v>
          </cell>
          <cell r="S34">
            <v>84007938</v>
          </cell>
          <cell r="U34">
            <v>84007938</v>
          </cell>
          <cell r="V34">
            <v>1254588.6522762862</v>
          </cell>
          <cell r="W34">
            <v>1217147.3452785639</v>
          </cell>
          <cell r="X34">
            <v>3539123.4168921351</v>
          </cell>
          <cell r="Y34">
            <v>3613670.2344122641</v>
          </cell>
          <cell r="Z34">
            <v>3815530.7508486733</v>
          </cell>
          <cell r="AA34">
            <v>3943810.3064689557</v>
          </cell>
          <cell r="AB34">
            <v>13522862.508471213</v>
          </cell>
          <cell r="AC34">
            <v>13297452.938690875</v>
          </cell>
          <cell r="AD34">
            <v>11091541.384070499</v>
          </cell>
          <cell r="AE34">
            <v>28712210.462590534</v>
          </cell>
          <cell r="AF34">
            <v>53135950.664136618</v>
          </cell>
          <cell r="AG34">
            <v>793541.20953591785</v>
          </cell>
          <cell r="AH34">
            <v>769859.16842413915</v>
          </cell>
          <cell r="AI34">
            <v>2238534.7355421474</v>
          </cell>
          <cell r="AJ34">
            <v>2285686.4227781557</v>
          </cell>
          <cell r="AK34">
            <v>2413365.4338068776</v>
          </cell>
          <cell r="AL34">
            <v>2494503.672655886</v>
          </cell>
          <cell r="AM34">
            <v>8553360.2204119004</v>
          </cell>
          <cell r="AN34">
            <v>8410786.1724799965</v>
          </cell>
          <cell r="AO34">
            <v>7015522.6970717898</v>
          </cell>
          <cell r="AP34">
            <v>18160790.931429815</v>
          </cell>
          <cell r="AQ34">
            <v>97030</v>
          </cell>
          <cell r="AR34">
            <v>371</v>
          </cell>
          <cell r="AS34">
            <v>329</v>
          </cell>
          <cell r="AT34">
            <v>2120</v>
          </cell>
          <cell r="AU34">
            <v>2013</v>
          </cell>
          <cell r="AV34">
            <v>7967</v>
          </cell>
          <cell r="AW34">
            <v>7555</v>
          </cell>
          <cell r="AX34">
            <v>27220</v>
          </cell>
          <cell r="AY34">
            <v>23320</v>
          </cell>
          <cell r="AZ34">
            <v>8324</v>
          </cell>
          <cell r="BA34">
            <v>17811</v>
          </cell>
          <cell r="BC34">
            <v>178.24</v>
          </cell>
          <cell r="BD34">
            <v>195</v>
          </cell>
          <cell r="BE34">
            <v>87.99</v>
          </cell>
          <cell r="BF34">
            <v>94.62</v>
          </cell>
          <cell r="BG34">
            <v>25.24</v>
          </cell>
          <cell r="BH34">
            <v>27.51</v>
          </cell>
          <cell r="BI34">
            <v>26.19</v>
          </cell>
          <cell r="BJ34">
            <v>30.06</v>
          </cell>
          <cell r="BK34">
            <v>70.23</v>
          </cell>
          <cell r="BL34">
            <v>84.97</v>
          </cell>
          <cell r="BM34">
            <v>3.0127999999999999</v>
          </cell>
          <cell r="BN34">
            <v>3.2961</v>
          </cell>
          <cell r="BO34">
            <v>1.4873000000000001</v>
          </cell>
          <cell r="BP34">
            <v>1.5993999999999999</v>
          </cell>
          <cell r="BQ34">
            <v>0.42659999999999998</v>
          </cell>
          <cell r="BR34">
            <v>0.46500000000000002</v>
          </cell>
          <cell r="BS34">
            <v>0.44269999999999998</v>
          </cell>
          <cell r="BT34">
            <v>0.5081</v>
          </cell>
          <cell r="BU34">
            <v>1.1871</v>
          </cell>
          <cell r="BV34">
            <v>1.4362999999999999</v>
          </cell>
          <cell r="BW34">
            <v>4.7632367999999996</v>
          </cell>
          <cell r="BX34">
            <v>5.2111340999999998</v>
          </cell>
          <cell r="BY34">
            <v>2.3514213000000002</v>
          </cell>
          <cell r="BZ34">
            <v>2.5286513999999998</v>
          </cell>
          <cell r="CA34">
            <v>0.6744545999999999</v>
          </cell>
          <cell r="CB34">
            <v>0.73516500000000007</v>
          </cell>
          <cell r="CC34">
            <v>0.69990869999999994</v>
          </cell>
          <cell r="CD34">
            <v>0.80330610000000002</v>
          </cell>
          <cell r="CE34">
            <v>1.8768051000000001</v>
          </cell>
          <cell r="CF34">
            <v>2.2707902999999998</v>
          </cell>
          <cell r="CG34">
            <v>8</v>
          </cell>
          <cell r="CH34">
            <v>0</v>
          </cell>
          <cell r="CI34">
            <v>1.76</v>
          </cell>
          <cell r="CJ34">
            <v>1.22</v>
          </cell>
          <cell r="CL34">
            <v>97030</v>
          </cell>
          <cell r="CM34">
            <v>371</v>
          </cell>
          <cell r="CN34">
            <v>329</v>
          </cell>
          <cell r="CO34">
            <v>2120</v>
          </cell>
          <cell r="CP34">
            <v>2013</v>
          </cell>
          <cell r="CQ34">
            <v>7967</v>
          </cell>
          <cell r="CR34">
            <v>7555</v>
          </cell>
          <cell r="CS34">
            <v>27220</v>
          </cell>
          <cell r="CT34">
            <v>23320</v>
          </cell>
          <cell r="CU34">
            <v>8324</v>
          </cell>
          <cell r="CV34">
            <v>17811</v>
          </cell>
          <cell r="CY34">
            <v>0</v>
          </cell>
          <cell r="CZ34">
            <v>69.857200000000006</v>
          </cell>
          <cell r="DA34">
            <v>8</v>
          </cell>
          <cell r="DB34">
            <v>8</v>
          </cell>
          <cell r="DC34">
            <v>8</v>
          </cell>
          <cell r="DD34">
            <v>0</v>
          </cell>
          <cell r="DE34">
            <v>8</v>
          </cell>
          <cell r="DF34">
            <v>0</v>
          </cell>
          <cell r="DG34">
            <v>8</v>
          </cell>
          <cell r="DH34">
            <v>0</v>
          </cell>
          <cell r="DI34">
            <v>8</v>
          </cell>
          <cell r="DJ34">
            <v>0</v>
          </cell>
          <cell r="DK34">
            <v>2</v>
          </cell>
          <cell r="DL34">
            <v>-6</v>
          </cell>
          <cell r="DM34">
            <v>2</v>
          </cell>
          <cell r="DN34">
            <v>-6</v>
          </cell>
          <cell r="DO34">
            <v>1</v>
          </cell>
          <cell r="DP34">
            <v>-1</v>
          </cell>
          <cell r="DQ34">
            <v>9</v>
          </cell>
        </row>
        <row r="35">
          <cell r="E35" t="str">
            <v>Зима ГБ</v>
          </cell>
          <cell r="F35" t="str">
            <v>Зиминское городское МО</v>
          </cell>
          <cell r="G35">
            <v>1.276</v>
          </cell>
          <cell r="H35">
            <v>31834724.969999999</v>
          </cell>
          <cell r="I35">
            <v>543497.7615742787</v>
          </cell>
          <cell r="J35">
            <v>664135.04192151804</v>
          </cell>
          <cell r="K35">
            <v>1352237.7765959068</v>
          </cell>
          <cell r="L35">
            <v>1164306.0571289107</v>
          </cell>
          <cell r="M35">
            <v>1580682.277880481</v>
          </cell>
          <cell r="N35">
            <v>1931380.8642760529</v>
          </cell>
          <cell r="O35">
            <v>5397126.4907793803</v>
          </cell>
          <cell r="P35">
            <v>7567024.4009057945</v>
          </cell>
          <cell r="Q35">
            <v>2933307.7467912813</v>
          </cell>
          <cell r="R35">
            <v>8701026.5521463938</v>
          </cell>
          <cell r="S35">
            <v>39364555</v>
          </cell>
          <cell r="U35">
            <v>39364555</v>
          </cell>
          <cell r="V35">
            <v>672050.64746213763</v>
          </cell>
          <cell r="W35">
            <v>821222.12174861156</v>
          </cell>
          <cell r="X35">
            <v>1672080.9864087007</v>
          </cell>
          <cell r="Y35">
            <v>1439697.9985181303</v>
          </cell>
          <cell r="Z35">
            <v>1954559.196719565</v>
          </cell>
          <cell r="AA35">
            <v>2388208.1070085722</v>
          </cell>
          <cell r="AB35">
            <v>6673702.4676183946</v>
          </cell>
          <cell r="AC35">
            <v>9356843.776615113</v>
          </cell>
          <cell r="AD35">
            <v>3627119.5758501152</v>
          </cell>
          <cell r="AE35">
            <v>10759070.12205066</v>
          </cell>
          <cell r="AF35">
            <v>30849964.733542323</v>
          </cell>
          <cell r="AG35">
            <v>526685.46039352473</v>
          </cell>
          <cell r="AH35">
            <v>643591.00450518145</v>
          </cell>
          <cell r="AI35">
            <v>1310408.2965585429</v>
          </cell>
          <cell r="AJ35">
            <v>1128289.9674906977</v>
          </cell>
          <cell r="AK35">
            <v>1531786.2043256778</v>
          </cell>
          <cell r="AL35">
            <v>1871636.447498881</v>
          </cell>
          <cell r="AM35">
            <v>5230174.3476633187</v>
          </cell>
          <cell r="AN35">
            <v>7332949.6681936625</v>
          </cell>
          <cell r="AO35">
            <v>2842570.2005094946</v>
          </cell>
          <cell r="AP35">
            <v>8431873.136403339</v>
          </cell>
          <cell r="AQ35">
            <v>45953</v>
          </cell>
          <cell r="AR35">
            <v>229</v>
          </cell>
          <cell r="AS35">
            <v>212</v>
          </cell>
          <cell r="AT35">
            <v>1298</v>
          </cell>
          <cell r="AU35">
            <v>1208</v>
          </cell>
          <cell r="AV35">
            <v>4516</v>
          </cell>
          <cell r="AW35">
            <v>4401</v>
          </cell>
          <cell r="AX35">
            <v>12984</v>
          </cell>
          <cell r="AY35">
            <v>11647</v>
          </cell>
          <cell r="AZ35">
            <v>2868</v>
          </cell>
          <cell r="BA35">
            <v>6590</v>
          </cell>
          <cell r="BC35">
            <v>191.66</v>
          </cell>
          <cell r="BD35">
            <v>252.98</v>
          </cell>
          <cell r="BE35">
            <v>84.13</v>
          </cell>
          <cell r="BF35">
            <v>77.83</v>
          </cell>
          <cell r="BG35">
            <v>28.27</v>
          </cell>
          <cell r="BH35">
            <v>35.44</v>
          </cell>
          <cell r="BI35">
            <v>33.57</v>
          </cell>
          <cell r="BJ35">
            <v>52.47</v>
          </cell>
          <cell r="BK35">
            <v>82.59</v>
          </cell>
          <cell r="BL35">
            <v>106.62</v>
          </cell>
          <cell r="BM35">
            <v>3.2397</v>
          </cell>
          <cell r="BN35">
            <v>4.2762000000000002</v>
          </cell>
          <cell r="BO35">
            <v>1.4220999999999999</v>
          </cell>
          <cell r="BP35">
            <v>1.3156000000000001</v>
          </cell>
          <cell r="BQ35">
            <v>0.47789999999999999</v>
          </cell>
          <cell r="BR35">
            <v>0.59909999999999997</v>
          </cell>
          <cell r="BS35">
            <v>0.56740000000000002</v>
          </cell>
          <cell r="BT35">
            <v>0.88690000000000002</v>
          </cell>
          <cell r="BU35">
            <v>1.3959999999999999</v>
          </cell>
          <cell r="BV35">
            <v>1.8022</v>
          </cell>
          <cell r="BW35">
            <v>4.1338572000000005</v>
          </cell>
          <cell r="BX35">
            <v>5.4564312000000008</v>
          </cell>
          <cell r="BY35">
            <v>1.8145996</v>
          </cell>
          <cell r="BZ35">
            <v>1.6787056000000002</v>
          </cell>
          <cell r="CA35">
            <v>0.60980040000000002</v>
          </cell>
          <cell r="CB35">
            <v>0.76445160000000001</v>
          </cell>
          <cell r="CC35">
            <v>0.72400240000000005</v>
          </cell>
          <cell r="CD35">
            <v>1.1316844000000001</v>
          </cell>
          <cell r="CE35">
            <v>1.781296</v>
          </cell>
          <cell r="CF35">
            <v>2.2996072000000001</v>
          </cell>
          <cell r="CG35">
            <v>8</v>
          </cell>
          <cell r="CH35">
            <v>0</v>
          </cell>
          <cell r="CI35">
            <v>1.22</v>
          </cell>
          <cell r="CJ35">
            <v>1.21</v>
          </cell>
          <cell r="CL35">
            <v>45953</v>
          </cell>
          <cell r="CM35">
            <v>229</v>
          </cell>
          <cell r="CN35">
            <v>212</v>
          </cell>
          <cell r="CO35">
            <v>1298</v>
          </cell>
          <cell r="CP35">
            <v>1208</v>
          </cell>
          <cell r="CQ35">
            <v>4516</v>
          </cell>
          <cell r="CR35">
            <v>4401</v>
          </cell>
          <cell r="CS35">
            <v>12984</v>
          </cell>
          <cell r="CT35">
            <v>11647</v>
          </cell>
          <cell r="CU35">
            <v>2868</v>
          </cell>
          <cell r="CV35">
            <v>6590</v>
          </cell>
          <cell r="CY35">
            <v>0</v>
          </cell>
          <cell r="CZ35">
            <v>69.857200000000006</v>
          </cell>
          <cell r="DA35">
            <v>8</v>
          </cell>
          <cell r="DB35">
            <v>8</v>
          </cell>
          <cell r="DC35">
            <v>8</v>
          </cell>
          <cell r="DD35">
            <v>0</v>
          </cell>
          <cell r="DE35">
            <v>8</v>
          </cell>
          <cell r="DF35">
            <v>0</v>
          </cell>
          <cell r="DG35">
            <v>8</v>
          </cell>
          <cell r="DH35">
            <v>0</v>
          </cell>
          <cell r="DI35">
            <v>8</v>
          </cell>
          <cell r="DJ35">
            <v>0</v>
          </cell>
          <cell r="DK35">
            <v>8</v>
          </cell>
          <cell r="DL35">
            <v>0</v>
          </cell>
          <cell r="DM35">
            <v>8</v>
          </cell>
          <cell r="DN35">
            <v>0</v>
          </cell>
          <cell r="DO35">
            <v>8</v>
          </cell>
          <cell r="DP35">
            <v>0</v>
          </cell>
          <cell r="DQ35">
            <v>7</v>
          </cell>
        </row>
        <row r="36">
          <cell r="E36" t="str">
            <v>Куйтун РБ</v>
          </cell>
          <cell r="F36" t="str">
            <v>МО Куйтунский район</v>
          </cell>
          <cell r="G36">
            <v>1.276</v>
          </cell>
          <cell r="H36">
            <v>17065296.66</v>
          </cell>
          <cell r="I36">
            <v>229084.73553216481</v>
          </cell>
          <cell r="J36">
            <v>278034.8952975953</v>
          </cell>
          <cell r="K36">
            <v>541063.45518544735</v>
          </cell>
          <cell r="L36">
            <v>408896.86929498584</v>
          </cell>
          <cell r="M36">
            <v>782411.70744445128</v>
          </cell>
          <cell r="N36">
            <v>718054.42757899151</v>
          </cell>
          <cell r="O36">
            <v>3541867.9029545668</v>
          </cell>
          <cell r="P36">
            <v>4009423.6525062132</v>
          </cell>
          <cell r="Q36">
            <v>2044219.6306609749</v>
          </cell>
          <cell r="R36">
            <v>4512239.383544609</v>
          </cell>
          <cell r="S36">
            <v>26148482</v>
          </cell>
          <cell r="U36">
            <v>26148482</v>
          </cell>
          <cell r="V36">
            <v>351017.51835221663</v>
          </cell>
          <cell r="W36">
            <v>426021.92038664833</v>
          </cell>
          <cell r="X36">
            <v>829050.22401025624</v>
          </cell>
          <cell r="Y36">
            <v>626536.56948594109</v>
          </cell>
          <cell r="Z36">
            <v>1198858.6460764464</v>
          </cell>
          <cell r="AA36">
            <v>1100246.5206819067</v>
          </cell>
          <cell r="AB36">
            <v>5427064.7004846875</v>
          </cell>
          <cell r="AC36">
            <v>6143481.9620611835</v>
          </cell>
          <cell r="AD36">
            <v>3132277.2338131242</v>
          </cell>
          <cell r="AE36">
            <v>6913926.7046475885</v>
          </cell>
          <cell r="AF36">
            <v>20492540.752351098</v>
          </cell>
          <cell r="AG36">
            <v>275092.09902211337</v>
          </cell>
          <cell r="AH36">
            <v>333872.97835944226</v>
          </cell>
          <cell r="AI36">
            <v>649725.88088578079</v>
          </cell>
          <cell r="AJ36">
            <v>491016.12028678769</v>
          </cell>
          <cell r="AK36">
            <v>939544.39347683883</v>
          </cell>
          <cell r="AL36">
            <v>862262.16354381398</v>
          </cell>
          <cell r="AM36">
            <v>4253185.5019472474</v>
          </cell>
          <cell r="AN36">
            <v>4814641.0360981058</v>
          </cell>
          <cell r="AO36">
            <v>2454762.7224240787</v>
          </cell>
          <cell r="AP36">
            <v>5418437.8563068872</v>
          </cell>
          <cell r="AQ36">
            <v>33441</v>
          </cell>
          <cell r="AR36">
            <v>169</v>
          </cell>
          <cell r="AS36">
            <v>145</v>
          </cell>
          <cell r="AT36">
            <v>857</v>
          </cell>
          <cell r="AU36">
            <v>789</v>
          </cell>
          <cell r="AV36">
            <v>3318</v>
          </cell>
          <cell r="AW36">
            <v>3272</v>
          </cell>
          <cell r="AX36">
            <v>9635</v>
          </cell>
          <cell r="AY36">
            <v>8375</v>
          </cell>
          <cell r="AZ36">
            <v>2269</v>
          </cell>
          <cell r="BA36">
            <v>4612</v>
          </cell>
          <cell r="BC36">
            <v>135.65</v>
          </cell>
          <cell r="BD36">
            <v>191.88</v>
          </cell>
          <cell r="BE36">
            <v>63.18</v>
          </cell>
          <cell r="BF36">
            <v>51.86</v>
          </cell>
          <cell r="BG36">
            <v>23.6</v>
          </cell>
          <cell r="BH36">
            <v>21.96</v>
          </cell>
          <cell r="BI36">
            <v>36.79</v>
          </cell>
          <cell r="BJ36">
            <v>47.91</v>
          </cell>
          <cell r="BK36">
            <v>90.16</v>
          </cell>
          <cell r="BL36">
            <v>97.9</v>
          </cell>
          <cell r="BM36">
            <v>2.2928999999999999</v>
          </cell>
          <cell r="BN36">
            <v>3.2433999999999998</v>
          </cell>
          <cell r="BO36">
            <v>1.0680000000000001</v>
          </cell>
          <cell r="BP36">
            <v>0.87660000000000005</v>
          </cell>
          <cell r="BQ36">
            <v>0.39889999999999998</v>
          </cell>
          <cell r="BR36">
            <v>0.37119999999999997</v>
          </cell>
          <cell r="BS36">
            <v>0.62190000000000001</v>
          </cell>
          <cell r="BT36">
            <v>0.80979999999999996</v>
          </cell>
          <cell r="BU36">
            <v>1.524</v>
          </cell>
          <cell r="BV36">
            <v>1.6548</v>
          </cell>
          <cell r="BW36">
            <v>2.9257404</v>
          </cell>
          <cell r="BX36">
            <v>4.1385784000000001</v>
          </cell>
          <cell r="BY36">
            <v>1.3627680000000002</v>
          </cell>
          <cell r="BZ36">
            <v>1.1185416000000001</v>
          </cell>
          <cell r="CA36">
            <v>0.50899640000000002</v>
          </cell>
          <cell r="CB36">
            <v>0.47365119999999999</v>
          </cell>
          <cell r="CC36">
            <v>0.79354440000000004</v>
          </cell>
          <cell r="CD36">
            <v>1.0333048</v>
          </cell>
          <cell r="CE36">
            <v>1.9446240000000001</v>
          </cell>
          <cell r="CF36">
            <v>2.1115248000000002</v>
          </cell>
          <cell r="CG36">
            <v>9</v>
          </cell>
          <cell r="CH36">
            <v>1</v>
          </cell>
          <cell r="CI36">
            <v>1.08</v>
          </cell>
          <cell r="CJ36">
            <v>1.1000000000000001</v>
          </cell>
          <cell r="CK36">
            <v>1.07</v>
          </cell>
          <cell r="CL36">
            <v>33441</v>
          </cell>
          <cell r="CM36">
            <v>169</v>
          </cell>
          <cell r="CN36">
            <v>145</v>
          </cell>
          <cell r="CO36">
            <v>857</v>
          </cell>
          <cell r="CP36">
            <v>789</v>
          </cell>
          <cell r="CQ36">
            <v>3318</v>
          </cell>
          <cell r="CR36">
            <v>3272</v>
          </cell>
          <cell r="CS36">
            <v>9635</v>
          </cell>
          <cell r="CT36">
            <v>8375</v>
          </cell>
          <cell r="CU36">
            <v>2269</v>
          </cell>
          <cell r="CV36">
            <v>4612</v>
          </cell>
          <cell r="CW36">
            <v>61050</v>
          </cell>
          <cell r="CX36">
            <v>61050</v>
          </cell>
          <cell r="CY36">
            <v>61.2682</v>
          </cell>
          <cell r="CZ36">
            <v>61.2682</v>
          </cell>
          <cell r="DA36">
            <v>9</v>
          </cell>
          <cell r="DB36">
            <v>9</v>
          </cell>
          <cell r="DC36">
            <v>9</v>
          </cell>
          <cell r="DD36">
            <v>0</v>
          </cell>
          <cell r="DE36">
            <v>9</v>
          </cell>
          <cell r="DF36">
            <v>0</v>
          </cell>
          <cell r="DG36">
            <v>9</v>
          </cell>
          <cell r="DH36">
            <v>0</v>
          </cell>
          <cell r="DI36">
            <v>9</v>
          </cell>
          <cell r="DJ36">
            <v>0</v>
          </cell>
          <cell r="DK36">
            <v>9</v>
          </cell>
          <cell r="DL36">
            <v>0</v>
          </cell>
          <cell r="DM36">
            <v>8</v>
          </cell>
          <cell r="DN36">
            <v>-1</v>
          </cell>
          <cell r="DO36">
            <v>9</v>
          </cell>
          <cell r="DP36">
            <v>1</v>
          </cell>
          <cell r="DQ36">
            <v>9</v>
          </cell>
        </row>
        <row r="37">
          <cell r="E37" t="str">
            <v>Нукутская РБ</v>
          </cell>
          <cell r="F37" t="str">
            <v>МО «Нукутский район»</v>
          </cell>
          <cell r="G37">
            <v>1.276</v>
          </cell>
          <cell r="H37">
            <v>7005205.5999999996</v>
          </cell>
          <cell r="I37">
            <v>189203.92947497903</v>
          </cell>
          <cell r="J37">
            <v>155245.73429640947</v>
          </cell>
          <cell r="K37">
            <v>377298.69471393409</v>
          </cell>
          <cell r="L37">
            <v>365403.40984263207</v>
          </cell>
          <cell r="M37">
            <v>468651.41011193942</v>
          </cell>
          <cell r="N37">
            <v>385387.28207028256</v>
          </cell>
          <cell r="O37">
            <v>1407413.6267931396</v>
          </cell>
          <cell r="P37">
            <v>1729551.0332584647</v>
          </cell>
          <cell r="Q37">
            <v>489981.18292159733</v>
          </cell>
          <cell r="R37">
            <v>1437069.296516621</v>
          </cell>
          <cell r="S37">
            <v>12906347</v>
          </cell>
          <cell r="U37">
            <v>12906347</v>
          </cell>
          <cell r="V37">
            <v>348588.13673757232</v>
          </cell>
          <cell r="W37">
            <v>286023.77025154862</v>
          </cell>
          <cell r="X37">
            <v>695132.75622133049</v>
          </cell>
          <cell r="Y37">
            <v>673216.95774528384</v>
          </cell>
          <cell r="Z37">
            <v>863440.42792177282</v>
          </cell>
          <cell r="AA37">
            <v>710035.11899578583</v>
          </cell>
          <cell r="AB37">
            <v>2593010.066673954</v>
          </cell>
          <cell r="AC37">
            <v>3186514.0103014661</v>
          </cell>
          <cell r="AD37">
            <v>902738.26798982313</v>
          </cell>
          <cell r="AE37">
            <v>2647647.4871614622</v>
          </cell>
          <cell r="AF37">
            <v>10114692.006269591</v>
          </cell>
          <cell r="AG37">
            <v>273188.19493540149</v>
          </cell>
          <cell r="AH37">
            <v>224156.55975826693</v>
          </cell>
          <cell r="AI37">
            <v>544774.88732079195</v>
          </cell>
          <cell r="AJ37">
            <v>527599.49666558299</v>
          </cell>
          <cell r="AK37">
            <v>676677.45134935167</v>
          </cell>
          <cell r="AL37">
            <v>556453.85501237132</v>
          </cell>
          <cell r="AM37">
            <v>2032139.550684917</v>
          </cell>
          <cell r="AN37">
            <v>2497268.0331516191</v>
          </cell>
          <cell r="AO37">
            <v>707475.13165346638</v>
          </cell>
          <cell r="AP37">
            <v>2074958.8457378231</v>
          </cell>
          <cell r="AQ37">
            <v>17339</v>
          </cell>
          <cell r="AR37">
            <v>110</v>
          </cell>
          <cell r="AS37">
            <v>129</v>
          </cell>
          <cell r="AT37">
            <v>599</v>
          </cell>
          <cell r="AU37">
            <v>547</v>
          </cell>
          <cell r="AV37">
            <v>1966</v>
          </cell>
          <cell r="AW37">
            <v>1860</v>
          </cell>
          <cell r="AX37">
            <v>4843</v>
          </cell>
          <cell r="AY37">
            <v>4386</v>
          </cell>
          <cell r="AZ37">
            <v>918</v>
          </cell>
          <cell r="BA37">
            <v>1981</v>
          </cell>
          <cell r="BC37">
            <v>206.96</v>
          </cell>
          <cell r="BD37">
            <v>144.80000000000001</v>
          </cell>
          <cell r="BE37">
            <v>75.790000000000006</v>
          </cell>
          <cell r="BF37">
            <v>80.38</v>
          </cell>
          <cell r="BG37">
            <v>28.68</v>
          </cell>
          <cell r="BH37">
            <v>24.93</v>
          </cell>
          <cell r="BI37">
            <v>34.97</v>
          </cell>
          <cell r="BJ37">
            <v>47.45</v>
          </cell>
          <cell r="BK37">
            <v>64.22</v>
          </cell>
          <cell r="BL37">
            <v>87.29</v>
          </cell>
          <cell r="BM37">
            <v>3.4983</v>
          </cell>
          <cell r="BN37">
            <v>2.4476</v>
          </cell>
          <cell r="BO37">
            <v>1.2810999999999999</v>
          </cell>
          <cell r="BP37">
            <v>1.3587</v>
          </cell>
          <cell r="BQ37">
            <v>0.48480000000000001</v>
          </cell>
          <cell r="BR37">
            <v>0.4214</v>
          </cell>
          <cell r="BS37">
            <v>0.59109999999999996</v>
          </cell>
          <cell r="BT37">
            <v>0.80210000000000004</v>
          </cell>
          <cell r="BU37">
            <v>1.0854999999999999</v>
          </cell>
          <cell r="BV37">
            <v>1.4755</v>
          </cell>
          <cell r="BW37">
            <v>4.4638308000000002</v>
          </cell>
          <cell r="BX37">
            <v>3.1231376000000002</v>
          </cell>
          <cell r="BY37">
            <v>1.6346836</v>
          </cell>
          <cell r="BZ37">
            <v>1.7337012000000001</v>
          </cell>
          <cell r="CA37">
            <v>0.61860480000000007</v>
          </cell>
          <cell r="CB37">
            <v>0.53770640000000003</v>
          </cell>
          <cell r="CC37">
            <v>0.75424360000000001</v>
          </cell>
          <cell r="CD37">
            <v>1.0234796000000002</v>
          </cell>
          <cell r="CE37">
            <v>1.3850979999999999</v>
          </cell>
          <cell r="CF37">
            <v>1.882738</v>
          </cell>
          <cell r="CG37">
            <v>9</v>
          </cell>
          <cell r="CH37">
            <v>0</v>
          </cell>
          <cell r="CI37">
            <v>1.04</v>
          </cell>
          <cell r="CJ37">
            <v>1.05</v>
          </cell>
          <cell r="CL37">
            <v>17339</v>
          </cell>
          <cell r="CM37">
            <v>110</v>
          </cell>
          <cell r="CN37">
            <v>129</v>
          </cell>
          <cell r="CO37">
            <v>599</v>
          </cell>
          <cell r="CP37">
            <v>547</v>
          </cell>
          <cell r="CQ37">
            <v>1966</v>
          </cell>
          <cell r="CR37">
            <v>1860</v>
          </cell>
          <cell r="CS37">
            <v>4843</v>
          </cell>
          <cell r="CT37">
            <v>4386</v>
          </cell>
          <cell r="CU37">
            <v>918</v>
          </cell>
          <cell r="CV37">
            <v>1981</v>
          </cell>
          <cell r="CY37">
            <v>0</v>
          </cell>
          <cell r="CZ37">
            <v>61.2682</v>
          </cell>
          <cell r="DA37">
            <v>9</v>
          </cell>
          <cell r="DB37">
            <v>9</v>
          </cell>
          <cell r="DC37">
            <v>9</v>
          </cell>
          <cell r="DD37">
            <v>0</v>
          </cell>
          <cell r="DE37">
            <v>9</v>
          </cell>
          <cell r="DF37">
            <v>0</v>
          </cell>
          <cell r="DG37">
            <v>9</v>
          </cell>
          <cell r="DH37">
            <v>0</v>
          </cell>
          <cell r="DI37">
            <v>9</v>
          </cell>
          <cell r="DJ37">
            <v>0</v>
          </cell>
          <cell r="DK37">
            <v>10</v>
          </cell>
          <cell r="DL37">
            <v>1</v>
          </cell>
          <cell r="DM37">
            <v>9</v>
          </cell>
          <cell r="DN37">
            <v>0</v>
          </cell>
          <cell r="DO37">
            <v>9</v>
          </cell>
          <cell r="DP37">
            <v>0</v>
          </cell>
          <cell r="DQ37">
            <v>10</v>
          </cell>
        </row>
        <row r="38">
          <cell r="E38" t="str">
            <v>Жигалово РБ</v>
          </cell>
          <cell r="F38" t="str">
            <v>МО «Жигаловский район»</v>
          </cell>
          <cell r="G38">
            <v>1.276</v>
          </cell>
          <cell r="H38">
            <v>5645844.120000001</v>
          </cell>
          <cell r="I38">
            <v>72129.210737369533</v>
          </cell>
          <cell r="J38">
            <v>73790.343859050045</v>
          </cell>
          <cell r="K38">
            <v>233362.89931891309</v>
          </cell>
          <cell r="L38">
            <v>206797.02067921311</v>
          </cell>
          <cell r="M38">
            <v>331507.40053764684</v>
          </cell>
          <cell r="N38">
            <v>384726.35829762102</v>
          </cell>
          <cell r="O38">
            <v>819896.39294454723</v>
          </cell>
          <cell r="P38">
            <v>1242267.4149055535</v>
          </cell>
          <cell r="Q38">
            <v>585936.06223393208</v>
          </cell>
          <cell r="R38">
            <v>1695431.0164861539</v>
          </cell>
          <cell r="S38">
            <v>7475342</v>
          </cell>
          <cell r="U38">
            <v>7475341.9999999991</v>
          </cell>
          <cell r="V38">
            <v>95502.197189941071</v>
          </cell>
          <cell r="W38">
            <v>97701.609346592944</v>
          </cell>
          <cell r="X38">
            <v>308982.58000797266</v>
          </cell>
          <cell r="Y38">
            <v>273808.20676256821</v>
          </cell>
          <cell r="Z38">
            <v>438930.14788900927</v>
          </cell>
          <cell r="AA38">
            <v>509394.35159064474</v>
          </cell>
          <cell r="AB38">
            <v>1085578.314164805</v>
          </cell>
          <cell r="AC38">
            <v>1644815.8299267583</v>
          </cell>
          <cell r="AD38">
            <v>775804.70913389756</v>
          </cell>
          <cell r="AE38">
            <v>2244824.0539878095</v>
          </cell>
          <cell r="AF38">
            <v>5858418.4952978045</v>
          </cell>
          <cell r="AG38">
            <v>74844.982123778274</v>
          </cell>
          <cell r="AH38">
            <v>76568.659362533654</v>
          </cell>
          <cell r="AI38">
            <v>242149.35737301933</v>
          </cell>
          <cell r="AJ38">
            <v>214583.23413994373</v>
          </cell>
          <cell r="AK38">
            <v>343989.14411364362</v>
          </cell>
          <cell r="AL38">
            <v>399211.87428733916</v>
          </cell>
          <cell r="AM38">
            <v>850766.70389091293</v>
          </cell>
          <cell r="AN38">
            <v>1289040.6190648575</v>
          </cell>
          <cell r="AO38">
            <v>607997.42095133034</v>
          </cell>
          <cell r="AP38">
            <v>1759266.4999904463</v>
          </cell>
          <cell r="AQ38">
            <v>10270</v>
          </cell>
          <cell r="AR38">
            <v>42</v>
          </cell>
          <cell r="AS38">
            <v>51</v>
          </cell>
          <cell r="AT38">
            <v>291</v>
          </cell>
          <cell r="AU38">
            <v>260</v>
          </cell>
          <cell r="AV38">
            <v>1017</v>
          </cell>
          <cell r="AW38">
            <v>1009</v>
          </cell>
          <cell r="AX38">
            <v>2934</v>
          </cell>
          <cell r="AY38">
            <v>2552</v>
          </cell>
          <cell r="AZ38">
            <v>717</v>
          </cell>
          <cell r="BA38">
            <v>1397</v>
          </cell>
          <cell r="BC38">
            <v>148.5</v>
          </cell>
          <cell r="BD38">
            <v>125.11</v>
          </cell>
          <cell r="BE38">
            <v>69.34</v>
          </cell>
          <cell r="BF38">
            <v>68.78</v>
          </cell>
          <cell r="BG38">
            <v>28.19</v>
          </cell>
          <cell r="BH38">
            <v>32.97</v>
          </cell>
          <cell r="BI38">
            <v>24.16</v>
          </cell>
          <cell r="BJ38">
            <v>42.09</v>
          </cell>
          <cell r="BK38">
            <v>70.66</v>
          </cell>
          <cell r="BL38">
            <v>104.94</v>
          </cell>
          <cell r="BM38">
            <v>2.5101</v>
          </cell>
          <cell r="BN38">
            <v>2.1147999999999998</v>
          </cell>
          <cell r="BO38">
            <v>1.1720999999999999</v>
          </cell>
          <cell r="BP38">
            <v>1.1626000000000001</v>
          </cell>
          <cell r="BQ38">
            <v>0.47649999999999998</v>
          </cell>
          <cell r="BR38">
            <v>0.55730000000000002</v>
          </cell>
          <cell r="BS38">
            <v>0.40839999999999999</v>
          </cell>
          <cell r="BT38">
            <v>0.71150000000000002</v>
          </cell>
          <cell r="BU38">
            <v>1.1943999999999999</v>
          </cell>
          <cell r="BV38">
            <v>1.7738</v>
          </cell>
          <cell r="BW38">
            <v>3.2028875999999999</v>
          </cell>
          <cell r="BX38">
            <v>2.6984847999999997</v>
          </cell>
          <cell r="BY38">
            <v>1.4955996</v>
          </cell>
          <cell r="BZ38">
            <v>1.4834776000000001</v>
          </cell>
          <cell r="CA38">
            <v>0.60801399999999994</v>
          </cell>
          <cell r="CB38">
            <v>0.71111480000000005</v>
          </cell>
          <cell r="CC38">
            <v>0.52111839999999998</v>
          </cell>
          <cell r="CD38">
            <v>0.90787400000000007</v>
          </cell>
          <cell r="CE38">
            <v>1.5240543999999998</v>
          </cell>
          <cell r="CF38">
            <v>2.2633688000000003</v>
          </cell>
          <cell r="CG38">
            <v>9</v>
          </cell>
          <cell r="CH38">
            <v>0</v>
          </cell>
          <cell r="CI38">
            <v>1.03</v>
          </cell>
          <cell r="CJ38">
            <v>1.03</v>
          </cell>
          <cell r="CL38">
            <v>10270</v>
          </cell>
          <cell r="CM38">
            <v>42</v>
          </cell>
          <cell r="CN38">
            <v>51</v>
          </cell>
          <cell r="CO38">
            <v>291</v>
          </cell>
          <cell r="CP38">
            <v>260</v>
          </cell>
          <cell r="CQ38">
            <v>1017</v>
          </cell>
          <cell r="CR38">
            <v>1009</v>
          </cell>
          <cell r="CS38">
            <v>2934</v>
          </cell>
          <cell r="CT38">
            <v>2552</v>
          </cell>
          <cell r="CU38">
            <v>717</v>
          </cell>
          <cell r="CV38">
            <v>1397</v>
          </cell>
          <cell r="CY38">
            <v>0</v>
          </cell>
          <cell r="CZ38">
            <v>61.2682</v>
          </cell>
          <cell r="DA38">
            <v>9</v>
          </cell>
          <cell r="DB38">
            <v>9</v>
          </cell>
          <cell r="DC38">
            <v>9</v>
          </cell>
          <cell r="DD38">
            <v>0</v>
          </cell>
          <cell r="DE38">
            <v>9</v>
          </cell>
          <cell r="DF38">
            <v>0</v>
          </cell>
          <cell r="DG38">
            <v>9</v>
          </cell>
          <cell r="DH38">
            <v>0</v>
          </cell>
          <cell r="DI38">
            <v>9</v>
          </cell>
          <cell r="DJ38">
            <v>0</v>
          </cell>
          <cell r="DK38">
            <v>9</v>
          </cell>
          <cell r="DL38">
            <v>0</v>
          </cell>
          <cell r="DM38">
            <v>10</v>
          </cell>
          <cell r="DN38">
            <v>1</v>
          </cell>
          <cell r="DO38">
            <v>10</v>
          </cell>
          <cell r="DP38">
            <v>0</v>
          </cell>
          <cell r="DQ38">
            <v>10</v>
          </cell>
        </row>
        <row r="39">
          <cell r="E39" t="str">
            <v>Залари РБ</v>
          </cell>
          <cell r="F39" t="str">
            <v>МО «Заларинский район»</v>
          </cell>
          <cell r="G39">
            <v>1.276</v>
          </cell>
          <cell r="H39">
            <v>15861271.210000001</v>
          </cell>
          <cell r="I39">
            <v>240739.42923302494</v>
          </cell>
          <cell r="J39">
            <v>194706.04534980949</v>
          </cell>
          <cell r="K39">
            <v>587379.69352218742</v>
          </cell>
          <cell r="L39">
            <v>470800.60865797615</v>
          </cell>
          <cell r="M39">
            <v>905010.7124994162</v>
          </cell>
          <cell r="N39">
            <v>827135.44297861087</v>
          </cell>
          <cell r="O39">
            <v>2636432.3256438826</v>
          </cell>
          <cell r="P39">
            <v>4168382.8920074482</v>
          </cell>
          <cell r="Q39">
            <v>1596850.3475366936</v>
          </cell>
          <cell r="R39">
            <v>4233833.7125709513</v>
          </cell>
          <cell r="S39">
            <v>20808161</v>
          </cell>
          <cell r="U39">
            <v>20808161</v>
          </cell>
          <cell r="V39">
            <v>315822.40390484373</v>
          </cell>
          <cell r="W39">
            <v>255431.90616133073</v>
          </cell>
          <cell r="X39">
            <v>770574.50623721688</v>
          </cell>
          <cell r="Y39">
            <v>617636.17393269204</v>
          </cell>
          <cell r="Z39">
            <v>1187269.8198704191</v>
          </cell>
          <cell r="AA39">
            <v>1085106.4355708254</v>
          </cell>
          <cell r="AB39">
            <v>3458695.5592194516</v>
          </cell>
          <cell r="AC39">
            <v>5468438.2593402863</v>
          </cell>
          <cell r="AD39">
            <v>2094883.7381647339</v>
          </cell>
          <cell r="AE39">
            <v>5554302.1975982012</v>
          </cell>
          <cell r="AF39">
            <v>16307336.206896551</v>
          </cell>
          <cell r="AG39">
            <v>247509.72092856091</v>
          </cell>
          <cell r="AH39">
            <v>200181.74464054132</v>
          </cell>
          <cell r="AI39">
            <v>603898.51585988782</v>
          </cell>
          <cell r="AJ39">
            <v>484040.88866198435</v>
          </cell>
          <cell r="AK39">
            <v>930462.24127775792</v>
          </cell>
          <cell r="AL39">
            <v>850396.89308058412</v>
          </cell>
          <cell r="AM39">
            <v>2710576.4570685355</v>
          </cell>
          <cell r="AN39">
            <v>4285609.9211130766</v>
          </cell>
          <cell r="AO39">
            <v>1641758.4154896033</v>
          </cell>
          <cell r="AP39">
            <v>4352901.4087760197</v>
          </cell>
          <cell r="AQ39">
            <v>30798</v>
          </cell>
          <cell r="AR39">
            <v>195</v>
          </cell>
          <cell r="AS39">
            <v>176</v>
          </cell>
          <cell r="AT39">
            <v>880</v>
          </cell>
          <cell r="AU39">
            <v>886</v>
          </cell>
          <cell r="AV39">
            <v>3254</v>
          </cell>
          <cell r="AW39">
            <v>3051</v>
          </cell>
          <cell r="AX39">
            <v>8480</v>
          </cell>
          <cell r="AY39">
            <v>7785</v>
          </cell>
          <cell r="AZ39">
            <v>2035</v>
          </cell>
          <cell r="BA39">
            <v>4056</v>
          </cell>
          <cell r="BC39">
            <v>105.77</v>
          </cell>
          <cell r="BD39">
            <v>94.78</v>
          </cell>
          <cell r="BE39">
            <v>57.19</v>
          </cell>
          <cell r="BF39">
            <v>45.53</v>
          </cell>
          <cell r="BG39">
            <v>23.83</v>
          </cell>
          <cell r="BH39">
            <v>23.23</v>
          </cell>
          <cell r="BI39">
            <v>26.64</v>
          </cell>
          <cell r="BJ39">
            <v>45.87</v>
          </cell>
          <cell r="BK39">
            <v>67.23</v>
          </cell>
          <cell r="BL39">
            <v>89.43</v>
          </cell>
          <cell r="BM39">
            <v>1.7879</v>
          </cell>
          <cell r="BN39">
            <v>1.6021000000000001</v>
          </cell>
          <cell r="BO39">
            <v>0.9667</v>
          </cell>
          <cell r="BP39">
            <v>0.76959999999999995</v>
          </cell>
          <cell r="BQ39">
            <v>0.40279999999999999</v>
          </cell>
          <cell r="BR39">
            <v>0.39269999999999999</v>
          </cell>
          <cell r="BS39">
            <v>0.45029999999999998</v>
          </cell>
          <cell r="BT39">
            <v>0.77539999999999998</v>
          </cell>
          <cell r="BU39">
            <v>1.1364000000000001</v>
          </cell>
          <cell r="BV39">
            <v>1.5117</v>
          </cell>
          <cell r="BW39">
            <v>2.2813604000000001</v>
          </cell>
          <cell r="BX39">
            <v>2.0442796000000003</v>
          </cell>
          <cell r="BY39">
            <v>1.2335092000000001</v>
          </cell>
          <cell r="BZ39">
            <v>0.98200959999999993</v>
          </cell>
          <cell r="CA39">
            <v>0.51397280000000001</v>
          </cell>
          <cell r="CB39">
            <v>0.50108520000000001</v>
          </cell>
          <cell r="CC39">
            <v>0.57458279999999995</v>
          </cell>
          <cell r="CD39">
            <v>0.98941040000000002</v>
          </cell>
          <cell r="CE39">
            <v>1.4500464000000002</v>
          </cell>
          <cell r="CF39">
            <v>1.9289292</v>
          </cell>
          <cell r="CG39">
            <v>10</v>
          </cell>
          <cell r="CH39">
            <v>1</v>
          </cell>
          <cell r="CI39">
            <v>0.95</v>
          </cell>
          <cell r="CJ39">
            <v>0.95</v>
          </cell>
          <cell r="CK39">
            <v>0.93</v>
          </cell>
          <cell r="CL39">
            <v>30798</v>
          </cell>
          <cell r="CM39">
            <v>195</v>
          </cell>
          <cell r="CN39">
            <v>176</v>
          </cell>
          <cell r="CO39">
            <v>880</v>
          </cell>
          <cell r="CP39">
            <v>886</v>
          </cell>
          <cell r="CQ39">
            <v>3254</v>
          </cell>
          <cell r="CR39">
            <v>3051</v>
          </cell>
          <cell r="CS39">
            <v>8480</v>
          </cell>
          <cell r="CT39">
            <v>7785</v>
          </cell>
          <cell r="CU39">
            <v>2035</v>
          </cell>
          <cell r="CV39">
            <v>4056</v>
          </cell>
          <cell r="CW39">
            <v>49618</v>
          </cell>
          <cell r="CX39">
            <v>49618</v>
          </cell>
          <cell r="CY39">
            <v>53.251800000000003</v>
          </cell>
          <cell r="CZ39">
            <v>53.251800000000003</v>
          </cell>
          <cell r="DA39">
            <v>10</v>
          </cell>
          <cell r="DB39">
            <v>10</v>
          </cell>
          <cell r="DC39">
            <v>10</v>
          </cell>
          <cell r="DD39">
            <v>0</v>
          </cell>
          <cell r="DE39">
            <v>10</v>
          </cell>
          <cell r="DF39">
            <v>0</v>
          </cell>
          <cell r="DG39">
            <v>10</v>
          </cell>
          <cell r="DH39">
            <v>0</v>
          </cell>
          <cell r="DI39">
            <v>10</v>
          </cell>
          <cell r="DJ39">
            <v>0</v>
          </cell>
          <cell r="DK39">
            <v>10</v>
          </cell>
          <cell r="DL39">
            <v>0</v>
          </cell>
          <cell r="DM39">
            <v>10</v>
          </cell>
          <cell r="DN39">
            <v>0</v>
          </cell>
          <cell r="DO39">
            <v>10</v>
          </cell>
          <cell r="DP39">
            <v>0</v>
          </cell>
          <cell r="DQ39">
            <v>8</v>
          </cell>
        </row>
        <row r="40">
          <cell r="E40" t="str">
            <v>Ольхон РБ</v>
          </cell>
          <cell r="F40" t="str">
            <v>Ольхонское районное МО</v>
          </cell>
          <cell r="G40">
            <v>1.276</v>
          </cell>
          <cell r="H40">
            <v>4725946.1499999994</v>
          </cell>
          <cell r="I40">
            <v>253647.51024132076</v>
          </cell>
          <cell r="J40">
            <v>56904.313614254221</v>
          </cell>
          <cell r="K40">
            <v>290005.27854015963</v>
          </cell>
          <cell r="L40">
            <v>284771.43707463227</v>
          </cell>
          <cell r="M40">
            <v>351325.56971137831</v>
          </cell>
          <cell r="N40">
            <v>283331.33840404067</v>
          </cell>
          <cell r="O40">
            <v>766046.56219506054</v>
          </cell>
          <cell r="P40">
            <v>939696.98741880152</v>
          </cell>
          <cell r="Q40">
            <v>324699.89437516237</v>
          </cell>
          <cell r="R40">
            <v>1175517.2584251892</v>
          </cell>
          <cell r="S40">
            <v>5970412</v>
          </cell>
          <cell r="U40">
            <v>5970412</v>
          </cell>
          <cell r="V40">
            <v>320439.56719966111</v>
          </cell>
          <cell r="W40">
            <v>71888.715205590488</v>
          </cell>
          <cell r="X40">
            <v>366371.2916109956</v>
          </cell>
          <cell r="Y40">
            <v>359759.24210808653</v>
          </cell>
          <cell r="Z40">
            <v>443838.82734500687</v>
          </cell>
          <cell r="AA40">
            <v>357939.92760233744</v>
          </cell>
          <cell r="AB40">
            <v>967766.7587236762</v>
          </cell>
          <cell r="AC40">
            <v>1187143.9055751963</v>
          </cell>
          <cell r="AD40">
            <v>410201.91179626581</v>
          </cell>
          <cell r="AE40">
            <v>1485061.8528331837</v>
          </cell>
          <cell r="AF40">
            <v>4679006.269592477</v>
          </cell>
          <cell r="AG40">
            <v>251128.18746054944</v>
          </cell>
          <cell r="AH40">
            <v>56339.118499679062</v>
          </cell>
          <cell r="AI40">
            <v>287124.83668573323</v>
          </cell>
          <cell r="AJ40">
            <v>281942.97970853176</v>
          </cell>
          <cell r="AK40">
            <v>347836.07158699597</v>
          </cell>
          <cell r="AL40">
            <v>280517.18464133027</v>
          </cell>
          <cell r="AM40">
            <v>758437.89868626662</v>
          </cell>
          <cell r="AN40">
            <v>930363.56236300641</v>
          </cell>
          <cell r="AO40">
            <v>321474.85250491049</v>
          </cell>
          <cell r="AP40">
            <v>1163841.5774554731</v>
          </cell>
          <cell r="AQ40">
            <v>9152</v>
          </cell>
          <cell r="AR40">
            <v>44</v>
          </cell>
          <cell r="AS40">
            <v>53</v>
          </cell>
          <cell r="AT40">
            <v>298</v>
          </cell>
          <cell r="AU40">
            <v>290</v>
          </cell>
          <cell r="AV40">
            <v>917</v>
          </cell>
          <cell r="AW40">
            <v>915</v>
          </cell>
          <cell r="AX40">
            <v>2527</v>
          </cell>
          <cell r="AY40">
            <v>2163</v>
          </cell>
          <cell r="AZ40">
            <v>617</v>
          </cell>
          <cell r="BA40">
            <v>1328</v>
          </cell>
          <cell r="BC40">
            <v>475.62</v>
          </cell>
          <cell r="BD40">
            <v>88.58</v>
          </cell>
          <cell r="BE40">
            <v>80.290000000000006</v>
          </cell>
          <cell r="BF40">
            <v>81.02</v>
          </cell>
          <cell r="BG40">
            <v>31.61</v>
          </cell>
          <cell r="BH40">
            <v>25.55</v>
          </cell>
          <cell r="BI40">
            <v>25.01</v>
          </cell>
          <cell r="BJ40">
            <v>35.840000000000003</v>
          </cell>
          <cell r="BK40">
            <v>43.42</v>
          </cell>
          <cell r="BL40">
            <v>73.03</v>
          </cell>
          <cell r="BM40">
            <v>8.0396000000000001</v>
          </cell>
          <cell r="BN40">
            <v>1.4973000000000001</v>
          </cell>
          <cell r="BO40">
            <v>1.3572</v>
          </cell>
          <cell r="BP40">
            <v>1.3694999999999999</v>
          </cell>
          <cell r="BQ40">
            <v>0.5343</v>
          </cell>
          <cell r="BR40">
            <v>0.43190000000000001</v>
          </cell>
          <cell r="BS40">
            <v>0.42280000000000001</v>
          </cell>
          <cell r="BT40">
            <v>0.60580000000000001</v>
          </cell>
          <cell r="BU40">
            <v>0.7339</v>
          </cell>
          <cell r="BV40">
            <v>1.2343999999999999</v>
          </cell>
          <cell r="BW40">
            <v>10.258529600000001</v>
          </cell>
          <cell r="BX40">
            <v>1.9105548000000001</v>
          </cell>
          <cell r="BY40">
            <v>1.7317872000000001</v>
          </cell>
          <cell r="BZ40">
            <v>1.747482</v>
          </cell>
          <cell r="CA40">
            <v>0.68176680000000001</v>
          </cell>
          <cell r="CB40">
            <v>0.55110440000000005</v>
          </cell>
          <cell r="CC40">
            <v>0.53949279999999999</v>
          </cell>
          <cell r="CD40">
            <v>0.77300080000000004</v>
          </cell>
          <cell r="CE40">
            <v>0.93645639999999997</v>
          </cell>
          <cell r="CF40">
            <v>1.5750944</v>
          </cell>
          <cell r="CG40">
            <v>10</v>
          </cell>
          <cell r="CH40">
            <v>0</v>
          </cell>
          <cell r="CI40">
            <v>0.92</v>
          </cell>
          <cell r="CJ40">
            <v>0.92</v>
          </cell>
          <cell r="CL40">
            <v>9152</v>
          </cell>
          <cell r="CM40">
            <v>44</v>
          </cell>
          <cell r="CN40">
            <v>53</v>
          </cell>
          <cell r="CO40">
            <v>298</v>
          </cell>
          <cell r="CP40">
            <v>290</v>
          </cell>
          <cell r="CQ40">
            <v>917</v>
          </cell>
          <cell r="CR40">
            <v>915</v>
          </cell>
          <cell r="CS40">
            <v>2527</v>
          </cell>
          <cell r="CT40">
            <v>2163</v>
          </cell>
          <cell r="CU40">
            <v>617</v>
          </cell>
          <cell r="CV40">
            <v>1328</v>
          </cell>
          <cell r="CY40">
            <v>0</v>
          </cell>
          <cell r="CZ40">
            <v>53.251800000000003</v>
          </cell>
          <cell r="DA40">
            <v>10</v>
          </cell>
          <cell r="DB40">
            <v>10</v>
          </cell>
          <cell r="DC40">
            <v>10</v>
          </cell>
          <cell r="DD40">
            <v>0</v>
          </cell>
          <cell r="DE40">
            <v>10</v>
          </cell>
          <cell r="DF40">
            <v>0</v>
          </cell>
          <cell r="DG40">
            <v>10</v>
          </cell>
          <cell r="DH40">
            <v>0</v>
          </cell>
          <cell r="DI40">
            <v>10</v>
          </cell>
          <cell r="DJ40">
            <v>0</v>
          </cell>
          <cell r="DK40">
            <v>10</v>
          </cell>
          <cell r="DL40">
            <v>0</v>
          </cell>
          <cell r="DM40">
            <v>10</v>
          </cell>
          <cell r="DN40">
            <v>0</v>
          </cell>
          <cell r="DO40">
            <v>10</v>
          </cell>
          <cell r="DP40">
            <v>0</v>
          </cell>
          <cell r="DQ40">
            <v>11</v>
          </cell>
        </row>
        <row r="41">
          <cell r="E41" t="str">
            <v>Балаганск РБ</v>
          </cell>
          <cell r="F41" t="str">
            <v>МО Балаганский район</v>
          </cell>
          <cell r="G41">
            <v>1.276</v>
          </cell>
          <cell r="H41">
            <v>4464376.72</v>
          </cell>
          <cell r="I41">
            <v>76929.566667291991</v>
          </cell>
          <cell r="J41">
            <v>38464.783333645995</v>
          </cell>
          <cell r="K41">
            <v>177974.4627924143</v>
          </cell>
          <cell r="L41">
            <v>151207.4138972681</v>
          </cell>
          <cell r="M41">
            <v>222726.37797886613</v>
          </cell>
          <cell r="N41">
            <v>287768.92647887999</v>
          </cell>
          <cell r="O41">
            <v>1008899.7467326068</v>
          </cell>
          <cell r="P41">
            <v>967470.48900055583</v>
          </cell>
          <cell r="Q41">
            <v>353057.83503204229</v>
          </cell>
          <cell r="R41">
            <v>1179877.1180864281</v>
          </cell>
          <cell r="S41">
            <v>6181693</v>
          </cell>
          <cell r="U41">
            <v>6181693</v>
          </cell>
          <cell r="V41">
            <v>106522.1403986338</v>
          </cell>
          <cell r="W41">
            <v>53261.070199316899</v>
          </cell>
          <cell r="X41">
            <v>246436.07827581093</v>
          </cell>
          <cell r="Y41">
            <v>209372.5217787725</v>
          </cell>
          <cell r="Z41">
            <v>308402.75765691005</v>
          </cell>
          <cell r="AA41">
            <v>398465.28866228997</v>
          </cell>
          <cell r="AB41">
            <v>1396994.2263471729</v>
          </cell>
          <cell r="AC41">
            <v>1339628.3344030415</v>
          </cell>
          <cell r="AD41">
            <v>488868.94729007786</v>
          </cell>
          <cell r="AE41">
            <v>1633741.6349879736</v>
          </cell>
          <cell r="AF41">
            <v>4844586.9905956108</v>
          </cell>
          <cell r="AG41">
            <v>83481.301252847799</v>
          </cell>
          <cell r="AH41">
            <v>41740.6506264239</v>
          </cell>
          <cell r="AI41">
            <v>193131.72278668568</v>
          </cell>
          <cell r="AJ41">
            <v>164085.0484159659</v>
          </cell>
          <cell r="AK41">
            <v>241694.95114177902</v>
          </cell>
          <cell r="AL41">
            <v>312276.87199239025</v>
          </cell>
          <cell r="AM41">
            <v>1094823.0614006056</v>
          </cell>
          <cell r="AN41">
            <v>1049865.4658331047</v>
          </cell>
          <cell r="AO41">
            <v>383126.13423987292</v>
          </cell>
          <cell r="AP41">
            <v>1280361.7829059353</v>
          </cell>
          <cell r="AQ41">
            <v>9668</v>
          </cell>
          <cell r="AR41">
            <v>51</v>
          </cell>
          <cell r="AS41">
            <v>49</v>
          </cell>
          <cell r="AT41">
            <v>278</v>
          </cell>
          <cell r="AU41">
            <v>230</v>
          </cell>
          <cell r="AV41">
            <v>995</v>
          </cell>
          <cell r="AW41">
            <v>988</v>
          </cell>
          <cell r="AX41">
            <v>2739</v>
          </cell>
          <cell r="AY41">
            <v>2411</v>
          </cell>
          <cell r="AZ41">
            <v>585</v>
          </cell>
          <cell r="BA41">
            <v>1342</v>
          </cell>
          <cell r="BC41">
            <v>136.41</v>
          </cell>
          <cell r="BD41">
            <v>70.989999999999995</v>
          </cell>
          <cell r="BE41">
            <v>57.89</v>
          </cell>
          <cell r="BF41">
            <v>59.45</v>
          </cell>
          <cell r="BG41">
            <v>20.239999999999998</v>
          </cell>
          <cell r="BH41">
            <v>26.34</v>
          </cell>
          <cell r="BI41">
            <v>33.31</v>
          </cell>
          <cell r="BJ41">
            <v>36.29</v>
          </cell>
          <cell r="BK41">
            <v>54.58</v>
          </cell>
          <cell r="BL41">
            <v>79.510000000000005</v>
          </cell>
          <cell r="BM41">
            <v>2.3058000000000001</v>
          </cell>
          <cell r="BN41">
            <v>1.2</v>
          </cell>
          <cell r="BO41">
            <v>0.97850000000000004</v>
          </cell>
          <cell r="BP41">
            <v>1.0048999999999999</v>
          </cell>
          <cell r="BQ41">
            <v>0.34210000000000002</v>
          </cell>
          <cell r="BR41">
            <v>0.44519999999999998</v>
          </cell>
          <cell r="BS41">
            <v>0.56299999999999994</v>
          </cell>
          <cell r="BT41">
            <v>0.61339999999999995</v>
          </cell>
          <cell r="BU41">
            <v>0.92259999999999998</v>
          </cell>
          <cell r="BV41">
            <v>1.3440000000000001</v>
          </cell>
          <cell r="BW41">
            <v>2.9422008000000002</v>
          </cell>
          <cell r="BX41">
            <v>1.5311999999999999</v>
          </cell>
          <cell r="BY41">
            <v>1.2485660000000001</v>
          </cell>
          <cell r="BZ41">
            <v>1.2822524</v>
          </cell>
          <cell r="CA41">
            <v>0.43651960000000001</v>
          </cell>
          <cell r="CB41">
            <v>0.5680752</v>
          </cell>
          <cell r="CC41">
            <v>0.71838799999999992</v>
          </cell>
          <cell r="CD41">
            <v>0.78269839999999991</v>
          </cell>
          <cell r="CE41">
            <v>1.1772376</v>
          </cell>
          <cell r="CF41">
            <v>1.7149440000000002</v>
          </cell>
          <cell r="CG41">
            <v>10</v>
          </cell>
          <cell r="CH41">
            <v>0</v>
          </cell>
          <cell r="CI41">
            <v>0.9</v>
          </cell>
          <cell r="CJ41">
            <v>0.9</v>
          </cell>
          <cell r="CL41">
            <v>9668</v>
          </cell>
          <cell r="CM41">
            <v>51</v>
          </cell>
          <cell r="CN41">
            <v>49</v>
          </cell>
          <cell r="CO41">
            <v>278</v>
          </cell>
          <cell r="CP41">
            <v>230</v>
          </cell>
          <cell r="CQ41">
            <v>995</v>
          </cell>
          <cell r="CR41">
            <v>988</v>
          </cell>
          <cell r="CS41">
            <v>2739</v>
          </cell>
          <cell r="CT41">
            <v>2411</v>
          </cell>
          <cell r="CU41">
            <v>585</v>
          </cell>
          <cell r="CV41">
            <v>1342</v>
          </cell>
          <cell r="CY41">
            <v>0</v>
          </cell>
          <cell r="CZ41">
            <v>53.251800000000003</v>
          </cell>
          <cell r="DA41">
            <v>10</v>
          </cell>
          <cell r="DB41">
            <v>10</v>
          </cell>
          <cell r="DC41">
            <v>10</v>
          </cell>
          <cell r="DD41">
            <v>0</v>
          </cell>
          <cell r="DE41">
            <v>10</v>
          </cell>
          <cell r="DF41">
            <v>0</v>
          </cell>
          <cell r="DG41">
            <v>10</v>
          </cell>
          <cell r="DH41">
            <v>0</v>
          </cell>
          <cell r="DI41">
            <v>10</v>
          </cell>
          <cell r="DJ41">
            <v>0</v>
          </cell>
          <cell r="DK41">
            <v>10</v>
          </cell>
          <cell r="DL41">
            <v>0</v>
          </cell>
          <cell r="DM41">
            <v>10</v>
          </cell>
          <cell r="DN41">
            <v>0</v>
          </cell>
          <cell r="DO41">
            <v>11</v>
          </cell>
          <cell r="DP41">
            <v>1</v>
          </cell>
          <cell r="DQ41">
            <v>11</v>
          </cell>
        </row>
        <row r="42">
          <cell r="E42" t="str">
            <v>Баяндаевская РБ</v>
          </cell>
          <cell r="F42" t="str">
            <v>МО «Баяндаевский район»</v>
          </cell>
          <cell r="G42">
            <v>1.276</v>
          </cell>
          <cell r="H42">
            <v>5930638.3699999992</v>
          </cell>
          <cell r="I42">
            <v>154366.87713867071</v>
          </cell>
          <cell r="J42">
            <v>121376.33582244578</v>
          </cell>
          <cell r="K42">
            <v>389288.96697364812</v>
          </cell>
          <cell r="L42">
            <v>325946.66409274103</v>
          </cell>
          <cell r="M42">
            <v>477717.64020222606</v>
          </cell>
          <cell r="N42">
            <v>370814.03205968451</v>
          </cell>
          <cell r="O42">
            <v>1327987.6390461808</v>
          </cell>
          <cell r="P42">
            <v>1362795.3110828355</v>
          </cell>
          <cell r="Q42">
            <v>377383.74765542283</v>
          </cell>
          <cell r="R42">
            <v>1022961.1559261451</v>
          </cell>
          <cell r="S42">
            <v>7723729</v>
          </cell>
          <cell r="U42">
            <v>7723729.0000000019</v>
          </cell>
          <cell r="V42">
            <v>201038.7164435029</v>
          </cell>
          <cell r="W42">
            <v>158073.69568304389</v>
          </cell>
          <cell r="X42">
            <v>506987.99960625632</v>
          </cell>
          <cell r="Y42">
            <v>424494.55603990285</v>
          </cell>
          <cell r="Z42">
            <v>622152.51735902077</v>
          </cell>
          <cell r="AA42">
            <v>482927.28612726316</v>
          </cell>
          <cell r="AB42">
            <v>1729496.2193660985</v>
          </cell>
          <cell r="AC42">
            <v>1774827.7687136265</v>
          </cell>
          <cell r="AD42">
            <v>491483.31327018206</v>
          </cell>
          <cell r="AE42">
            <v>1332246.9273911049</v>
          </cell>
          <cell r="AF42">
            <v>6053079.1536050178</v>
          </cell>
          <cell r="AG42">
            <v>157553.8530121496</v>
          </cell>
          <cell r="AH42">
            <v>123882.20664815351</v>
          </cell>
          <cell r="AI42">
            <v>397326.01850020088</v>
          </cell>
          <cell r="AJ42">
            <v>332675.98435729061</v>
          </cell>
          <cell r="AK42">
            <v>487580.34275785327</v>
          </cell>
          <cell r="AL42">
            <v>378469.65997434413</v>
          </cell>
          <cell r="AM42">
            <v>1355404.5606317387</v>
          </cell>
          <cell r="AN42">
            <v>1390930.8532238451</v>
          </cell>
          <cell r="AO42">
            <v>385175.01039982919</v>
          </cell>
          <cell r="AP42">
            <v>1044080.6640996119</v>
          </cell>
          <cell r="AQ42">
            <v>13135</v>
          </cell>
          <cell r="AR42">
            <v>93</v>
          </cell>
          <cell r="AS42">
            <v>76</v>
          </cell>
          <cell r="AT42">
            <v>430</v>
          </cell>
          <cell r="AU42">
            <v>449</v>
          </cell>
          <cell r="AV42">
            <v>1343</v>
          </cell>
          <cell r="AW42">
            <v>1275</v>
          </cell>
          <cell r="AX42">
            <v>3698</v>
          </cell>
          <cell r="AY42">
            <v>3276</v>
          </cell>
          <cell r="AZ42">
            <v>843</v>
          </cell>
          <cell r="BA42">
            <v>1652</v>
          </cell>
          <cell r="BC42">
            <v>141.18</v>
          </cell>
          <cell r="BD42">
            <v>135.84</v>
          </cell>
          <cell r="BE42">
            <v>77</v>
          </cell>
          <cell r="BF42">
            <v>61.74</v>
          </cell>
          <cell r="BG42">
            <v>30.25</v>
          </cell>
          <cell r="BH42">
            <v>24.74</v>
          </cell>
          <cell r="BI42">
            <v>30.54</v>
          </cell>
          <cell r="BJ42">
            <v>35.380000000000003</v>
          </cell>
          <cell r="BK42">
            <v>38.08</v>
          </cell>
          <cell r="BL42">
            <v>52.67</v>
          </cell>
          <cell r="BM42">
            <v>2.3864000000000001</v>
          </cell>
          <cell r="BN42">
            <v>2.2961</v>
          </cell>
          <cell r="BO42">
            <v>1.3016000000000001</v>
          </cell>
          <cell r="BP42">
            <v>1.0436000000000001</v>
          </cell>
          <cell r="BQ42">
            <v>0.51129999999999998</v>
          </cell>
          <cell r="BR42">
            <v>0.41820000000000002</v>
          </cell>
          <cell r="BS42">
            <v>0.51619999999999999</v>
          </cell>
          <cell r="BT42">
            <v>0.59799999999999998</v>
          </cell>
          <cell r="BU42">
            <v>0.64370000000000005</v>
          </cell>
          <cell r="BV42">
            <v>0.89029999999999998</v>
          </cell>
          <cell r="BW42">
            <v>3.0450464000000004</v>
          </cell>
          <cell r="BX42">
            <v>2.9298236000000002</v>
          </cell>
          <cell r="BY42">
            <v>1.6608416000000001</v>
          </cell>
          <cell r="BZ42">
            <v>1.3316336000000002</v>
          </cell>
          <cell r="CA42">
            <v>0.65241879999999997</v>
          </cell>
          <cell r="CB42">
            <v>0.53362320000000008</v>
          </cell>
          <cell r="CC42">
            <v>0.65867120000000001</v>
          </cell>
          <cell r="CD42">
            <v>0.76304799999999995</v>
          </cell>
          <cell r="CE42">
            <v>0.82136120000000012</v>
          </cell>
          <cell r="CF42">
            <v>1.1360227999999999</v>
          </cell>
          <cell r="CG42">
            <v>11</v>
          </cell>
          <cell r="CH42">
            <v>1</v>
          </cell>
          <cell r="CI42">
            <v>0.83</v>
          </cell>
          <cell r="CJ42">
            <v>0.83</v>
          </cell>
          <cell r="CK42">
            <v>0.82</v>
          </cell>
          <cell r="CL42">
            <v>13135</v>
          </cell>
          <cell r="CM42">
            <v>93</v>
          </cell>
          <cell r="CN42">
            <v>76</v>
          </cell>
          <cell r="CO42">
            <v>430</v>
          </cell>
          <cell r="CP42">
            <v>449</v>
          </cell>
          <cell r="CQ42">
            <v>1343</v>
          </cell>
          <cell r="CR42">
            <v>1275</v>
          </cell>
          <cell r="CS42">
            <v>3698</v>
          </cell>
          <cell r="CT42">
            <v>3276</v>
          </cell>
          <cell r="CU42">
            <v>843</v>
          </cell>
          <cell r="CV42">
            <v>1652</v>
          </cell>
          <cell r="CW42">
            <v>144529</v>
          </cell>
          <cell r="CX42">
            <v>144529</v>
          </cell>
          <cell r="CY42">
            <v>46.953200000000002</v>
          </cell>
          <cell r="CZ42">
            <v>46.953200000000002</v>
          </cell>
          <cell r="DA42">
            <v>11</v>
          </cell>
          <cell r="DB42">
            <v>11</v>
          </cell>
          <cell r="DC42">
            <v>11</v>
          </cell>
          <cell r="DD42">
            <v>0</v>
          </cell>
          <cell r="DE42">
            <v>11</v>
          </cell>
          <cell r="DF42">
            <v>0</v>
          </cell>
          <cell r="DG42">
            <v>11</v>
          </cell>
          <cell r="DH42">
            <v>0</v>
          </cell>
          <cell r="DI42">
            <v>11</v>
          </cell>
          <cell r="DJ42">
            <v>0</v>
          </cell>
          <cell r="DK42">
            <v>11</v>
          </cell>
          <cell r="DL42">
            <v>0</v>
          </cell>
          <cell r="DM42">
            <v>11</v>
          </cell>
          <cell r="DN42">
            <v>0</v>
          </cell>
          <cell r="DO42">
            <v>11</v>
          </cell>
          <cell r="DP42">
            <v>0</v>
          </cell>
          <cell r="DQ42">
            <v>11</v>
          </cell>
        </row>
        <row r="43">
          <cell r="E43" t="str">
            <v>Шелехов РБ</v>
          </cell>
          <cell r="F43" t="str">
            <v>Шелеховский район</v>
          </cell>
          <cell r="G43">
            <v>1.276</v>
          </cell>
          <cell r="H43">
            <v>32037642.789999999</v>
          </cell>
          <cell r="I43">
            <v>594210.06232615467</v>
          </cell>
          <cell r="J43">
            <v>591761.38180287613</v>
          </cell>
          <cell r="K43">
            <v>1436480.6116836444</v>
          </cell>
          <cell r="L43">
            <v>1311088.3578323515</v>
          </cell>
          <cell r="M43">
            <v>1553642.0419042392</v>
          </cell>
          <cell r="N43">
            <v>1393093.5520862306</v>
          </cell>
          <cell r="O43">
            <v>5080479.873443963</v>
          </cell>
          <cell r="P43">
            <v>5888125.5597422561</v>
          </cell>
          <cell r="Q43">
            <v>3730235.2924342607</v>
          </cell>
          <cell r="R43">
            <v>10458526.056744022</v>
          </cell>
          <cell r="S43">
            <v>37926497</v>
          </cell>
          <cell r="U43">
            <v>37926497</v>
          </cell>
          <cell r="V43">
            <v>703432.09373746556</v>
          </cell>
          <cell r="W43">
            <v>700533.32009394793</v>
          </cell>
          <cell r="X43">
            <v>1700520.7894565549</v>
          </cell>
          <cell r="Y43">
            <v>1552080.1263688602</v>
          </cell>
          <cell r="Z43">
            <v>1839217.7173455213</v>
          </cell>
          <cell r="AA43">
            <v>1649158.734000535</v>
          </cell>
          <cell r="AB43">
            <v>6014325.2717355378</v>
          </cell>
          <cell r="AC43">
            <v>6970424.6920092469</v>
          </cell>
          <cell r="AD43">
            <v>4415891.5983656896</v>
          </cell>
          <cell r="AE43">
            <v>12380912.656886641</v>
          </cell>
          <cell r="AF43">
            <v>29722960.03134796</v>
          </cell>
          <cell r="AG43">
            <v>551279.0703271674</v>
          </cell>
          <cell r="AH43">
            <v>549007.30414886202</v>
          </cell>
          <cell r="AI43">
            <v>1332696.5434612499</v>
          </cell>
          <cell r="AJ43">
            <v>1216363.7353987934</v>
          </cell>
          <cell r="AK43">
            <v>1441393.1954118505</v>
          </cell>
          <cell r="AL43">
            <v>1292444.1489032404</v>
          </cell>
          <cell r="AM43">
            <v>4713421.0593538694</v>
          </cell>
          <cell r="AN43">
            <v>5462715.2758693155</v>
          </cell>
          <cell r="AO43">
            <v>3460730.0927630798</v>
          </cell>
          <cell r="AP43">
            <v>9702909.6057105344</v>
          </cell>
          <cell r="AQ43">
            <v>65134</v>
          </cell>
          <cell r="AR43">
            <v>410</v>
          </cell>
          <cell r="AS43">
            <v>379</v>
          </cell>
          <cell r="AT43">
            <v>1970</v>
          </cell>
          <cell r="AU43">
            <v>1853</v>
          </cell>
          <cell r="AV43">
            <v>5899</v>
          </cell>
          <cell r="AW43">
            <v>5474</v>
          </cell>
          <cell r="AX43">
            <v>17558</v>
          </cell>
          <cell r="AY43">
            <v>16852</v>
          </cell>
          <cell r="AZ43">
            <v>4519</v>
          </cell>
          <cell r="BA43">
            <v>10220</v>
          </cell>
          <cell r="BC43">
            <v>112.05</v>
          </cell>
          <cell r="BD43">
            <v>120.71</v>
          </cell>
          <cell r="BE43">
            <v>56.37</v>
          </cell>
          <cell r="BF43">
            <v>54.7</v>
          </cell>
          <cell r="BG43">
            <v>20.36</v>
          </cell>
          <cell r="BH43">
            <v>19.68</v>
          </cell>
          <cell r="BI43">
            <v>22.37</v>
          </cell>
          <cell r="BJ43">
            <v>27.01</v>
          </cell>
          <cell r="BK43">
            <v>63.82</v>
          </cell>
          <cell r="BL43">
            <v>79.12</v>
          </cell>
          <cell r="BM43">
            <v>1.8939999999999999</v>
          </cell>
          <cell r="BN43">
            <v>2.0404</v>
          </cell>
          <cell r="BO43">
            <v>0.95279999999999998</v>
          </cell>
          <cell r="BP43">
            <v>0.92459999999999998</v>
          </cell>
          <cell r="BQ43">
            <v>0.34420000000000001</v>
          </cell>
          <cell r="BR43">
            <v>0.3327</v>
          </cell>
          <cell r="BS43">
            <v>0.37809999999999999</v>
          </cell>
          <cell r="BT43">
            <v>0.45660000000000001</v>
          </cell>
          <cell r="BU43">
            <v>1.0788</v>
          </cell>
          <cell r="BV43">
            <v>1.3373999999999999</v>
          </cell>
          <cell r="BW43">
            <v>2.416744</v>
          </cell>
          <cell r="BX43">
            <v>2.6035504</v>
          </cell>
          <cell r="BY43">
            <v>1.2157728000000001</v>
          </cell>
          <cell r="BZ43">
            <v>1.1797895999999999</v>
          </cell>
          <cell r="CA43">
            <v>0.43919920000000001</v>
          </cell>
          <cell r="CB43">
            <v>0.42452519999999999</v>
          </cell>
          <cell r="CC43">
            <v>0.48245559999999998</v>
          </cell>
          <cell r="CD43">
            <v>0.58262160000000007</v>
          </cell>
          <cell r="CE43">
            <v>1.3765487999999999</v>
          </cell>
          <cell r="CF43">
            <v>1.7065223999999999</v>
          </cell>
          <cell r="CG43">
            <v>11</v>
          </cell>
          <cell r="CH43">
            <v>0</v>
          </cell>
          <cell r="CI43">
            <v>1.02</v>
          </cell>
          <cell r="CJ43">
            <v>0.82</v>
          </cell>
          <cell r="CL43">
            <v>65134</v>
          </cell>
          <cell r="CM43">
            <v>410</v>
          </cell>
          <cell r="CN43">
            <v>379</v>
          </cell>
          <cell r="CO43">
            <v>1970</v>
          </cell>
          <cell r="CP43">
            <v>1853</v>
          </cell>
          <cell r="CQ43">
            <v>5899</v>
          </cell>
          <cell r="CR43">
            <v>5474</v>
          </cell>
          <cell r="CS43">
            <v>17558</v>
          </cell>
          <cell r="CT43">
            <v>16852</v>
          </cell>
          <cell r="CU43">
            <v>4519</v>
          </cell>
          <cell r="CV43">
            <v>10220</v>
          </cell>
          <cell r="CY43">
            <v>0</v>
          </cell>
          <cell r="CZ43">
            <v>46.953200000000002</v>
          </cell>
          <cell r="DA43">
            <v>11</v>
          </cell>
          <cell r="DB43">
            <v>11</v>
          </cell>
          <cell r="DC43">
            <v>11</v>
          </cell>
          <cell r="DD43">
            <v>0</v>
          </cell>
          <cell r="DE43">
            <v>11</v>
          </cell>
          <cell r="DF43">
            <v>0</v>
          </cell>
          <cell r="DG43">
            <v>12</v>
          </cell>
          <cell r="DH43">
            <v>1</v>
          </cell>
          <cell r="DI43">
            <v>11</v>
          </cell>
          <cell r="DJ43">
            <v>-1</v>
          </cell>
          <cell r="DK43">
            <v>11</v>
          </cell>
          <cell r="DL43">
            <v>0</v>
          </cell>
          <cell r="DM43">
            <v>11</v>
          </cell>
          <cell r="DN43">
            <v>0</v>
          </cell>
          <cell r="DO43">
            <v>8</v>
          </cell>
          <cell r="DP43">
            <v>-3</v>
          </cell>
          <cell r="DQ43">
            <v>2</v>
          </cell>
        </row>
        <row r="44">
          <cell r="E44" t="str">
            <v>Нижнеудинск РБ</v>
          </cell>
          <cell r="F44" t="str">
            <v>МО «Нижнеудинский район»</v>
          </cell>
          <cell r="G44">
            <v>1.276</v>
          </cell>
          <cell r="H44">
            <v>24798034.050000001</v>
          </cell>
          <cell r="I44">
            <v>301790.53536684235</v>
          </cell>
          <cell r="J44">
            <v>299327.90108649631</v>
          </cell>
          <cell r="K44">
            <v>787887.70341970713</v>
          </cell>
          <cell r="L44">
            <v>660515.00156721147</v>
          </cell>
          <cell r="M44">
            <v>1138529.4501266459</v>
          </cell>
          <cell r="N44">
            <v>1081065.9503361878</v>
          </cell>
          <cell r="O44">
            <v>4558160.269298234</v>
          </cell>
          <cell r="P44">
            <v>5866996.3233615449</v>
          </cell>
          <cell r="Q44">
            <v>2009748.0174236342</v>
          </cell>
          <cell r="R44">
            <v>8094012.8980134958</v>
          </cell>
          <cell r="S44">
            <v>38435126</v>
          </cell>
          <cell r="U44">
            <v>38435126</v>
          </cell>
          <cell r="V44">
            <v>467753.09804980457</v>
          </cell>
          <cell r="W44">
            <v>463936.19632823364</v>
          </cell>
          <cell r="X44">
            <v>1221167.8995894869</v>
          </cell>
          <cell r="Y44">
            <v>1023749.594783945</v>
          </cell>
          <cell r="Z44">
            <v>1764636.7765322246</v>
          </cell>
          <cell r="AA44">
            <v>1675572.58497599</v>
          </cell>
          <cell r="AB44">
            <v>7064812.6349625504</v>
          </cell>
          <cell r="AC44">
            <v>9093412.1017523855</v>
          </cell>
          <cell r="AD44">
            <v>3114961.3764615171</v>
          </cell>
          <cell r="AE44">
            <v>12545123.736563861</v>
          </cell>
          <cell r="AF44">
            <v>30121572.100313477</v>
          </cell>
          <cell r="AG44">
            <v>366577.66304843617</v>
          </cell>
          <cell r="AH44">
            <v>363586.36075880378</v>
          </cell>
          <cell r="AI44">
            <v>957028.13447451952</v>
          </cell>
          <cell r="AJ44">
            <v>802311.59465826408</v>
          </cell>
          <cell r="AK44">
            <v>1382944.1822352856</v>
          </cell>
          <cell r="AL44">
            <v>1313144.6590720925</v>
          </cell>
          <cell r="AM44">
            <v>5536687.0179957291</v>
          </cell>
          <cell r="AN44">
            <v>7126498.5123451296</v>
          </cell>
          <cell r="AO44">
            <v>2441192.3013021294</v>
          </cell>
          <cell r="AP44">
            <v>9831601.6744230893</v>
          </cell>
          <cell r="AQ44">
            <v>66260</v>
          </cell>
          <cell r="AR44">
            <v>303</v>
          </cell>
          <cell r="AS44">
            <v>295</v>
          </cell>
          <cell r="AT44">
            <v>1642</v>
          </cell>
          <cell r="AU44">
            <v>1555</v>
          </cell>
          <cell r="AV44">
            <v>6234</v>
          </cell>
          <cell r="AW44">
            <v>6064</v>
          </cell>
          <cell r="AX44">
            <v>18101</v>
          </cell>
          <cell r="AY44">
            <v>16565</v>
          </cell>
          <cell r="AZ44">
            <v>4700</v>
          </cell>
          <cell r="BA44">
            <v>10801</v>
          </cell>
          <cell r="BC44">
            <v>100.82</v>
          </cell>
          <cell r="BD44">
            <v>102.71</v>
          </cell>
          <cell r="BE44">
            <v>48.57</v>
          </cell>
          <cell r="BF44">
            <v>43</v>
          </cell>
          <cell r="BG44">
            <v>18.489999999999998</v>
          </cell>
          <cell r="BH44">
            <v>18.05</v>
          </cell>
          <cell r="BI44">
            <v>25.49</v>
          </cell>
          <cell r="BJ44">
            <v>35.85</v>
          </cell>
          <cell r="BK44">
            <v>43.28</v>
          </cell>
          <cell r="BL44">
            <v>75.849999999999994</v>
          </cell>
          <cell r="BM44">
            <v>1.7041999999999999</v>
          </cell>
          <cell r="BN44">
            <v>1.7361</v>
          </cell>
          <cell r="BO44">
            <v>0.82099999999999995</v>
          </cell>
          <cell r="BP44">
            <v>0.7268</v>
          </cell>
          <cell r="BQ44">
            <v>0.3125</v>
          </cell>
          <cell r="BR44">
            <v>0.30509999999999998</v>
          </cell>
          <cell r="BS44">
            <v>0.43090000000000001</v>
          </cell>
          <cell r="BT44">
            <v>0.60599999999999998</v>
          </cell>
          <cell r="BU44">
            <v>0.73160000000000003</v>
          </cell>
          <cell r="BV44">
            <v>1.2821</v>
          </cell>
          <cell r="BW44">
            <v>2.1745592</v>
          </cell>
          <cell r="BX44">
            <v>2.2152636000000001</v>
          </cell>
          <cell r="BY44">
            <v>1.047596</v>
          </cell>
          <cell r="BZ44">
            <v>0.92739680000000002</v>
          </cell>
          <cell r="CA44">
            <v>0.39874999999999999</v>
          </cell>
          <cell r="CB44">
            <v>0.38930759999999998</v>
          </cell>
          <cell r="CC44">
            <v>0.54982839999999999</v>
          </cell>
          <cell r="CD44">
            <v>0.77325599999999994</v>
          </cell>
          <cell r="CE44">
            <v>0.93352160000000006</v>
          </cell>
          <cell r="CF44">
            <v>1.6359596000000001</v>
          </cell>
          <cell r="CG44">
            <v>11</v>
          </cell>
          <cell r="CH44">
            <v>0</v>
          </cell>
          <cell r="CI44">
            <v>0.83</v>
          </cell>
          <cell r="CJ44">
            <v>0.82</v>
          </cell>
          <cell r="CL44">
            <v>66260</v>
          </cell>
          <cell r="CM44">
            <v>303</v>
          </cell>
          <cell r="CN44">
            <v>295</v>
          </cell>
          <cell r="CO44">
            <v>1642</v>
          </cell>
          <cell r="CP44">
            <v>1555</v>
          </cell>
          <cell r="CQ44">
            <v>6234</v>
          </cell>
          <cell r="CR44">
            <v>6064</v>
          </cell>
          <cell r="CS44">
            <v>18101</v>
          </cell>
          <cell r="CT44">
            <v>16565</v>
          </cell>
          <cell r="CU44">
            <v>4700</v>
          </cell>
          <cell r="CV44">
            <v>10801</v>
          </cell>
          <cell r="CY44">
            <v>0</v>
          </cell>
          <cell r="CZ44">
            <v>46.953200000000002</v>
          </cell>
          <cell r="DA44">
            <v>11</v>
          </cell>
          <cell r="DB44">
            <v>11</v>
          </cell>
          <cell r="DC44">
            <v>11</v>
          </cell>
          <cell r="DD44">
            <v>0</v>
          </cell>
          <cell r="DE44">
            <v>11</v>
          </cell>
          <cell r="DF44">
            <v>0</v>
          </cell>
          <cell r="DG44">
            <v>11</v>
          </cell>
          <cell r="DH44">
            <v>0</v>
          </cell>
          <cell r="DI44">
            <v>11</v>
          </cell>
          <cell r="DJ44">
            <v>0</v>
          </cell>
          <cell r="DK44">
            <v>11</v>
          </cell>
          <cell r="DL44">
            <v>0</v>
          </cell>
          <cell r="DM44">
            <v>11</v>
          </cell>
          <cell r="DN44">
            <v>0</v>
          </cell>
          <cell r="DO44">
            <v>11</v>
          </cell>
          <cell r="DP44">
            <v>0</v>
          </cell>
          <cell r="DQ44">
            <v>10</v>
          </cell>
        </row>
        <row r="45">
          <cell r="E45" t="str">
            <v>Усть-Орда областная больница №2</v>
          </cell>
          <cell r="F45" t="str">
            <v>МО «Эхирит - Булагатский район»</v>
          </cell>
          <cell r="G45">
            <v>1.276</v>
          </cell>
          <cell r="H45">
            <v>15190926.9</v>
          </cell>
          <cell r="I45">
            <v>352184.90906236367</v>
          </cell>
          <cell r="J45">
            <v>385443.05326830078</v>
          </cell>
          <cell r="K45">
            <v>794317.24843433162</v>
          </cell>
          <cell r="L45">
            <v>641439.50297818682</v>
          </cell>
          <cell r="M45">
            <v>1002332.9949908807</v>
          </cell>
          <cell r="N45">
            <v>884024.44197289238</v>
          </cell>
          <cell r="O45">
            <v>2777706.1707367753</v>
          </cell>
          <cell r="P45">
            <v>3986176.2314374768</v>
          </cell>
          <cell r="Q45">
            <v>1244045.6108321934</v>
          </cell>
          <cell r="R45">
            <v>3123256.7362865997</v>
          </cell>
          <cell r="S45">
            <v>18969583</v>
          </cell>
          <cell r="U45">
            <v>18969583</v>
          </cell>
          <cell r="V45">
            <v>439788.88897200604</v>
          </cell>
          <cell r="W45">
            <v>481319.80614997575</v>
          </cell>
          <cell r="X45">
            <v>991899.11660404829</v>
          </cell>
          <cell r="Y45">
            <v>800993.90717385791</v>
          </cell>
          <cell r="Z45">
            <v>1251657.5892494156</v>
          </cell>
          <cell r="AA45">
            <v>1103920.4609715727</v>
          </cell>
          <cell r="AB45">
            <v>3468644.678647188</v>
          </cell>
          <cell r="AC45">
            <v>4977714.7485898593</v>
          </cell>
          <cell r="AD45">
            <v>1553494.8345032844</v>
          </cell>
          <cell r="AE45">
            <v>3900148.9691387932</v>
          </cell>
          <cell r="AF45">
            <v>14866444.357366771</v>
          </cell>
          <cell r="AG45">
            <v>344662.13869279472</v>
          </cell>
          <cell r="AH45">
            <v>377209.87942788069</v>
          </cell>
          <cell r="AI45">
            <v>777350.40486210678</v>
          </cell>
          <cell r="AJ45">
            <v>627738.17176634632</v>
          </cell>
          <cell r="AK45">
            <v>980922.87558731623</v>
          </cell>
          <cell r="AL45">
            <v>865141.427093709</v>
          </cell>
          <cell r="AM45">
            <v>2718373.572607514</v>
          </cell>
          <cell r="AN45">
            <v>3901030.3672334319</v>
          </cell>
          <cell r="AO45">
            <v>1217472.440833295</v>
          </cell>
          <cell r="AP45">
            <v>3056543.0792623772</v>
          </cell>
          <cell r="AQ45">
            <v>33503</v>
          </cell>
          <cell r="AR45">
            <v>214</v>
          </cell>
          <cell r="AS45">
            <v>204</v>
          </cell>
          <cell r="AT45">
            <v>1166</v>
          </cell>
          <cell r="AU45">
            <v>914</v>
          </cell>
          <cell r="AV45">
            <v>3698</v>
          </cell>
          <cell r="AW45">
            <v>3475</v>
          </cell>
          <cell r="AX45">
            <v>8731</v>
          </cell>
          <cell r="AY45">
            <v>8962</v>
          </cell>
          <cell r="AZ45">
            <v>1975</v>
          </cell>
          <cell r="BA45">
            <v>4164</v>
          </cell>
          <cell r="BC45">
            <v>134.21</v>
          </cell>
          <cell r="BD45">
            <v>154.09</v>
          </cell>
          <cell r="BE45">
            <v>55.56</v>
          </cell>
          <cell r="BF45">
            <v>57.23</v>
          </cell>
          <cell r="BG45">
            <v>22.1</v>
          </cell>
          <cell r="BH45">
            <v>20.75</v>
          </cell>
          <cell r="BI45">
            <v>25.95</v>
          </cell>
          <cell r="BJ45">
            <v>36.270000000000003</v>
          </cell>
          <cell r="BK45">
            <v>51.37</v>
          </cell>
          <cell r="BL45">
            <v>61.17</v>
          </cell>
          <cell r="BM45">
            <v>2.2686000000000002</v>
          </cell>
          <cell r="BN45">
            <v>2.6046</v>
          </cell>
          <cell r="BO45">
            <v>0.93910000000000005</v>
          </cell>
          <cell r="BP45">
            <v>0.96740000000000004</v>
          </cell>
          <cell r="BQ45">
            <v>0.37359999999999999</v>
          </cell>
          <cell r="BR45">
            <v>0.35070000000000001</v>
          </cell>
          <cell r="BS45">
            <v>0.43859999999999999</v>
          </cell>
          <cell r="BT45">
            <v>0.61309999999999998</v>
          </cell>
          <cell r="BU45">
            <v>0.86829999999999996</v>
          </cell>
          <cell r="BV45">
            <v>1.034</v>
          </cell>
          <cell r="BW45">
            <v>2.8947336000000004</v>
          </cell>
          <cell r="BX45">
            <v>3.3234696000000001</v>
          </cell>
          <cell r="BY45">
            <v>1.1982916000000001</v>
          </cell>
          <cell r="BZ45">
            <v>1.2344024</v>
          </cell>
          <cell r="CA45">
            <v>0.47671360000000002</v>
          </cell>
          <cell r="CB45">
            <v>0.44749320000000004</v>
          </cell>
          <cell r="CC45">
            <v>0.55965359999999997</v>
          </cell>
          <cell r="CD45">
            <v>0.7823156</v>
          </cell>
          <cell r="CE45">
            <v>1.1079508</v>
          </cell>
          <cell r="CF45">
            <v>1.3193840000000001</v>
          </cell>
          <cell r="CG45">
            <v>12</v>
          </cell>
          <cell r="CH45">
            <v>1</v>
          </cell>
          <cell r="CI45">
            <v>0.88</v>
          </cell>
          <cell r="CJ45">
            <v>0.8</v>
          </cell>
          <cell r="CK45">
            <v>0.76</v>
          </cell>
          <cell r="CL45">
            <v>33503</v>
          </cell>
          <cell r="CM45">
            <v>214</v>
          </cell>
          <cell r="CN45">
            <v>204</v>
          </cell>
          <cell r="CO45">
            <v>1166</v>
          </cell>
          <cell r="CP45">
            <v>914</v>
          </cell>
          <cell r="CQ45">
            <v>3698</v>
          </cell>
          <cell r="CR45">
            <v>3475</v>
          </cell>
          <cell r="CS45">
            <v>8731</v>
          </cell>
          <cell r="CT45">
            <v>8962</v>
          </cell>
          <cell r="CU45">
            <v>1975</v>
          </cell>
          <cell r="CV45">
            <v>4164</v>
          </cell>
          <cell r="CW45">
            <v>75435</v>
          </cell>
          <cell r="CX45">
            <v>75435</v>
          </cell>
          <cell r="CY45">
            <v>43.517600000000002</v>
          </cell>
          <cell r="CZ45">
            <v>43.517600000000002</v>
          </cell>
          <cell r="DA45">
            <v>12</v>
          </cell>
          <cell r="DB45">
            <v>12</v>
          </cell>
          <cell r="DC45">
            <v>12</v>
          </cell>
          <cell r="DD45">
            <v>0</v>
          </cell>
          <cell r="DE45">
            <v>12</v>
          </cell>
          <cell r="DF45">
            <v>0</v>
          </cell>
          <cell r="DG45">
            <v>12</v>
          </cell>
          <cell r="DH45">
            <v>0</v>
          </cell>
          <cell r="DI45">
            <v>12</v>
          </cell>
          <cell r="DJ45">
            <v>0</v>
          </cell>
          <cell r="DK45">
            <v>12</v>
          </cell>
          <cell r="DL45">
            <v>0</v>
          </cell>
          <cell r="DM45">
            <v>12</v>
          </cell>
          <cell r="DN45">
            <v>0</v>
          </cell>
          <cell r="DO45">
            <v>8</v>
          </cell>
          <cell r="DP45">
            <v>-4</v>
          </cell>
          <cell r="DQ45">
            <v>6</v>
          </cell>
        </row>
        <row r="46">
          <cell r="E46" t="str">
            <v>Осинская РБ</v>
          </cell>
          <cell r="F46" t="str">
            <v>МО «Осинский район»</v>
          </cell>
          <cell r="G46">
            <v>1.276</v>
          </cell>
          <cell r="H46">
            <v>10015076.799999999</v>
          </cell>
          <cell r="I46">
            <v>144361.088398341</v>
          </cell>
          <cell r="J46">
            <v>87212.918153417952</v>
          </cell>
          <cell r="K46">
            <v>339041.76256892853</v>
          </cell>
          <cell r="L46">
            <v>244648.17087987516</v>
          </cell>
          <cell r="M46">
            <v>679417.57687965222</v>
          </cell>
          <cell r="N46">
            <v>622115.08188310766</v>
          </cell>
          <cell r="O46">
            <v>2593968.1592040062</v>
          </cell>
          <cell r="P46">
            <v>3060781.6709451131</v>
          </cell>
          <cell r="Q46">
            <v>573952.04162148375</v>
          </cell>
          <cell r="R46">
            <v>1669578.3294660735</v>
          </cell>
          <cell r="S46">
            <v>11968986</v>
          </cell>
          <cell r="U46">
            <v>11968986</v>
          </cell>
          <cell r="V46">
            <v>172525.47139573668</v>
          </cell>
          <cell r="W46">
            <v>104227.87735361206</v>
          </cell>
          <cell r="X46">
            <v>405187.71754229884</v>
          </cell>
          <cell r="Y46">
            <v>292378.24039320735</v>
          </cell>
          <cell r="Z46">
            <v>811969.75602089055</v>
          </cell>
          <cell r="AA46">
            <v>743487.72896557022</v>
          </cell>
          <cell r="AB46">
            <v>3100042.9853876433</v>
          </cell>
          <cell r="AC46">
            <v>3657930.3084923592</v>
          </cell>
          <cell r="AD46">
            <v>685928.23480284819</v>
          </cell>
          <cell r="AE46">
            <v>1995307.679645834</v>
          </cell>
          <cell r="AF46">
            <v>9380083.0721003152</v>
          </cell>
          <cell r="AG46">
            <v>135208.04968317921</v>
          </cell>
          <cell r="AH46">
            <v>81683.289462078406</v>
          </cell>
          <cell r="AI46">
            <v>317545.2331836198</v>
          </cell>
          <cell r="AJ46">
            <v>229136.55203229416</v>
          </cell>
          <cell r="AK46">
            <v>636339.9341856509</v>
          </cell>
          <cell r="AL46">
            <v>582670.63398555655</v>
          </cell>
          <cell r="AM46">
            <v>2429500.7722473694</v>
          </cell>
          <cell r="AN46">
            <v>2866716.5427056109</v>
          </cell>
          <cell r="AO46">
            <v>537561.31254141708</v>
          </cell>
          <cell r="AP46">
            <v>1563720.7520735376</v>
          </cell>
          <cell r="AQ46">
            <v>22487</v>
          </cell>
          <cell r="AR46">
            <v>180</v>
          </cell>
          <cell r="AS46">
            <v>177</v>
          </cell>
          <cell r="AT46">
            <v>786</v>
          </cell>
          <cell r="AU46">
            <v>755</v>
          </cell>
          <cell r="AV46">
            <v>2659</v>
          </cell>
          <cell r="AW46">
            <v>2432</v>
          </cell>
          <cell r="AX46">
            <v>6156</v>
          </cell>
          <cell r="AY46">
            <v>5684</v>
          </cell>
          <cell r="AZ46">
            <v>1208</v>
          </cell>
          <cell r="BA46">
            <v>2450</v>
          </cell>
          <cell r="BC46">
            <v>62.6</v>
          </cell>
          <cell r="BD46">
            <v>38.46</v>
          </cell>
          <cell r="BE46">
            <v>33.67</v>
          </cell>
          <cell r="BF46">
            <v>25.29</v>
          </cell>
          <cell r="BG46">
            <v>19.940000000000001</v>
          </cell>
          <cell r="BH46">
            <v>19.97</v>
          </cell>
          <cell r="BI46">
            <v>32.89</v>
          </cell>
          <cell r="BJ46">
            <v>42.03</v>
          </cell>
          <cell r="BK46">
            <v>37.08</v>
          </cell>
          <cell r="BL46">
            <v>53.19</v>
          </cell>
          <cell r="BM46">
            <v>1.0581</v>
          </cell>
          <cell r="BN46">
            <v>0.65010000000000001</v>
          </cell>
          <cell r="BO46">
            <v>0.56910000000000005</v>
          </cell>
          <cell r="BP46">
            <v>0.42749999999999999</v>
          </cell>
          <cell r="BQ46">
            <v>0.33710000000000001</v>
          </cell>
          <cell r="BR46">
            <v>0.33760000000000001</v>
          </cell>
          <cell r="BS46">
            <v>0.55589999999999995</v>
          </cell>
          <cell r="BT46">
            <v>0.71040000000000003</v>
          </cell>
          <cell r="BU46">
            <v>0.62680000000000002</v>
          </cell>
          <cell r="BV46">
            <v>0.89910000000000001</v>
          </cell>
          <cell r="BW46">
            <v>1.3501356</v>
          </cell>
          <cell r="BX46">
            <v>0.82952760000000003</v>
          </cell>
          <cell r="BY46">
            <v>0.72617160000000003</v>
          </cell>
          <cell r="BZ46">
            <v>0.54549000000000003</v>
          </cell>
          <cell r="CA46">
            <v>0.43013960000000001</v>
          </cell>
          <cell r="CB46">
            <v>0.43077760000000004</v>
          </cell>
          <cell r="CC46">
            <v>0.70932839999999997</v>
          </cell>
          <cell r="CD46">
            <v>0.90647040000000001</v>
          </cell>
          <cell r="CE46">
            <v>0.79979680000000009</v>
          </cell>
          <cell r="CF46">
            <v>1.1472515999999999</v>
          </cell>
          <cell r="CG46">
            <v>12</v>
          </cell>
          <cell r="CH46">
            <v>0</v>
          </cell>
          <cell r="CI46">
            <v>0.75</v>
          </cell>
          <cell r="CJ46">
            <v>0.75</v>
          </cell>
          <cell r="CL46">
            <v>22487</v>
          </cell>
          <cell r="CM46">
            <v>180</v>
          </cell>
          <cell r="CN46">
            <v>177</v>
          </cell>
          <cell r="CO46">
            <v>786</v>
          </cell>
          <cell r="CP46">
            <v>755</v>
          </cell>
          <cell r="CQ46">
            <v>2659</v>
          </cell>
          <cell r="CR46">
            <v>2432</v>
          </cell>
          <cell r="CS46">
            <v>6156</v>
          </cell>
          <cell r="CT46">
            <v>5684</v>
          </cell>
          <cell r="CU46">
            <v>1208</v>
          </cell>
          <cell r="CV46">
            <v>2450</v>
          </cell>
          <cell r="CY46">
            <v>0</v>
          </cell>
          <cell r="CZ46">
            <v>43.517600000000002</v>
          </cell>
          <cell r="DA46">
            <v>12</v>
          </cell>
          <cell r="DB46">
            <v>12</v>
          </cell>
          <cell r="DC46">
            <v>12</v>
          </cell>
          <cell r="DD46">
            <v>0</v>
          </cell>
          <cell r="DE46">
            <v>12</v>
          </cell>
          <cell r="DF46">
            <v>0</v>
          </cell>
          <cell r="DG46">
            <v>12</v>
          </cell>
          <cell r="DH46">
            <v>0</v>
          </cell>
          <cell r="DI46">
            <v>12</v>
          </cell>
          <cell r="DJ46">
            <v>0</v>
          </cell>
          <cell r="DK46">
            <v>12</v>
          </cell>
          <cell r="DL46">
            <v>0</v>
          </cell>
          <cell r="DM46">
            <v>12</v>
          </cell>
          <cell r="DN46">
            <v>0</v>
          </cell>
          <cell r="DO46">
            <v>12</v>
          </cell>
          <cell r="DP46">
            <v>0</v>
          </cell>
          <cell r="DQ46">
            <v>12</v>
          </cell>
        </row>
        <row r="47">
          <cell r="E47" t="str">
            <v>Качуг РБ</v>
          </cell>
          <cell r="F47" t="str">
            <v>МО «Качугский район»</v>
          </cell>
          <cell r="G47">
            <v>1.276</v>
          </cell>
          <cell r="H47">
            <v>7073150.0599999996</v>
          </cell>
          <cell r="I47">
            <v>149683.63711394189</v>
          </cell>
          <cell r="J47">
            <v>215215.74405307104</v>
          </cell>
          <cell r="K47">
            <v>257486.32634754499</v>
          </cell>
          <cell r="L47">
            <v>235709.31382247043</v>
          </cell>
          <cell r="M47">
            <v>374635.23979492299</v>
          </cell>
          <cell r="N47">
            <v>382284.37855663011</v>
          </cell>
          <cell r="O47">
            <v>1009593.2844515896</v>
          </cell>
          <cell r="P47">
            <v>1534992.5340620361</v>
          </cell>
          <cell r="Q47">
            <v>716487.67033995595</v>
          </cell>
          <cell r="R47">
            <v>2197061.9314578362</v>
          </cell>
          <cell r="S47">
            <v>9528115</v>
          </cell>
          <cell r="U47">
            <v>9528115</v>
          </cell>
          <cell r="V47">
            <v>201636.17284261412</v>
          </cell>
          <cell r="W47">
            <v>289913.31185588153</v>
          </cell>
          <cell r="X47">
            <v>346855.26357501582</v>
          </cell>
          <cell r="Y47">
            <v>317519.83622861071</v>
          </cell>
          <cell r="Z47">
            <v>504664.4871858696</v>
          </cell>
          <cell r="AA47">
            <v>514968.50635049382</v>
          </cell>
          <cell r="AB47">
            <v>1360005.2078468781</v>
          </cell>
          <cell r="AC47">
            <v>2067761.2187807164</v>
          </cell>
          <cell r="AD47">
            <v>965167.8334506012</v>
          </cell>
          <cell r="AE47">
            <v>2959623.1618833183</v>
          </cell>
          <cell r="AF47">
            <v>7467174.7648902815</v>
          </cell>
          <cell r="AG47">
            <v>158022.07903026184</v>
          </cell>
          <cell r="AH47">
            <v>227204.78985570653</v>
          </cell>
          <cell r="AI47">
            <v>271830.14386756724</v>
          </cell>
          <cell r="AJ47">
            <v>248839.99704436577</v>
          </cell>
          <cell r="AK47">
            <v>395505.08400146518</v>
          </cell>
          <cell r="AL47">
            <v>403580.33413048106</v>
          </cell>
          <cell r="AM47">
            <v>1065834.8023878355</v>
          </cell>
          <cell r="AN47">
            <v>1620502.5225554204</v>
          </cell>
          <cell r="AO47">
            <v>756401.12339388812</v>
          </cell>
          <cell r="AP47">
            <v>2319453.8886232902</v>
          </cell>
          <cell r="AQ47">
            <v>19445</v>
          </cell>
          <cell r="AR47">
            <v>116</v>
          </cell>
          <cell r="AS47">
            <v>100</v>
          </cell>
          <cell r="AT47">
            <v>546</v>
          </cell>
          <cell r="AU47">
            <v>467</v>
          </cell>
          <cell r="AV47">
            <v>1936</v>
          </cell>
          <cell r="AW47">
            <v>1791</v>
          </cell>
          <cell r="AX47">
            <v>5441</v>
          </cell>
          <cell r="AY47">
            <v>4694</v>
          </cell>
          <cell r="AZ47">
            <v>1512</v>
          </cell>
          <cell r="BA47">
            <v>2842</v>
          </cell>
          <cell r="BC47">
            <v>113.52</v>
          </cell>
          <cell r="BD47">
            <v>189.34</v>
          </cell>
          <cell r="BE47">
            <v>41.49</v>
          </cell>
          <cell r="BF47">
            <v>44.4</v>
          </cell>
          <cell r="BG47">
            <v>17.02</v>
          </cell>
          <cell r="BH47">
            <v>18.78</v>
          </cell>
          <cell r="BI47">
            <v>16.32</v>
          </cell>
          <cell r="BJ47">
            <v>28.77</v>
          </cell>
          <cell r="BK47">
            <v>41.69</v>
          </cell>
          <cell r="BL47">
            <v>68.010000000000005</v>
          </cell>
          <cell r="BM47">
            <v>1.9189000000000001</v>
          </cell>
          <cell r="BN47">
            <v>3.2004999999999999</v>
          </cell>
          <cell r="BO47">
            <v>0.70130000000000003</v>
          </cell>
          <cell r="BP47">
            <v>0.75049999999999994</v>
          </cell>
          <cell r="BQ47">
            <v>0.28770000000000001</v>
          </cell>
          <cell r="BR47">
            <v>0.31740000000000002</v>
          </cell>
          <cell r="BS47">
            <v>0.27589999999999998</v>
          </cell>
          <cell r="BT47">
            <v>0.48630000000000001</v>
          </cell>
          <cell r="BU47">
            <v>0.70469999999999999</v>
          </cell>
          <cell r="BV47">
            <v>1.1496</v>
          </cell>
          <cell r="BW47">
            <v>2.4485163999999999</v>
          </cell>
          <cell r="BX47">
            <v>4.0838380000000001</v>
          </cell>
          <cell r="BY47">
            <v>0.89485880000000007</v>
          </cell>
          <cell r="BZ47">
            <v>0.95763799999999999</v>
          </cell>
          <cell r="CA47">
            <v>0.36710520000000002</v>
          </cell>
          <cell r="CB47">
            <v>0.40500240000000004</v>
          </cell>
          <cell r="CC47">
            <v>0.35204839999999998</v>
          </cell>
          <cell r="CD47">
            <v>0.62051880000000004</v>
          </cell>
          <cell r="CE47">
            <v>0.89919720000000003</v>
          </cell>
          <cell r="CF47">
            <v>1.4668896</v>
          </cell>
          <cell r="CG47">
            <v>12</v>
          </cell>
          <cell r="CH47">
            <v>0</v>
          </cell>
          <cell r="CI47">
            <v>0.69</v>
          </cell>
          <cell r="CJ47">
            <v>0.69</v>
          </cell>
          <cell r="CL47">
            <v>19445</v>
          </cell>
          <cell r="CM47">
            <v>116</v>
          </cell>
          <cell r="CN47">
            <v>100</v>
          </cell>
          <cell r="CO47">
            <v>546</v>
          </cell>
          <cell r="CP47">
            <v>467</v>
          </cell>
          <cell r="CQ47">
            <v>1936</v>
          </cell>
          <cell r="CR47">
            <v>1791</v>
          </cell>
          <cell r="CS47">
            <v>5441</v>
          </cell>
          <cell r="CT47">
            <v>4694</v>
          </cell>
          <cell r="CU47">
            <v>1512</v>
          </cell>
          <cell r="CV47">
            <v>2842</v>
          </cell>
          <cell r="CY47">
            <v>0</v>
          </cell>
          <cell r="CZ47">
            <v>43.517600000000002</v>
          </cell>
          <cell r="DA47">
            <v>12</v>
          </cell>
          <cell r="DB47">
            <v>12</v>
          </cell>
          <cell r="DC47">
            <v>12</v>
          </cell>
          <cell r="DD47">
            <v>0</v>
          </cell>
          <cell r="DE47">
            <v>12</v>
          </cell>
          <cell r="DF47">
            <v>0</v>
          </cell>
          <cell r="DG47">
            <v>13</v>
          </cell>
          <cell r="DH47">
            <v>1</v>
          </cell>
          <cell r="DI47">
            <v>13</v>
          </cell>
          <cell r="DJ47">
            <v>0</v>
          </cell>
          <cell r="DK47">
            <v>13</v>
          </cell>
          <cell r="DL47">
            <v>0</v>
          </cell>
          <cell r="DM47">
            <v>13</v>
          </cell>
          <cell r="DN47">
            <v>0</v>
          </cell>
          <cell r="DO47">
            <v>12</v>
          </cell>
          <cell r="DP47">
            <v>-1</v>
          </cell>
          <cell r="DQ47">
            <v>12</v>
          </cell>
        </row>
        <row r="48">
          <cell r="E48" t="str">
            <v>Боханская РБ</v>
          </cell>
          <cell r="F48" t="str">
            <v>МО «Боханский район»</v>
          </cell>
          <cell r="G48">
            <v>1.276</v>
          </cell>
          <cell r="H48">
            <v>8365451.7599999998</v>
          </cell>
          <cell r="I48">
            <v>240718.68006007225</v>
          </cell>
          <cell r="J48">
            <v>221478.86485973865</v>
          </cell>
          <cell r="K48">
            <v>539759.26670687995</v>
          </cell>
          <cell r="L48">
            <v>329567.20586897462</v>
          </cell>
          <cell r="M48">
            <v>524816.65576025553</v>
          </cell>
          <cell r="N48">
            <v>567739.76478496718</v>
          </cell>
          <cell r="O48">
            <v>1906453.8515994688</v>
          </cell>
          <cell r="P48">
            <v>2096600.5358665953</v>
          </cell>
          <cell r="Q48">
            <v>570888.87308158143</v>
          </cell>
          <cell r="R48">
            <v>1367428.061411466</v>
          </cell>
          <cell r="S48">
            <v>11706080</v>
          </cell>
          <cell r="U48">
            <v>11706080</v>
          </cell>
          <cell r="V48">
            <v>336846.37807027536</v>
          </cell>
          <cell r="W48">
            <v>309923.40697656351</v>
          </cell>
          <cell r="X48">
            <v>755304.71492576913</v>
          </cell>
          <cell r="Y48">
            <v>461175.34210473846</v>
          </cell>
          <cell r="Z48">
            <v>734394.977571661</v>
          </cell>
          <cell r="AA48">
            <v>794458.84052937373</v>
          </cell>
          <cell r="AB48">
            <v>2667770.0073344884</v>
          </cell>
          <cell r="AC48">
            <v>2933849.1578244707</v>
          </cell>
          <cell r="AD48">
            <v>798865.50196337979</v>
          </cell>
          <cell r="AE48">
            <v>1913491.6726992796</v>
          </cell>
          <cell r="AF48">
            <v>9174043.8871473353</v>
          </cell>
          <cell r="AG48">
            <v>263986.18971024716</v>
          </cell>
          <cell r="AH48">
            <v>242886.68258351373</v>
          </cell>
          <cell r="AI48">
            <v>591931.59476941149</v>
          </cell>
          <cell r="AJ48">
            <v>361422.68190026522</v>
          </cell>
          <cell r="AK48">
            <v>575544.65326932678</v>
          </cell>
          <cell r="AL48">
            <v>622616.64618289471</v>
          </cell>
          <cell r="AM48">
            <v>2090728.8458734236</v>
          </cell>
          <cell r="AN48">
            <v>2299254.8258812465</v>
          </cell>
          <cell r="AO48">
            <v>626070.14260452962</v>
          </cell>
          <cell r="AP48">
            <v>1499601.6243724762</v>
          </cell>
          <cell r="AQ48">
            <v>25934</v>
          </cell>
          <cell r="AR48">
            <v>177</v>
          </cell>
          <cell r="AS48">
            <v>164</v>
          </cell>
          <cell r="AT48">
            <v>903</v>
          </cell>
          <cell r="AU48">
            <v>777</v>
          </cell>
          <cell r="AV48">
            <v>2775</v>
          </cell>
          <cell r="AW48">
            <v>2698</v>
          </cell>
          <cell r="AX48">
            <v>6965</v>
          </cell>
          <cell r="AY48">
            <v>6719</v>
          </cell>
          <cell r="AZ48">
            <v>1492</v>
          </cell>
          <cell r="BA48">
            <v>3264</v>
          </cell>
          <cell r="BC48">
            <v>124.29</v>
          </cell>
          <cell r="BD48">
            <v>123.42</v>
          </cell>
          <cell r="BE48">
            <v>54.63</v>
          </cell>
          <cell r="BF48">
            <v>38.76</v>
          </cell>
          <cell r="BG48">
            <v>17.28</v>
          </cell>
          <cell r="BH48">
            <v>19.23</v>
          </cell>
          <cell r="BI48">
            <v>25.01</v>
          </cell>
          <cell r="BJ48">
            <v>28.52</v>
          </cell>
          <cell r="BK48">
            <v>34.97</v>
          </cell>
          <cell r="BL48">
            <v>38.29</v>
          </cell>
          <cell r="BM48">
            <v>2.1009000000000002</v>
          </cell>
          <cell r="BN48">
            <v>2.0861999999999998</v>
          </cell>
          <cell r="BO48">
            <v>0.9234</v>
          </cell>
          <cell r="BP48">
            <v>0.6552</v>
          </cell>
          <cell r="BQ48">
            <v>0.29210000000000003</v>
          </cell>
          <cell r="BR48">
            <v>0.3251</v>
          </cell>
          <cell r="BS48">
            <v>0.42280000000000001</v>
          </cell>
          <cell r="BT48">
            <v>0.48209999999999997</v>
          </cell>
          <cell r="BU48">
            <v>0.59109999999999996</v>
          </cell>
          <cell r="BV48">
            <v>0.6472</v>
          </cell>
          <cell r="BW48">
            <v>2.6807484000000001</v>
          </cell>
          <cell r="BX48">
            <v>2.6619911999999997</v>
          </cell>
          <cell r="BY48">
            <v>1.1782584</v>
          </cell>
          <cell r="BZ48">
            <v>0.83603519999999998</v>
          </cell>
          <cell r="CA48">
            <v>0.37271960000000004</v>
          </cell>
          <cell r="CB48">
            <v>0.41482760000000002</v>
          </cell>
          <cell r="CC48">
            <v>0.53949279999999999</v>
          </cell>
          <cell r="CD48">
            <v>0.61515960000000003</v>
          </cell>
          <cell r="CE48">
            <v>0.75424360000000001</v>
          </cell>
          <cell r="CF48">
            <v>0.82582719999999998</v>
          </cell>
          <cell r="CG48">
            <v>13</v>
          </cell>
          <cell r="CH48">
            <v>1</v>
          </cell>
          <cell r="CI48">
            <v>0.63</v>
          </cell>
          <cell r="CJ48">
            <v>0.64</v>
          </cell>
          <cell r="CK48">
            <v>0.63</v>
          </cell>
          <cell r="CL48">
            <v>25934</v>
          </cell>
          <cell r="CM48">
            <v>177</v>
          </cell>
          <cell r="CN48">
            <v>164</v>
          </cell>
          <cell r="CO48">
            <v>903</v>
          </cell>
          <cell r="CP48">
            <v>777</v>
          </cell>
          <cell r="CQ48">
            <v>2775</v>
          </cell>
          <cell r="CR48">
            <v>2698</v>
          </cell>
          <cell r="CS48">
            <v>6965</v>
          </cell>
          <cell r="CT48">
            <v>6719</v>
          </cell>
          <cell r="CU48">
            <v>1492</v>
          </cell>
          <cell r="CV48">
            <v>3264</v>
          </cell>
          <cell r="CW48">
            <v>41714</v>
          </cell>
          <cell r="CX48">
            <v>41714</v>
          </cell>
          <cell r="CY48">
            <v>36.073799999999999</v>
          </cell>
          <cell r="CZ48">
            <v>36.073799999999999</v>
          </cell>
          <cell r="DA48">
            <v>13</v>
          </cell>
          <cell r="DB48">
            <v>13</v>
          </cell>
          <cell r="DC48">
            <v>13</v>
          </cell>
          <cell r="DD48">
            <v>0</v>
          </cell>
          <cell r="DE48">
            <v>13</v>
          </cell>
          <cell r="DF48">
            <v>0</v>
          </cell>
          <cell r="DG48">
            <v>13</v>
          </cell>
          <cell r="DH48">
            <v>0</v>
          </cell>
          <cell r="DI48">
            <v>13</v>
          </cell>
          <cell r="DJ48">
            <v>0</v>
          </cell>
          <cell r="DK48">
            <v>13</v>
          </cell>
          <cell r="DL48">
            <v>0</v>
          </cell>
          <cell r="DM48">
            <v>13</v>
          </cell>
          <cell r="DN48">
            <v>0</v>
          </cell>
          <cell r="DO48">
            <v>13</v>
          </cell>
          <cell r="DP48">
            <v>0</v>
          </cell>
          <cell r="DQ48">
            <v>13</v>
          </cell>
        </row>
        <row r="49">
          <cell r="E49" t="str">
            <v>Усть-Уда РБ</v>
          </cell>
          <cell r="F49" t="str">
            <v>Районное МО «Усть-Удинский район»</v>
          </cell>
          <cell r="G49">
            <v>1.276</v>
          </cell>
          <cell r="H49">
            <v>5059064.290000001</v>
          </cell>
          <cell r="I49">
            <v>77590.882074073248</v>
          </cell>
          <cell r="J49">
            <v>211115.76745053532</v>
          </cell>
          <cell r="K49">
            <v>142707.2771568805</v>
          </cell>
          <cell r="L49">
            <v>119638.38598433491</v>
          </cell>
          <cell r="M49">
            <v>224324.38592558724</v>
          </cell>
          <cell r="N49">
            <v>232161.28057380969</v>
          </cell>
          <cell r="O49">
            <v>865625.60052769689</v>
          </cell>
          <cell r="P49">
            <v>1104679.8337579931</v>
          </cell>
          <cell r="Q49">
            <v>431576.93014852656</v>
          </cell>
          <cell r="R49">
            <v>1649643.9464005635</v>
          </cell>
          <cell r="S49">
            <v>6908404</v>
          </cell>
          <cell r="U49">
            <v>6908404</v>
          </cell>
          <cell r="V49">
            <v>105954.2099798174</v>
          </cell>
          <cell r="W49">
            <v>288289.0844461571</v>
          </cell>
          <cell r="X49">
            <v>194873.88730924821</v>
          </cell>
          <cell r="Y49">
            <v>163372.16862838544</v>
          </cell>
          <cell r="Z49">
            <v>306326.11016411305</v>
          </cell>
          <cell r="AA49">
            <v>317027.77972826053</v>
          </cell>
          <cell r="AB49">
            <v>1182054.8264248176</v>
          </cell>
          <cell r="AC49">
            <v>1508495.2759620005</v>
          </cell>
          <cell r="AD49">
            <v>589339.77107964386</v>
          </cell>
          <cell r="AE49">
            <v>2252670.8862775564</v>
          </cell>
          <cell r="AF49">
            <v>5414109.7178683383</v>
          </cell>
          <cell r="AG49">
            <v>83036.214717725234</v>
          </cell>
          <cell r="AH49">
            <v>225931.88436219207</v>
          </cell>
          <cell r="AI49">
            <v>152722.48221727915</v>
          </cell>
          <cell r="AJ49">
            <v>128034.61491252777</v>
          </cell>
          <cell r="AK49">
            <v>240067.48445463405</v>
          </cell>
          <cell r="AL49">
            <v>248454.37282779039</v>
          </cell>
          <cell r="AM49">
            <v>926375.25581882254</v>
          </cell>
          <cell r="AN49">
            <v>1182206.3291238248</v>
          </cell>
          <cell r="AO49">
            <v>461865.02435708768</v>
          </cell>
          <cell r="AP49">
            <v>1765416.0550764548</v>
          </cell>
          <cell r="AQ49">
            <v>15780</v>
          </cell>
          <cell r="AR49">
            <v>87</v>
          </cell>
          <cell r="AS49">
            <v>84</v>
          </cell>
          <cell r="AT49">
            <v>475</v>
          </cell>
          <cell r="AU49">
            <v>426</v>
          </cell>
          <cell r="AV49">
            <v>1666</v>
          </cell>
          <cell r="AW49">
            <v>1636</v>
          </cell>
          <cell r="AX49">
            <v>4506</v>
          </cell>
          <cell r="AY49">
            <v>3862</v>
          </cell>
          <cell r="AZ49">
            <v>1022</v>
          </cell>
          <cell r="BA49">
            <v>2016</v>
          </cell>
          <cell r="BC49">
            <v>79.540000000000006</v>
          </cell>
          <cell r="BD49">
            <v>224.14</v>
          </cell>
          <cell r="BE49">
            <v>26.79</v>
          </cell>
          <cell r="BF49">
            <v>25.05</v>
          </cell>
          <cell r="BG49">
            <v>12.01</v>
          </cell>
          <cell r="BH49">
            <v>12.66</v>
          </cell>
          <cell r="BI49">
            <v>17.13</v>
          </cell>
          <cell r="BJ49">
            <v>25.51</v>
          </cell>
          <cell r="BK49">
            <v>37.659999999999997</v>
          </cell>
          <cell r="BL49">
            <v>72.98</v>
          </cell>
          <cell r="BM49">
            <v>1.3445</v>
          </cell>
          <cell r="BN49">
            <v>3.7887</v>
          </cell>
          <cell r="BO49">
            <v>0.45279999999999998</v>
          </cell>
          <cell r="BP49">
            <v>0.4234</v>
          </cell>
          <cell r="BQ49">
            <v>0.20300000000000001</v>
          </cell>
          <cell r="BR49">
            <v>0.214</v>
          </cell>
          <cell r="BS49">
            <v>0.28960000000000002</v>
          </cell>
          <cell r="BT49">
            <v>0.43120000000000003</v>
          </cell>
          <cell r="BU49">
            <v>0.63660000000000005</v>
          </cell>
          <cell r="BV49">
            <v>1.2336</v>
          </cell>
          <cell r="BW49">
            <v>1.7155820000000002</v>
          </cell>
          <cell r="BX49">
            <v>4.8343812000000002</v>
          </cell>
          <cell r="BY49">
            <v>0.57777279999999998</v>
          </cell>
          <cell r="BZ49">
            <v>0.54025840000000003</v>
          </cell>
          <cell r="CA49">
            <v>0.25902800000000004</v>
          </cell>
          <cell r="CB49">
            <v>0.27306399999999997</v>
          </cell>
          <cell r="CC49">
            <v>0.36952960000000001</v>
          </cell>
          <cell r="CD49">
            <v>0.55021120000000001</v>
          </cell>
          <cell r="CE49">
            <v>0.81230160000000007</v>
          </cell>
          <cell r="CF49">
            <v>1.5740736</v>
          </cell>
          <cell r="CG49">
            <v>13</v>
          </cell>
          <cell r="CH49">
            <v>0</v>
          </cell>
          <cell r="CI49">
            <v>0.62</v>
          </cell>
          <cell r="CJ49">
            <v>0.62</v>
          </cell>
          <cell r="CL49">
            <v>15780</v>
          </cell>
          <cell r="CM49">
            <v>87</v>
          </cell>
          <cell r="CN49">
            <v>84</v>
          </cell>
          <cell r="CO49">
            <v>475</v>
          </cell>
          <cell r="CP49">
            <v>426</v>
          </cell>
          <cell r="CQ49">
            <v>1666</v>
          </cell>
          <cell r="CR49">
            <v>1636</v>
          </cell>
          <cell r="CS49">
            <v>4506</v>
          </cell>
          <cell r="CT49">
            <v>3862</v>
          </cell>
          <cell r="CU49">
            <v>1022</v>
          </cell>
          <cell r="CV49">
            <v>2016</v>
          </cell>
          <cell r="CY49">
            <v>0</v>
          </cell>
          <cell r="CZ49">
            <v>36.073799999999999</v>
          </cell>
          <cell r="DA49">
            <v>13</v>
          </cell>
          <cell r="DB49">
            <v>13</v>
          </cell>
          <cell r="DC49">
            <v>13</v>
          </cell>
          <cell r="DD49">
            <v>0</v>
          </cell>
          <cell r="DE49">
            <v>13</v>
          </cell>
          <cell r="DF49">
            <v>0</v>
          </cell>
          <cell r="DG49">
            <v>13</v>
          </cell>
          <cell r="DH49">
            <v>0</v>
          </cell>
          <cell r="DI49">
            <v>13</v>
          </cell>
          <cell r="DJ49">
            <v>0</v>
          </cell>
          <cell r="DK49">
            <v>13</v>
          </cell>
          <cell r="DL49">
            <v>0</v>
          </cell>
          <cell r="DM49">
            <v>13</v>
          </cell>
          <cell r="DN49">
            <v>0</v>
          </cell>
          <cell r="DO49">
            <v>13</v>
          </cell>
          <cell r="DP49">
            <v>0</v>
          </cell>
          <cell r="DQ49">
            <v>13</v>
          </cell>
        </row>
      </sheetData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д мо"/>
      <sheetName val="spr"/>
      <sheetName val="числ "/>
      <sheetName val="расчет "/>
      <sheetName val="Лист1"/>
      <sheetName val="Лист2"/>
    </sheetNames>
    <sheetDataSet>
      <sheetData sheetId="0"/>
      <sheetData sheetId="1"/>
      <sheetData sheetId="2"/>
      <sheetData sheetId="3">
        <row r="14">
          <cell r="E14" t="str">
            <v>Бодайбо РБ</v>
          </cell>
          <cell r="F14" t="str">
            <v>МО города Бодайбо района</v>
          </cell>
          <cell r="G14">
            <v>2.0489999999999999</v>
          </cell>
          <cell r="H14">
            <v>30647902.079999998</v>
          </cell>
          <cell r="I14">
            <v>292869.65453877451</v>
          </cell>
          <cell r="J14">
            <v>345143.74075934599</v>
          </cell>
          <cell r="K14">
            <v>1321683.1466983724</v>
          </cell>
          <cell r="L14">
            <v>947626.96909616876</v>
          </cell>
          <cell r="M14">
            <v>1621616.1080929476</v>
          </cell>
          <cell r="N14">
            <v>1604117.7602756226</v>
          </cell>
          <cell r="O14">
            <v>5073619.9474840378</v>
          </cell>
          <cell r="P14">
            <v>8972642.2396514565</v>
          </cell>
          <cell r="Q14">
            <v>2001260.9166640164</v>
          </cell>
          <cell r="R14">
            <v>8467321.5967392549</v>
          </cell>
          <cell r="S14">
            <v>67588738</v>
          </cell>
          <cell r="T14">
            <v>0</v>
          </cell>
          <cell r="U14">
            <v>67588738</v>
          </cell>
          <cell r="V14">
            <v>645874.23625610012</v>
          </cell>
          <cell r="W14">
            <v>761155.84700156283</v>
          </cell>
          <cell r="X14">
            <v>2914747.4984758198</v>
          </cell>
          <cell r="Y14">
            <v>2089830.1870316812</v>
          </cell>
          <cell r="Z14">
            <v>3576198.6572646317</v>
          </cell>
          <cell r="AA14">
            <v>3537609.0258121798</v>
          </cell>
          <cell r="AB14">
            <v>11189006.296318486</v>
          </cell>
          <cell r="AC14">
            <v>19787637.141378377</v>
          </cell>
          <cell r="AD14">
            <v>4413440.7442626515</v>
          </cell>
          <cell r="AE14">
            <v>18673238.366198514</v>
          </cell>
          <cell r="AF14">
            <v>32986206.93020986</v>
          </cell>
          <cell r="AG14">
            <v>315214.36615719867</v>
          </cell>
          <cell r="AH14">
            <v>371476.74329017219</v>
          </cell>
          <cell r="AI14">
            <v>1422521.9611887848</v>
          </cell>
          <cell r="AJ14">
            <v>1019926.8848373261</v>
          </cell>
          <cell r="AK14">
            <v>1745338.5345361796</v>
          </cell>
          <cell r="AL14">
            <v>1726505.137048404</v>
          </cell>
          <cell r="AM14">
            <v>5460715.6155775925</v>
          </cell>
          <cell r="AN14">
            <v>9657216.7600675337</v>
          </cell>
          <cell r="AO14">
            <v>2153948.630679674</v>
          </cell>
          <cell r="AP14">
            <v>9113342.2968269959</v>
          </cell>
          <cell r="AQ14">
            <v>20862</v>
          </cell>
          <cell r="AR14">
            <v>88</v>
          </cell>
          <cell r="AS14">
            <v>62</v>
          </cell>
          <cell r="AT14">
            <v>450</v>
          </cell>
          <cell r="AU14">
            <v>402</v>
          </cell>
          <cell r="AV14">
            <v>1765</v>
          </cell>
          <cell r="AW14">
            <v>1609</v>
          </cell>
          <cell r="AX14">
            <v>6407</v>
          </cell>
          <cell r="AY14">
            <v>5229</v>
          </cell>
          <cell r="AZ14">
            <v>1578</v>
          </cell>
          <cell r="BA14">
            <v>3272</v>
          </cell>
          <cell r="BB14">
            <v>0</v>
          </cell>
          <cell r="BC14">
            <v>298.5</v>
          </cell>
          <cell r="BD14">
            <v>499.3</v>
          </cell>
          <cell r="BE14">
            <v>263.43</v>
          </cell>
          <cell r="BF14">
            <v>211.43</v>
          </cell>
          <cell r="BG14">
            <v>82.41</v>
          </cell>
          <cell r="BH14">
            <v>89.42</v>
          </cell>
          <cell r="BI14">
            <v>71.03</v>
          </cell>
          <cell r="BJ14">
            <v>153.9</v>
          </cell>
          <cell r="BK14">
            <v>113.75</v>
          </cell>
          <cell r="BL14">
            <v>232.1</v>
          </cell>
          <cell r="BM14">
            <v>5.0456000000000003</v>
          </cell>
          <cell r="BN14">
            <v>8.4398</v>
          </cell>
          <cell r="BO14">
            <v>4.4527999999999999</v>
          </cell>
          <cell r="BP14">
            <v>3.5739000000000001</v>
          </cell>
          <cell r="BQ14">
            <v>1.393</v>
          </cell>
          <cell r="BR14">
            <v>1.5115000000000001</v>
          </cell>
          <cell r="BS14">
            <v>1.2005999999999999</v>
          </cell>
          <cell r="BT14">
            <v>2.6013999999999999</v>
          </cell>
          <cell r="BU14">
            <v>1.9228000000000001</v>
          </cell>
          <cell r="BV14">
            <v>3.9232999999999998</v>
          </cell>
          <cell r="BW14">
            <v>10.338434400000001</v>
          </cell>
          <cell r="BX14">
            <v>17.293150199999999</v>
          </cell>
          <cell r="BY14">
            <v>9.1237871999999989</v>
          </cell>
          <cell r="BZ14">
            <v>7.3229211000000003</v>
          </cell>
          <cell r="CA14">
            <v>2.854257</v>
          </cell>
          <cell r="CB14">
            <v>3.0970635</v>
          </cell>
          <cell r="CC14">
            <v>2.4600293999999998</v>
          </cell>
          <cell r="CD14">
            <v>5.3302686000000001</v>
          </cell>
          <cell r="CE14">
            <v>3.9398171999999998</v>
          </cell>
          <cell r="CF14">
            <v>8.038841699999999</v>
          </cell>
          <cell r="CG14">
            <v>1</v>
          </cell>
          <cell r="CH14">
            <v>1</v>
          </cell>
          <cell r="CI14">
            <v>4.62</v>
          </cell>
          <cell r="CJ14">
            <v>4.5599999999999996</v>
          </cell>
          <cell r="CK14">
            <v>4.55</v>
          </cell>
          <cell r="CL14">
            <v>20862</v>
          </cell>
          <cell r="CM14">
            <v>88</v>
          </cell>
          <cell r="CN14">
            <v>62</v>
          </cell>
          <cell r="CO14">
            <v>450</v>
          </cell>
          <cell r="CP14">
            <v>402</v>
          </cell>
          <cell r="CQ14">
            <v>1765</v>
          </cell>
          <cell r="CR14">
            <v>1609</v>
          </cell>
          <cell r="CS14">
            <v>6407</v>
          </cell>
          <cell r="CT14">
            <v>5229</v>
          </cell>
          <cell r="CU14">
            <v>1578</v>
          </cell>
          <cell r="CV14">
            <v>3272</v>
          </cell>
          <cell r="CW14">
            <v>24653</v>
          </cell>
          <cell r="CX14">
            <v>24653</v>
          </cell>
          <cell r="CY14">
            <v>260.53300000000002</v>
          </cell>
          <cell r="CZ14">
            <v>260.53300000000002</v>
          </cell>
          <cell r="DA14">
            <v>1</v>
          </cell>
          <cell r="DB14">
            <v>1</v>
          </cell>
          <cell r="DC14">
            <v>1</v>
          </cell>
          <cell r="DD14">
            <v>0</v>
          </cell>
          <cell r="DE14">
            <v>1</v>
          </cell>
          <cell r="DF14">
            <v>0</v>
          </cell>
          <cell r="DG14">
            <v>1</v>
          </cell>
          <cell r="DH14">
            <v>0</v>
          </cell>
          <cell r="DI14">
            <v>1</v>
          </cell>
          <cell r="DJ14">
            <v>0</v>
          </cell>
          <cell r="DK14">
            <v>1</v>
          </cell>
          <cell r="DL14">
            <v>0</v>
          </cell>
          <cell r="DM14">
            <v>1</v>
          </cell>
          <cell r="DN14">
            <v>0</v>
          </cell>
          <cell r="DO14">
            <v>1</v>
          </cell>
          <cell r="DP14">
            <v>0</v>
          </cell>
          <cell r="DQ14">
            <v>1</v>
          </cell>
          <cell r="DR14">
            <v>0</v>
          </cell>
          <cell r="DS14">
            <v>1</v>
          </cell>
        </row>
        <row r="15">
          <cell r="E15" t="str">
            <v>Катанга РБ</v>
          </cell>
          <cell r="F15" t="str">
            <v>МО «Катангский район»</v>
          </cell>
          <cell r="G15">
            <v>2.2669999999999999</v>
          </cell>
          <cell r="H15">
            <v>5030720.7100000009</v>
          </cell>
          <cell r="I15">
            <v>209781.58535402152</v>
          </cell>
          <cell r="J15">
            <v>112070.83216229173</v>
          </cell>
          <cell r="K15">
            <v>306365.50931460073</v>
          </cell>
          <cell r="L15">
            <v>291680.92142940755</v>
          </cell>
          <cell r="M15">
            <v>446394.46296676155</v>
          </cell>
          <cell r="N15">
            <v>529842.48986231873</v>
          </cell>
          <cell r="O15">
            <v>948599.98326507048</v>
          </cell>
          <cell r="P15">
            <v>1014978.8412510233</v>
          </cell>
          <cell r="Q15">
            <v>228504.63073198788</v>
          </cell>
          <cell r="R15">
            <v>942501.45366251736</v>
          </cell>
          <cell r="S15">
            <v>12122832</v>
          </cell>
          <cell r="T15">
            <v>0</v>
          </cell>
          <cell r="U15">
            <v>12122831.999999998</v>
          </cell>
          <cell r="V15">
            <v>505523.37578296271</v>
          </cell>
          <cell r="W15">
            <v>270063.86335520883</v>
          </cell>
          <cell r="X15">
            <v>738267.49965122575</v>
          </cell>
          <cell r="Y15">
            <v>702881.15996284492</v>
          </cell>
          <cell r="Z15">
            <v>1075703.739529653</v>
          </cell>
          <cell r="AA15">
            <v>1276793.4976582297</v>
          </cell>
          <cell r="AB15">
            <v>2285898.7598866839</v>
          </cell>
          <cell r="AC15">
            <v>2445855.9091905588</v>
          </cell>
          <cell r="AD15">
            <v>550641.43077541783</v>
          </cell>
          <cell r="AE15">
            <v>2271202.7642072146</v>
          </cell>
          <cell r="AF15">
            <v>5347521.8350242609</v>
          </cell>
          <cell r="AG15">
            <v>222992.22575340216</v>
          </cell>
          <cell r="AH15">
            <v>119128.30320035679</v>
          </cell>
          <cell r="AI15">
            <v>325658.35891099507</v>
          </cell>
          <cell r="AJ15">
            <v>310049.03394920379</v>
          </cell>
          <cell r="AK15">
            <v>474505.3989985236</v>
          </cell>
          <cell r="AL15">
            <v>563208.42419860151</v>
          </cell>
          <cell r="AM15">
            <v>1008336.4622349731</v>
          </cell>
          <cell r="AN15">
            <v>1078895.4164934093</v>
          </cell>
          <cell r="AO15">
            <v>242894.32323573792</v>
          </cell>
          <cell r="AP15">
            <v>1001853.888049058</v>
          </cell>
          <cell r="AQ15">
            <v>3791</v>
          </cell>
          <cell r="AR15">
            <v>20</v>
          </cell>
          <cell r="AS15">
            <v>14</v>
          </cell>
          <cell r="AT15">
            <v>77</v>
          </cell>
          <cell r="AU15">
            <v>87</v>
          </cell>
          <cell r="AV15">
            <v>290</v>
          </cell>
          <cell r="AW15">
            <v>315</v>
          </cell>
          <cell r="AX15">
            <v>1148</v>
          </cell>
          <cell r="AY15">
            <v>863</v>
          </cell>
          <cell r="AZ15">
            <v>387</v>
          </cell>
          <cell r="BA15">
            <v>590</v>
          </cell>
          <cell r="BB15">
            <v>0</v>
          </cell>
          <cell r="BC15">
            <v>929.13</v>
          </cell>
          <cell r="BD15">
            <v>709.1</v>
          </cell>
          <cell r="BE15">
            <v>352.44</v>
          </cell>
          <cell r="BF15">
            <v>296.98</v>
          </cell>
          <cell r="BG15">
            <v>136.35</v>
          </cell>
          <cell r="BH15">
            <v>149</v>
          </cell>
          <cell r="BI15">
            <v>73.2</v>
          </cell>
          <cell r="BJ15">
            <v>104.18</v>
          </cell>
          <cell r="BK15">
            <v>52.3</v>
          </cell>
          <cell r="BL15">
            <v>141.5</v>
          </cell>
          <cell r="BM15">
            <v>15.705399999999999</v>
          </cell>
          <cell r="BN15">
            <v>11.9861</v>
          </cell>
          <cell r="BO15">
            <v>5.9573999999999998</v>
          </cell>
          <cell r="BP15">
            <v>5.0198999999999998</v>
          </cell>
          <cell r="BQ15">
            <v>2.3048000000000002</v>
          </cell>
          <cell r="BR15">
            <v>2.5186000000000002</v>
          </cell>
          <cell r="BS15">
            <v>1.2373000000000001</v>
          </cell>
          <cell r="BT15">
            <v>1.7609999999999999</v>
          </cell>
          <cell r="BU15">
            <v>0.88400000000000001</v>
          </cell>
          <cell r="BV15">
            <v>2.3917999999999999</v>
          </cell>
          <cell r="BW15">
            <v>35.604141799999994</v>
          </cell>
          <cell r="BX15">
            <v>27.172488699999999</v>
          </cell>
          <cell r="BY15">
            <v>13.505425799999999</v>
          </cell>
          <cell r="BZ15">
            <v>11.3801133</v>
          </cell>
          <cell r="CA15">
            <v>5.2249816000000004</v>
          </cell>
          <cell r="CB15">
            <v>5.7096662</v>
          </cell>
          <cell r="CC15">
            <v>2.8049591</v>
          </cell>
          <cell r="CD15">
            <v>3.9921869999999995</v>
          </cell>
          <cell r="CE15">
            <v>2.0040279999999999</v>
          </cell>
          <cell r="CF15">
            <v>5.4222105999999997</v>
          </cell>
          <cell r="CG15">
            <v>1</v>
          </cell>
          <cell r="CH15">
            <v>0</v>
          </cell>
          <cell r="CI15">
            <v>4.58</v>
          </cell>
          <cell r="CJ15">
            <v>4.5</v>
          </cell>
          <cell r="CK15">
            <v>0</v>
          </cell>
          <cell r="CL15">
            <v>3791</v>
          </cell>
          <cell r="CM15">
            <v>20</v>
          </cell>
          <cell r="CN15">
            <v>14</v>
          </cell>
          <cell r="CO15">
            <v>77</v>
          </cell>
          <cell r="CP15">
            <v>87</v>
          </cell>
          <cell r="CQ15">
            <v>290</v>
          </cell>
          <cell r="CR15">
            <v>315</v>
          </cell>
          <cell r="CS15">
            <v>1148</v>
          </cell>
          <cell r="CT15">
            <v>863</v>
          </cell>
          <cell r="CU15">
            <v>387</v>
          </cell>
          <cell r="CV15">
            <v>590</v>
          </cell>
          <cell r="CW15">
            <v>0</v>
          </cell>
          <cell r="CX15">
            <v>0</v>
          </cell>
          <cell r="CY15">
            <v>0</v>
          </cell>
          <cell r="CZ15">
            <v>260.53300000000002</v>
          </cell>
          <cell r="DA15">
            <v>1</v>
          </cell>
          <cell r="DB15">
            <v>1</v>
          </cell>
          <cell r="DC15">
            <v>1</v>
          </cell>
          <cell r="DD15">
            <v>0</v>
          </cell>
          <cell r="DE15">
            <v>1</v>
          </cell>
          <cell r="DF15">
            <v>0</v>
          </cell>
          <cell r="DG15">
            <v>1</v>
          </cell>
          <cell r="DH15">
            <v>0</v>
          </cell>
          <cell r="DI15">
            <v>1</v>
          </cell>
          <cell r="DJ15">
            <v>0</v>
          </cell>
          <cell r="DK15">
            <v>1</v>
          </cell>
          <cell r="DL15">
            <v>0</v>
          </cell>
          <cell r="DM15">
            <v>1</v>
          </cell>
          <cell r="DN15">
            <v>0</v>
          </cell>
          <cell r="DO15">
            <v>1</v>
          </cell>
          <cell r="DP15">
            <v>0</v>
          </cell>
          <cell r="DQ15">
            <v>1</v>
          </cell>
          <cell r="DR15">
            <v>0</v>
          </cell>
          <cell r="DS15">
            <v>1</v>
          </cell>
        </row>
        <row r="16">
          <cell r="E16" t="str">
            <v>Саянск ГБ</v>
          </cell>
          <cell r="F16" t="str">
            <v>МО «город Саянск»</v>
          </cell>
          <cell r="G16">
            <v>1.276</v>
          </cell>
          <cell r="H16">
            <v>46465539.879999995</v>
          </cell>
          <cell r="I16">
            <v>734328.12442546862</v>
          </cell>
          <cell r="J16">
            <v>633499.94707660552</v>
          </cell>
          <cell r="K16">
            <v>2135484.0295664244</v>
          </cell>
          <cell r="L16">
            <v>1884463.8989194806</v>
          </cell>
          <cell r="M16">
            <v>2298999.0015246393</v>
          </cell>
          <cell r="N16">
            <v>2138669.0867682588</v>
          </cell>
          <cell r="O16">
            <v>6970234.8774992479</v>
          </cell>
          <cell r="P16">
            <v>8080709.5893844301</v>
          </cell>
          <cell r="Q16">
            <v>5582278.4248154592</v>
          </cell>
          <cell r="R16">
            <v>16006872.900019979</v>
          </cell>
          <cell r="S16">
            <v>62860345</v>
          </cell>
          <cell r="T16">
            <v>0</v>
          </cell>
          <cell r="U16">
            <v>62860345</v>
          </cell>
          <cell r="V16">
            <v>993426.94314537442</v>
          </cell>
          <cell r="W16">
            <v>857022.75995414879</v>
          </cell>
          <cell r="X16">
            <v>2888963.8038686584</v>
          </cell>
          <cell r="Y16">
            <v>2549374.2487884266</v>
          </cell>
          <cell r="Z16">
            <v>3110173.0608040956</v>
          </cell>
          <cell r="AA16">
            <v>2893272.6700750799</v>
          </cell>
          <cell r="AB16">
            <v>9429598.1551529858</v>
          </cell>
          <cell r="AC16">
            <v>10931890.470773406</v>
          </cell>
          <cell r="AD16">
            <v>7551918.014429328</v>
          </cell>
          <cell r="AE16">
            <v>21654704.873008493</v>
          </cell>
          <cell r="AF16">
            <v>49263593.26018808</v>
          </cell>
          <cell r="AG16">
            <v>778547.76108571666</v>
          </cell>
          <cell r="AH16">
            <v>671647.93099854921</v>
          </cell>
          <cell r="AI16">
            <v>2264078.216198008</v>
          </cell>
          <cell r="AJ16">
            <v>1997942.2012448483</v>
          </cell>
          <cell r="AK16">
            <v>2437439.7028245265</v>
          </cell>
          <cell r="AL16">
            <v>2267455.0705917552</v>
          </cell>
          <cell r="AM16">
            <v>7389967.2062327471</v>
          </cell>
          <cell r="AN16">
            <v>8567312.2811703812</v>
          </cell>
          <cell r="AO16">
            <v>5918431.0457910094</v>
          </cell>
          <cell r="AP16">
            <v>16970771.844050542</v>
          </cell>
          <cell r="AQ16">
            <v>40029</v>
          </cell>
          <cell r="AR16">
            <v>160</v>
          </cell>
          <cell r="AS16">
            <v>158</v>
          </cell>
          <cell r="AT16">
            <v>939</v>
          </cell>
          <cell r="AU16">
            <v>841</v>
          </cell>
          <cell r="AV16">
            <v>3399</v>
          </cell>
          <cell r="AW16">
            <v>3203</v>
          </cell>
          <cell r="AX16">
            <v>10304</v>
          </cell>
          <cell r="AY16">
            <v>9655</v>
          </cell>
          <cell r="AZ16">
            <v>3539</v>
          </cell>
          <cell r="BA16">
            <v>7831</v>
          </cell>
          <cell r="BB16">
            <v>0</v>
          </cell>
          <cell r="BC16">
            <v>405.49</v>
          </cell>
          <cell r="BD16">
            <v>354.24</v>
          </cell>
          <cell r="BE16">
            <v>200.93</v>
          </cell>
          <cell r="BF16">
            <v>197.97</v>
          </cell>
          <cell r="BG16">
            <v>59.76</v>
          </cell>
          <cell r="BH16">
            <v>58.99</v>
          </cell>
          <cell r="BI16">
            <v>59.77</v>
          </cell>
          <cell r="BJ16">
            <v>73.95</v>
          </cell>
          <cell r="BK16">
            <v>139.36000000000001</v>
          </cell>
          <cell r="BL16">
            <v>180.59</v>
          </cell>
          <cell r="BM16">
            <v>6.8540999999999999</v>
          </cell>
          <cell r="BN16">
            <v>5.9878</v>
          </cell>
          <cell r="BO16">
            <v>3.3963999999999999</v>
          </cell>
          <cell r="BP16">
            <v>3.3462999999999998</v>
          </cell>
          <cell r="BQ16">
            <v>1.0101</v>
          </cell>
          <cell r="BR16">
            <v>0.99709999999999999</v>
          </cell>
          <cell r="BS16">
            <v>1.0103</v>
          </cell>
          <cell r="BT16">
            <v>1.25</v>
          </cell>
          <cell r="BU16">
            <v>2.3555999999999999</v>
          </cell>
          <cell r="BV16">
            <v>3.0526</v>
          </cell>
          <cell r="BW16">
            <v>8.7458316000000007</v>
          </cell>
          <cell r="BX16">
            <v>7.6404328000000001</v>
          </cell>
          <cell r="BY16">
            <v>4.3338064000000003</v>
          </cell>
          <cell r="BZ16">
            <v>4.2698787999999999</v>
          </cell>
          <cell r="CA16">
            <v>1.2888876</v>
          </cell>
          <cell r="CB16">
            <v>1.2722996</v>
          </cell>
          <cell r="CC16">
            <v>1.2891428</v>
          </cell>
          <cell r="CD16">
            <v>1.595</v>
          </cell>
          <cell r="CE16">
            <v>3.0057456</v>
          </cell>
          <cell r="CF16">
            <v>3.8951175999999998</v>
          </cell>
          <cell r="CG16">
            <v>2</v>
          </cell>
          <cell r="CH16">
            <v>1</v>
          </cell>
          <cell r="CI16">
            <v>2.0099999999999998</v>
          </cell>
          <cell r="CJ16">
            <v>2.21</v>
          </cell>
          <cell r="CK16">
            <v>2</v>
          </cell>
          <cell r="CL16">
            <v>40029</v>
          </cell>
          <cell r="CM16">
            <v>160</v>
          </cell>
          <cell r="CN16">
            <v>158</v>
          </cell>
          <cell r="CO16">
            <v>939</v>
          </cell>
          <cell r="CP16">
            <v>841</v>
          </cell>
          <cell r="CQ16">
            <v>3399</v>
          </cell>
          <cell r="CR16">
            <v>3203</v>
          </cell>
          <cell r="CS16">
            <v>10304</v>
          </cell>
          <cell r="CT16">
            <v>9655</v>
          </cell>
          <cell r="CU16">
            <v>3539</v>
          </cell>
          <cell r="CV16">
            <v>7831</v>
          </cell>
          <cell r="CW16">
            <v>143433</v>
          </cell>
          <cell r="CX16">
            <v>143433</v>
          </cell>
          <cell r="CY16">
            <v>114.52</v>
          </cell>
          <cell r="CZ16">
            <v>114.52</v>
          </cell>
          <cell r="DA16">
            <v>2</v>
          </cell>
          <cell r="DB16">
            <v>2</v>
          </cell>
          <cell r="DC16">
            <v>2</v>
          </cell>
          <cell r="DD16">
            <v>0</v>
          </cell>
          <cell r="DE16">
            <v>2</v>
          </cell>
          <cell r="DF16">
            <v>0</v>
          </cell>
          <cell r="DG16">
            <v>2</v>
          </cell>
          <cell r="DH16">
            <v>0</v>
          </cell>
          <cell r="DI16">
            <v>2</v>
          </cell>
          <cell r="DJ16">
            <v>0</v>
          </cell>
          <cell r="DK16">
            <v>2</v>
          </cell>
          <cell r="DL16">
            <v>0</v>
          </cell>
          <cell r="DM16">
            <v>2</v>
          </cell>
          <cell r="DN16">
            <v>0</v>
          </cell>
          <cell r="DO16">
            <v>2</v>
          </cell>
          <cell r="DP16">
            <v>0</v>
          </cell>
          <cell r="DQ16">
            <v>2</v>
          </cell>
          <cell r="DR16">
            <v>0</v>
          </cell>
          <cell r="DS16">
            <v>2</v>
          </cell>
        </row>
        <row r="17">
          <cell r="E17" t="str">
            <v>Киренск РБ</v>
          </cell>
          <cell r="F17" t="str">
            <v>МО Киренский район</v>
          </cell>
          <cell r="G17">
            <v>1.931</v>
          </cell>
          <cell r="H17">
            <v>23448916.770000003</v>
          </cell>
          <cell r="I17">
            <v>399132.61410163675</v>
          </cell>
          <cell r="J17">
            <v>265899.43219251407</v>
          </cell>
          <cell r="K17">
            <v>980337.82722562226</v>
          </cell>
          <cell r="L17">
            <v>837227.11544749851</v>
          </cell>
          <cell r="M17">
            <v>1709471.3959877694</v>
          </cell>
          <cell r="N17">
            <v>1363494.3591124974</v>
          </cell>
          <cell r="O17">
            <v>3845589.8643328701</v>
          </cell>
          <cell r="P17">
            <v>4707331.8852516478</v>
          </cell>
          <cell r="Q17">
            <v>2347464.1186271003</v>
          </cell>
          <cell r="R17">
            <v>6992968.1577208433</v>
          </cell>
          <cell r="S17">
            <v>28078783</v>
          </cell>
          <cell r="T17">
            <v>0</v>
          </cell>
          <cell r="U17">
            <v>28078782.999999993</v>
          </cell>
          <cell r="V17">
            <v>477939.26557497855</v>
          </cell>
          <cell r="W17">
            <v>318399.88727789815</v>
          </cell>
          <cell r="X17">
            <v>1173900.4145631474</v>
          </cell>
          <cell r="Y17">
            <v>1002533.2396779305</v>
          </cell>
          <cell r="Z17">
            <v>2046997.6009321494</v>
          </cell>
          <cell r="AA17">
            <v>1632709.2038735519</v>
          </cell>
          <cell r="AB17">
            <v>4604881.5118721612</v>
          </cell>
          <cell r="AC17">
            <v>5636769.9971567551</v>
          </cell>
          <cell r="AD17">
            <v>2810958.6568001024</v>
          </cell>
          <cell r="AE17">
            <v>8373693.2222713204</v>
          </cell>
          <cell r="AF17">
            <v>14541058.001035731</v>
          </cell>
          <cell r="AG17">
            <v>247508.68232779831</v>
          </cell>
          <cell r="AH17">
            <v>164888.60035106065</v>
          </cell>
          <cell r="AI17">
            <v>607923.57046253094</v>
          </cell>
          <cell r="AJ17">
            <v>519178.27015946683</v>
          </cell>
          <cell r="AK17">
            <v>1060071.2588980577</v>
          </cell>
          <cell r="AL17">
            <v>845525.22209919826</v>
          </cell>
          <cell r="AM17">
            <v>2384713.3671010672</v>
          </cell>
          <cell r="AN17">
            <v>2919093.7323442544</v>
          </cell>
          <cell r="AO17">
            <v>1455701.0133610058</v>
          </cell>
          <cell r="AP17">
            <v>4336454.2839312898</v>
          </cell>
          <cell r="AQ17">
            <v>19619</v>
          </cell>
          <cell r="AR17">
            <v>82</v>
          </cell>
          <cell r="AS17">
            <v>69</v>
          </cell>
          <cell r="AT17">
            <v>456</v>
          </cell>
          <cell r="AU17">
            <v>422</v>
          </cell>
          <cell r="AV17">
            <v>1766</v>
          </cell>
          <cell r="AW17">
            <v>1703</v>
          </cell>
          <cell r="AX17">
            <v>5418</v>
          </cell>
          <cell r="AY17">
            <v>4719</v>
          </cell>
          <cell r="AZ17">
            <v>1697</v>
          </cell>
          <cell r="BA17">
            <v>3287</v>
          </cell>
          <cell r="BB17">
            <v>0</v>
          </cell>
          <cell r="BC17">
            <v>251.53</v>
          </cell>
          <cell r="BD17">
            <v>199.14</v>
          </cell>
          <cell r="BE17">
            <v>111.1</v>
          </cell>
          <cell r="BF17">
            <v>102.52</v>
          </cell>
          <cell r="BG17">
            <v>50.02</v>
          </cell>
          <cell r="BH17">
            <v>41.37</v>
          </cell>
          <cell r="BI17">
            <v>36.68</v>
          </cell>
          <cell r="BJ17">
            <v>51.55</v>
          </cell>
          <cell r="BK17">
            <v>71.48</v>
          </cell>
          <cell r="BL17">
            <v>109.94</v>
          </cell>
          <cell r="BM17">
            <v>4.2516999999999996</v>
          </cell>
          <cell r="BN17">
            <v>3.3660999999999999</v>
          </cell>
          <cell r="BO17">
            <v>1.8779999999999999</v>
          </cell>
          <cell r="BP17">
            <v>1.7329000000000001</v>
          </cell>
          <cell r="BQ17">
            <v>0.84550000000000003</v>
          </cell>
          <cell r="BR17">
            <v>0.69930000000000003</v>
          </cell>
          <cell r="BS17">
            <v>0.62</v>
          </cell>
          <cell r="BT17">
            <v>0.87139999999999995</v>
          </cell>
          <cell r="BU17">
            <v>1.2081999999999999</v>
          </cell>
          <cell r="BV17">
            <v>1.8584000000000001</v>
          </cell>
          <cell r="BW17">
            <v>8.2100326999999993</v>
          </cell>
          <cell r="BX17">
            <v>6.4999390999999997</v>
          </cell>
          <cell r="BY17">
            <v>3.6264179999999997</v>
          </cell>
          <cell r="BZ17">
            <v>3.3462299000000004</v>
          </cell>
          <cell r="CA17">
            <v>1.6326605000000001</v>
          </cell>
          <cell r="CB17">
            <v>1.3503483000000001</v>
          </cell>
          <cell r="CC17">
            <v>1.19722</v>
          </cell>
          <cell r="CD17">
            <v>1.6826733999999999</v>
          </cell>
          <cell r="CE17">
            <v>2.3330341999999997</v>
          </cell>
          <cell r="CF17">
            <v>3.5885704</v>
          </cell>
          <cell r="CG17">
            <v>2</v>
          </cell>
          <cell r="CH17">
            <v>0</v>
          </cell>
          <cell r="CI17">
            <v>2.0099999999999998</v>
          </cell>
          <cell r="CJ17">
            <v>2.02</v>
          </cell>
          <cell r="CK17">
            <v>0</v>
          </cell>
          <cell r="CL17">
            <v>19619</v>
          </cell>
          <cell r="CM17">
            <v>82</v>
          </cell>
          <cell r="CN17">
            <v>69</v>
          </cell>
          <cell r="CO17">
            <v>456</v>
          </cell>
          <cell r="CP17">
            <v>422</v>
          </cell>
          <cell r="CQ17">
            <v>1766</v>
          </cell>
          <cell r="CR17">
            <v>1703</v>
          </cell>
          <cell r="CS17">
            <v>5418</v>
          </cell>
          <cell r="CT17">
            <v>4719</v>
          </cell>
          <cell r="CU17">
            <v>1697</v>
          </cell>
          <cell r="CV17">
            <v>3287</v>
          </cell>
          <cell r="CW17">
            <v>0</v>
          </cell>
          <cell r="CX17">
            <v>0</v>
          </cell>
          <cell r="CY17">
            <v>0</v>
          </cell>
          <cell r="CZ17">
            <v>114.52</v>
          </cell>
          <cell r="DA17">
            <v>2</v>
          </cell>
          <cell r="DB17">
            <v>2</v>
          </cell>
          <cell r="DC17">
            <v>2</v>
          </cell>
          <cell r="DD17">
            <v>0</v>
          </cell>
          <cell r="DE17">
            <v>2</v>
          </cell>
          <cell r="DF17">
            <v>0</v>
          </cell>
          <cell r="DG17">
            <v>2</v>
          </cell>
          <cell r="DH17">
            <v>0</v>
          </cell>
          <cell r="DI17">
            <v>2</v>
          </cell>
          <cell r="DJ17">
            <v>0</v>
          </cell>
          <cell r="DK17">
            <v>2</v>
          </cell>
          <cell r="DL17">
            <v>0</v>
          </cell>
          <cell r="DM17">
            <v>2</v>
          </cell>
          <cell r="DN17">
            <v>0</v>
          </cell>
          <cell r="DO17">
            <v>2</v>
          </cell>
          <cell r="DP17">
            <v>0</v>
          </cell>
          <cell r="DQ17">
            <v>2</v>
          </cell>
          <cell r="DR17">
            <v>0</v>
          </cell>
          <cell r="DS17">
            <v>2</v>
          </cell>
        </row>
        <row r="18">
          <cell r="E18" t="str">
            <v>Черемхово ГБ1</v>
          </cell>
          <cell r="F18" t="str">
            <v>МО «город Черемхово»</v>
          </cell>
          <cell r="G18">
            <v>1.276</v>
          </cell>
          <cell r="H18">
            <v>81269153.900000006</v>
          </cell>
          <cell r="I18">
            <v>1384096.1860175179</v>
          </cell>
          <cell r="J18">
            <v>1333961.3857752578</v>
          </cell>
          <cell r="K18">
            <v>3607027.065188162</v>
          </cell>
          <cell r="L18">
            <v>3148731.9790306734</v>
          </cell>
          <cell r="M18">
            <v>4501295.5652579553</v>
          </cell>
          <cell r="N18">
            <v>4418859.5792870745</v>
          </cell>
          <cell r="O18">
            <v>15311980.879523564</v>
          </cell>
          <cell r="P18">
            <v>17629158.550313529</v>
          </cell>
          <cell r="Q18">
            <v>7925394.3356243186</v>
          </cell>
          <cell r="R18">
            <v>22008648.373981956</v>
          </cell>
          <cell r="S18">
            <v>112616982</v>
          </cell>
          <cell r="T18">
            <v>0</v>
          </cell>
          <cell r="U18">
            <v>112616982</v>
          </cell>
          <cell r="V18">
            <v>1917981.5192711568</v>
          </cell>
          <cell r="W18">
            <v>1848508.2981840575</v>
          </cell>
          <cell r="X18">
            <v>4998360.1720973253</v>
          </cell>
          <cell r="Y18">
            <v>4363287.6139162276</v>
          </cell>
          <cell r="Z18">
            <v>6237573.5112622473</v>
          </cell>
          <cell r="AA18">
            <v>6123339.6168173961</v>
          </cell>
          <cell r="AB18">
            <v>21218248.158649147</v>
          </cell>
          <cell r="AC18">
            <v>24429227.275809065</v>
          </cell>
          <cell r="AD18">
            <v>10982444.733412018</v>
          </cell>
          <cell r="AE18">
            <v>30498011.100581359</v>
          </cell>
          <cell r="AF18">
            <v>88257822.884012535</v>
          </cell>
          <cell r="AG18">
            <v>1503120.3129084301</v>
          </cell>
          <cell r="AH18">
            <v>1448674.214877788</v>
          </cell>
          <cell r="AI18">
            <v>3917210.1662204745</v>
          </cell>
          <cell r="AJ18">
            <v>3419504.3996208678</v>
          </cell>
          <cell r="AK18">
            <v>4888380.4947196292</v>
          </cell>
          <cell r="AL18">
            <v>4798855.4990731943</v>
          </cell>
          <cell r="AM18">
            <v>16628721.127467982</v>
          </cell>
          <cell r="AN18">
            <v>19145162.441856634</v>
          </cell>
          <cell r="AO18">
            <v>8606931.6092570666</v>
          </cell>
          <cell r="AP18">
            <v>23901262.618010469</v>
          </cell>
          <cell r="AQ18">
            <v>83785</v>
          </cell>
          <cell r="AR18">
            <v>399</v>
          </cell>
          <cell r="AS18">
            <v>428</v>
          </cell>
          <cell r="AT18">
            <v>2151</v>
          </cell>
          <cell r="AU18">
            <v>1996</v>
          </cell>
          <cell r="AV18">
            <v>8327</v>
          </cell>
          <cell r="AW18">
            <v>7906</v>
          </cell>
          <cell r="AX18">
            <v>22198</v>
          </cell>
          <cell r="AY18">
            <v>21320</v>
          </cell>
          <cell r="AZ18">
            <v>5712</v>
          </cell>
          <cell r="BA18">
            <v>13348</v>
          </cell>
          <cell r="BB18">
            <v>0</v>
          </cell>
          <cell r="BC18">
            <v>313.93</v>
          </cell>
          <cell r="BD18">
            <v>282.06</v>
          </cell>
          <cell r="BE18">
            <v>151.76</v>
          </cell>
          <cell r="BF18">
            <v>142.76</v>
          </cell>
          <cell r="BG18">
            <v>48.92</v>
          </cell>
          <cell r="BH18">
            <v>50.58</v>
          </cell>
          <cell r="BI18">
            <v>62.43</v>
          </cell>
          <cell r="BJ18">
            <v>74.83</v>
          </cell>
          <cell r="BK18">
            <v>125.57</v>
          </cell>
          <cell r="BL18">
            <v>149.22</v>
          </cell>
          <cell r="BM18">
            <v>5.3064999999999998</v>
          </cell>
          <cell r="BN18">
            <v>4.7676999999999996</v>
          </cell>
          <cell r="BO18">
            <v>2.5651999999999999</v>
          </cell>
          <cell r="BP18">
            <v>2.4131</v>
          </cell>
          <cell r="BQ18">
            <v>0.82689999999999997</v>
          </cell>
          <cell r="BR18">
            <v>0.85499999999999998</v>
          </cell>
          <cell r="BS18">
            <v>1.0552999999999999</v>
          </cell>
          <cell r="BT18">
            <v>1.2648999999999999</v>
          </cell>
          <cell r="BU18">
            <v>2.1225000000000001</v>
          </cell>
          <cell r="BV18">
            <v>2.5223</v>
          </cell>
          <cell r="BW18">
            <v>6.7710939999999997</v>
          </cell>
          <cell r="BX18">
            <v>6.0835851999999999</v>
          </cell>
          <cell r="BY18">
            <v>3.2731952</v>
          </cell>
          <cell r="BZ18">
            <v>3.0791156000000002</v>
          </cell>
          <cell r="CA18">
            <v>1.0551244</v>
          </cell>
          <cell r="CB18">
            <v>1.0909800000000001</v>
          </cell>
          <cell r="CC18">
            <v>1.3465627999999998</v>
          </cell>
          <cell r="CD18">
            <v>1.6140124</v>
          </cell>
          <cell r="CE18">
            <v>2.70831</v>
          </cell>
          <cell r="CF18">
            <v>3.2184547999999999</v>
          </cell>
          <cell r="CG18">
            <v>2</v>
          </cell>
          <cell r="CH18">
            <v>0</v>
          </cell>
          <cell r="CI18">
            <v>1.84</v>
          </cell>
          <cell r="CJ18">
            <v>1.89</v>
          </cell>
          <cell r="CK18">
            <v>0</v>
          </cell>
          <cell r="CL18">
            <v>83785</v>
          </cell>
          <cell r="CM18">
            <v>399</v>
          </cell>
          <cell r="CN18">
            <v>428</v>
          </cell>
          <cell r="CO18">
            <v>2151</v>
          </cell>
          <cell r="CP18">
            <v>1996</v>
          </cell>
          <cell r="CQ18">
            <v>8327</v>
          </cell>
          <cell r="CR18">
            <v>7906</v>
          </cell>
          <cell r="CS18">
            <v>22198</v>
          </cell>
          <cell r="CT18">
            <v>21320</v>
          </cell>
          <cell r="CU18">
            <v>5712</v>
          </cell>
          <cell r="CV18">
            <v>13348</v>
          </cell>
          <cell r="CW18">
            <v>0</v>
          </cell>
          <cell r="CX18">
            <v>0</v>
          </cell>
          <cell r="CY18">
            <v>0</v>
          </cell>
          <cell r="CZ18">
            <v>94.478999999999999</v>
          </cell>
          <cell r="DA18">
            <v>4</v>
          </cell>
          <cell r="DB18">
            <v>2</v>
          </cell>
          <cell r="DC18">
            <v>2</v>
          </cell>
          <cell r="DD18">
            <v>0</v>
          </cell>
          <cell r="DE18">
            <v>3</v>
          </cell>
          <cell r="DF18">
            <v>1</v>
          </cell>
          <cell r="DG18">
            <v>3</v>
          </cell>
          <cell r="DH18">
            <v>0</v>
          </cell>
          <cell r="DI18">
            <v>3</v>
          </cell>
          <cell r="DJ18">
            <v>0</v>
          </cell>
          <cell r="DK18">
            <v>3</v>
          </cell>
          <cell r="DL18">
            <v>0</v>
          </cell>
          <cell r="DM18">
            <v>3</v>
          </cell>
          <cell r="DN18">
            <v>0</v>
          </cell>
          <cell r="DO18">
            <v>4</v>
          </cell>
          <cell r="DP18">
            <v>1</v>
          </cell>
          <cell r="DQ18">
            <v>2</v>
          </cell>
          <cell r="DR18">
            <v>-1</v>
          </cell>
          <cell r="DS18">
            <v>3</v>
          </cell>
        </row>
        <row r="19">
          <cell r="E19" t="str">
            <v>Чуна РБ</v>
          </cell>
          <cell r="F19" t="str">
            <v>Чунское районное МО</v>
          </cell>
          <cell r="G19">
            <v>1.276</v>
          </cell>
          <cell r="H19">
            <v>33803374.5</v>
          </cell>
          <cell r="I19">
            <v>624821.49417937407</v>
          </cell>
          <cell r="J19">
            <v>561437.35312368895</v>
          </cell>
          <cell r="K19">
            <v>1311604.0906405533</v>
          </cell>
          <cell r="L19">
            <v>1179086.680088758</v>
          </cell>
          <cell r="M19">
            <v>1756295.2909611803</v>
          </cell>
          <cell r="N19">
            <v>1387513.3036341283</v>
          </cell>
          <cell r="O19">
            <v>5354281.147803816</v>
          </cell>
          <cell r="P19">
            <v>7400774.0555854291</v>
          </cell>
          <cell r="Q19">
            <v>3412094.780904734</v>
          </cell>
          <cell r="R19">
            <v>10815466.303078337</v>
          </cell>
          <cell r="S19">
            <v>44054223</v>
          </cell>
          <cell r="T19">
            <v>0</v>
          </cell>
          <cell r="U19">
            <v>44054223</v>
          </cell>
          <cell r="V19">
            <v>814298.1535695896</v>
          </cell>
          <cell r="W19">
            <v>731692.81827294303</v>
          </cell>
          <cell r="X19">
            <v>1709347.0681985063</v>
          </cell>
          <cell r="Y19">
            <v>1536643.8501860164</v>
          </cell>
          <cell r="Z19">
            <v>2288890.5485413512</v>
          </cell>
          <cell r="AA19">
            <v>1808275.6943027861</v>
          </cell>
          <cell r="AB19">
            <v>6977962.9749700073</v>
          </cell>
          <cell r="AC19">
            <v>9645053.3545807656</v>
          </cell>
          <cell r="AD19">
            <v>4446810.0181865953</v>
          </cell>
          <cell r="AE19">
            <v>14095248.519191438</v>
          </cell>
          <cell r="AF19">
            <v>34525253.134796232</v>
          </cell>
          <cell r="AG19">
            <v>638164.69715485082</v>
          </cell>
          <cell r="AH19">
            <v>573426.97356813715</v>
          </cell>
          <cell r="AI19">
            <v>1339613.6898107415</v>
          </cell>
          <cell r="AJ19">
            <v>1204266.3402711728</v>
          </cell>
          <cell r="AK19">
            <v>1793801.3703302126</v>
          </cell>
          <cell r="AL19">
            <v>1417143.9610523402</v>
          </cell>
          <cell r="AM19">
            <v>5468623.0211363696</v>
          </cell>
          <cell r="AN19">
            <v>7558819.2434018534</v>
          </cell>
          <cell r="AO19">
            <v>3484960.8292998397</v>
          </cell>
          <cell r="AP19">
            <v>11046433.008770719</v>
          </cell>
          <cell r="AQ19">
            <v>34727</v>
          </cell>
          <cell r="AR19">
            <v>132</v>
          </cell>
          <cell r="AS19">
            <v>151</v>
          </cell>
          <cell r="AT19">
            <v>789</v>
          </cell>
          <cell r="AU19">
            <v>744</v>
          </cell>
          <cell r="AV19">
            <v>3286</v>
          </cell>
          <cell r="AW19">
            <v>2972</v>
          </cell>
          <cell r="AX19">
            <v>9623</v>
          </cell>
          <cell r="AY19">
            <v>8443</v>
          </cell>
          <cell r="AZ19">
            <v>2705</v>
          </cell>
          <cell r="BA19">
            <v>5882</v>
          </cell>
          <cell r="BB19">
            <v>0</v>
          </cell>
          <cell r="BC19">
            <v>402.88</v>
          </cell>
          <cell r="BD19">
            <v>316.45999999999998</v>
          </cell>
          <cell r="BE19">
            <v>141.49</v>
          </cell>
          <cell r="BF19">
            <v>134.88999999999999</v>
          </cell>
          <cell r="BG19">
            <v>45.49</v>
          </cell>
          <cell r="BH19">
            <v>39.74</v>
          </cell>
          <cell r="BI19">
            <v>47.36</v>
          </cell>
          <cell r="BJ19">
            <v>74.61</v>
          </cell>
          <cell r="BK19">
            <v>107.36</v>
          </cell>
          <cell r="BL19">
            <v>156.5</v>
          </cell>
          <cell r="BM19">
            <v>6.81</v>
          </cell>
          <cell r="BN19">
            <v>5.3491999999999997</v>
          </cell>
          <cell r="BO19">
            <v>2.3915999999999999</v>
          </cell>
          <cell r="BP19">
            <v>2.2801</v>
          </cell>
          <cell r="BQ19">
            <v>0.76890000000000003</v>
          </cell>
          <cell r="BR19">
            <v>0.67169999999999996</v>
          </cell>
          <cell r="BS19">
            <v>0.80049999999999999</v>
          </cell>
          <cell r="BT19">
            <v>1.2612000000000001</v>
          </cell>
          <cell r="BU19">
            <v>1.8147</v>
          </cell>
          <cell r="BV19">
            <v>2.6454</v>
          </cell>
          <cell r="BW19">
            <v>8.6895600000000002</v>
          </cell>
          <cell r="BX19">
            <v>6.8255792</v>
          </cell>
          <cell r="BY19">
            <v>3.0516815999999998</v>
          </cell>
          <cell r="BZ19">
            <v>2.9094076000000002</v>
          </cell>
          <cell r="CA19">
            <v>0.9811164</v>
          </cell>
          <cell r="CB19">
            <v>0.8570892</v>
          </cell>
          <cell r="CC19">
            <v>1.0214380000000001</v>
          </cell>
          <cell r="CD19">
            <v>1.6092912000000001</v>
          </cell>
          <cell r="CE19">
            <v>2.3155572000000002</v>
          </cell>
          <cell r="CF19">
            <v>3.3755304000000002</v>
          </cell>
          <cell r="CG19">
            <v>3</v>
          </cell>
          <cell r="CH19">
            <v>1</v>
          </cell>
          <cell r="CI19">
            <v>1.7</v>
          </cell>
          <cell r="CJ19">
            <v>1.79</v>
          </cell>
          <cell r="CK19">
            <v>1.79</v>
          </cell>
          <cell r="CL19">
            <v>34727</v>
          </cell>
          <cell r="CM19">
            <v>132</v>
          </cell>
          <cell r="CN19">
            <v>151</v>
          </cell>
          <cell r="CO19">
            <v>789</v>
          </cell>
          <cell r="CP19">
            <v>744</v>
          </cell>
          <cell r="CQ19">
            <v>3286</v>
          </cell>
          <cell r="CR19">
            <v>2972</v>
          </cell>
          <cell r="CS19">
            <v>9623</v>
          </cell>
          <cell r="CT19">
            <v>8443</v>
          </cell>
          <cell r="CU19">
            <v>2705</v>
          </cell>
          <cell r="CV19">
            <v>5882</v>
          </cell>
          <cell r="CW19">
            <v>101828</v>
          </cell>
          <cell r="CX19">
            <v>101828</v>
          </cell>
          <cell r="CY19">
            <v>102.4954</v>
          </cell>
          <cell r="CZ19">
            <v>102.4954</v>
          </cell>
          <cell r="DA19">
            <v>4</v>
          </cell>
          <cell r="DB19">
            <v>4</v>
          </cell>
          <cell r="DC19">
            <v>4</v>
          </cell>
          <cell r="DD19">
            <v>0</v>
          </cell>
          <cell r="DE19">
            <v>4</v>
          </cell>
          <cell r="DF19">
            <v>0</v>
          </cell>
          <cell r="DG19">
            <v>4</v>
          </cell>
          <cell r="DH19">
            <v>0</v>
          </cell>
          <cell r="DI19">
            <v>4</v>
          </cell>
          <cell r="DJ19">
            <v>0</v>
          </cell>
          <cell r="DK19">
            <v>4</v>
          </cell>
          <cell r="DL19">
            <v>0</v>
          </cell>
          <cell r="DM19">
            <v>4</v>
          </cell>
          <cell r="DN19">
            <v>0</v>
          </cell>
          <cell r="DO19">
            <v>4</v>
          </cell>
          <cell r="DP19">
            <v>0</v>
          </cell>
          <cell r="DQ19">
            <v>3</v>
          </cell>
          <cell r="DR19">
            <v>-1</v>
          </cell>
          <cell r="DS19">
            <v>4</v>
          </cell>
        </row>
        <row r="20">
          <cell r="E20" t="str">
            <v>Свирск Больница</v>
          </cell>
          <cell r="F20" t="str">
            <v>МО «город Черемхово»</v>
          </cell>
          <cell r="G20">
            <v>1.276</v>
          </cell>
          <cell r="H20">
            <v>14777769.459999999</v>
          </cell>
          <cell r="I20">
            <v>142127.64320185815</v>
          </cell>
          <cell r="J20">
            <v>116123.55004976255</v>
          </cell>
          <cell r="K20">
            <v>568630.10024504189</v>
          </cell>
          <cell r="L20">
            <v>595933.12873682077</v>
          </cell>
          <cell r="M20">
            <v>689486.09061218461</v>
          </cell>
          <cell r="N20">
            <v>672097.49285236944</v>
          </cell>
          <cell r="O20">
            <v>2527990.4967274168</v>
          </cell>
          <cell r="P20">
            <v>2989272.2648201003</v>
          </cell>
          <cell r="Q20">
            <v>1654904.9731226885</v>
          </cell>
          <cell r="R20">
            <v>4821203.7196317557</v>
          </cell>
          <cell r="S20">
            <v>20488062</v>
          </cell>
          <cell r="T20">
            <v>0</v>
          </cell>
          <cell r="U20">
            <v>20488062</v>
          </cell>
          <cell r="V20">
            <v>197047.32664259252</v>
          </cell>
          <cell r="W20">
            <v>160994.96608872109</v>
          </cell>
          <cell r="X20">
            <v>788355.02072358306</v>
          </cell>
          <cell r="Y20">
            <v>826208.23950883094</v>
          </cell>
          <cell r="Z20">
            <v>955911.09408199252</v>
          </cell>
          <cell r="AA20">
            <v>931803.35103183438</v>
          </cell>
          <cell r="AB20">
            <v>3504833.8094971278</v>
          </cell>
          <cell r="AC20">
            <v>4144359.9226722973</v>
          </cell>
          <cell r="AD20">
            <v>2294378.4435953693</v>
          </cell>
          <cell r="AE20">
            <v>6684169.8261576509</v>
          </cell>
          <cell r="AF20">
            <v>16056474.921630092</v>
          </cell>
          <cell r="AG20">
            <v>154425.80457883427</v>
          </cell>
          <cell r="AH20">
            <v>126171.60351780649</v>
          </cell>
          <cell r="AI20">
            <v>617833.08834136603</v>
          </cell>
          <cell r="AJ20">
            <v>647498.62030472641</v>
          </cell>
          <cell r="AK20">
            <v>749146.62545610697</v>
          </cell>
          <cell r="AL20">
            <v>730253.40989955666</v>
          </cell>
          <cell r="AM20">
            <v>2746734.9604209466</v>
          </cell>
          <cell r="AN20">
            <v>3247930.9738811105</v>
          </cell>
          <cell r="AO20">
            <v>1798102.2285230167</v>
          </cell>
          <cell r="AP20">
            <v>5238377.606706623</v>
          </cell>
          <cell r="AQ20">
            <v>16156</v>
          </cell>
          <cell r="AR20">
            <v>75</v>
          </cell>
          <cell r="AS20">
            <v>80</v>
          </cell>
          <cell r="AT20">
            <v>453</v>
          </cell>
          <cell r="AU20">
            <v>411</v>
          </cell>
          <cell r="AV20">
            <v>1457</v>
          </cell>
          <cell r="AW20">
            <v>1409</v>
          </cell>
          <cell r="AX20">
            <v>4253</v>
          </cell>
          <cell r="AY20">
            <v>4015</v>
          </cell>
          <cell r="AZ20">
            <v>1099</v>
          </cell>
          <cell r="BA20">
            <v>2904</v>
          </cell>
          <cell r="BB20">
            <v>0</v>
          </cell>
          <cell r="BC20">
            <v>171.58</v>
          </cell>
          <cell r="BD20">
            <v>131.43</v>
          </cell>
          <cell r="BE20">
            <v>113.66</v>
          </cell>
          <cell r="BF20">
            <v>131.29</v>
          </cell>
          <cell r="BG20">
            <v>42.85</v>
          </cell>
          <cell r="BH20">
            <v>43.19</v>
          </cell>
          <cell r="BI20">
            <v>53.82</v>
          </cell>
          <cell r="BJ20">
            <v>67.41</v>
          </cell>
          <cell r="BK20">
            <v>136.34</v>
          </cell>
          <cell r="BL20">
            <v>150.32</v>
          </cell>
          <cell r="BM20">
            <v>2.9003000000000001</v>
          </cell>
          <cell r="BN20">
            <v>2.2216</v>
          </cell>
          <cell r="BO20">
            <v>1.9212</v>
          </cell>
          <cell r="BP20">
            <v>2.2191999999999998</v>
          </cell>
          <cell r="BQ20">
            <v>0.72430000000000005</v>
          </cell>
          <cell r="BR20">
            <v>0.73009999999999997</v>
          </cell>
          <cell r="BS20">
            <v>0.90969999999999995</v>
          </cell>
          <cell r="BT20">
            <v>1.1395</v>
          </cell>
          <cell r="BU20">
            <v>2.3046000000000002</v>
          </cell>
          <cell r="BV20">
            <v>2.5409000000000002</v>
          </cell>
          <cell r="BW20">
            <v>3.7007828000000003</v>
          </cell>
          <cell r="BX20">
            <v>2.8347616000000002</v>
          </cell>
          <cell r="BY20">
            <v>2.4514512000000002</v>
          </cell>
          <cell r="BZ20">
            <v>2.8316991999999996</v>
          </cell>
          <cell r="CA20">
            <v>0.92420680000000011</v>
          </cell>
          <cell r="CB20">
            <v>0.93160759999999998</v>
          </cell>
          <cell r="CC20">
            <v>1.1607772000000001</v>
          </cell>
          <cell r="CD20">
            <v>1.454002</v>
          </cell>
          <cell r="CE20">
            <v>2.9406696000000001</v>
          </cell>
          <cell r="CF20">
            <v>3.2421884000000003</v>
          </cell>
          <cell r="CG20">
            <v>3</v>
          </cell>
          <cell r="CH20">
            <v>0</v>
          </cell>
          <cell r="CI20">
            <v>1.76</v>
          </cell>
          <cell r="CJ20">
            <v>1.79</v>
          </cell>
          <cell r="CK20">
            <v>0</v>
          </cell>
          <cell r="CL20">
            <v>16156</v>
          </cell>
          <cell r="CM20">
            <v>75</v>
          </cell>
          <cell r="CN20">
            <v>80</v>
          </cell>
          <cell r="CO20">
            <v>453</v>
          </cell>
          <cell r="CP20">
            <v>411</v>
          </cell>
          <cell r="CQ20">
            <v>1457</v>
          </cell>
          <cell r="CR20">
            <v>1409</v>
          </cell>
          <cell r="CS20">
            <v>4253</v>
          </cell>
          <cell r="CT20">
            <v>4015</v>
          </cell>
          <cell r="CU20">
            <v>1099</v>
          </cell>
          <cell r="CV20">
            <v>2904</v>
          </cell>
          <cell r="CW20">
            <v>0</v>
          </cell>
          <cell r="CX20">
            <v>0</v>
          </cell>
          <cell r="CY20">
            <v>0</v>
          </cell>
          <cell r="CZ20">
            <v>102.4954</v>
          </cell>
          <cell r="DA20">
            <v>3</v>
          </cell>
          <cell r="DB20">
            <v>3</v>
          </cell>
          <cell r="DC20">
            <v>3</v>
          </cell>
          <cell r="DD20">
            <v>0</v>
          </cell>
          <cell r="DE20">
            <v>3</v>
          </cell>
          <cell r="DF20">
            <v>0</v>
          </cell>
          <cell r="DG20">
            <v>3</v>
          </cell>
          <cell r="DH20">
            <v>0</v>
          </cell>
          <cell r="DI20">
            <v>4</v>
          </cell>
          <cell r="DJ20">
            <v>1</v>
          </cell>
          <cell r="DK20">
            <v>4</v>
          </cell>
          <cell r="DL20">
            <v>0</v>
          </cell>
          <cell r="DM20">
            <v>4</v>
          </cell>
          <cell r="DN20">
            <v>0</v>
          </cell>
          <cell r="DO20">
            <v>3</v>
          </cell>
          <cell r="DP20">
            <v>-1</v>
          </cell>
          <cell r="DQ20">
            <v>4</v>
          </cell>
          <cell r="DR20">
            <v>0</v>
          </cell>
          <cell r="DS20">
            <v>2</v>
          </cell>
        </row>
        <row r="21">
          <cell r="E21" t="str">
            <v>Железногорск РБ</v>
          </cell>
          <cell r="F21" t="str">
            <v>МО «Нижнеилимский район»</v>
          </cell>
          <cell r="G21">
            <v>1.629</v>
          </cell>
          <cell r="H21">
            <v>48049935.340000004</v>
          </cell>
          <cell r="I21">
            <v>766512.2835995825</v>
          </cell>
          <cell r="J21">
            <v>445990.76671089599</v>
          </cell>
          <cell r="K21">
            <v>1926307.6968852815</v>
          </cell>
          <cell r="L21">
            <v>1621492.6509006429</v>
          </cell>
          <cell r="M21">
            <v>2562330.0058384878</v>
          </cell>
          <cell r="N21">
            <v>2570778.6669400996</v>
          </cell>
          <cell r="O21">
            <v>8267564.9335654648</v>
          </cell>
          <cell r="P21">
            <v>9320867.9208726995</v>
          </cell>
          <cell r="Q21">
            <v>6654296.5371145792</v>
          </cell>
          <cell r="R21">
            <v>13913793.877572268</v>
          </cell>
          <cell r="S21">
            <v>64569342</v>
          </cell>
          <cell r="T21">
            <v>0</v>
          </cell>
          <cell r="U21">
            <v>64569342</v>
          </cell>
          <cell r="V21">
            <v>1030036.6366100177</v>
          </cell>
          <cell r="W21">
            <v>599320.89691336628</v>
          </cell>
          <cell r="X21">
            <v>2588565.8242265191</v>
          </cell>
          <cell r="Y21">
            <v>2178956.3874674342</v>
          </cell>
          <cell r="Z21">
            <v>3443250.4704354363</v>
          </cell>
          <cell r="AA21">
            <v>3454603.7528956924</v>
          </cell>
          <cell r="AB21">
            <v>11109926.03684523</v>
          </cell>
          <cell r="AC21">
            <v>12525351.059497559</v>
          </cell>
          <cell r="AD21">
            <v>8942021.3749317173</v>
          </cell>
          <cell r="AE21">
            <v>18697309.560177024</v>
          </cell>
          <cell r="AF21">
            <v>39637410.681399629</v>
          </cell>
          <cell r="AG21">
            <v>632312.2385574081</v>
          </cell>
          <cell r="AH21">
            <v>367907.24181299342</v>
          </cell>
          <cell r="AI21">
            <v>1589052.071348385</v>
          </cell>
          <cell r="AJ21">
            <v>1337603.6755478417</v>
          </cell>
          <cell r="AK21">
            <v>2113720.3624526928</v>
          </cell>
          <cell r="AL21">
            <v>2120689.8421704681</v>
          </cell>
          <cell r="AM21">
            <v>6820089.6481554508</v>
          </cell>
          <cell r="AN21">
            <v>7688981.6203177162</v>
          </cell>
          <cell r="AO21">
            <v>5489270.3345191637</v>
          </cell>
          <cell r="AP21">
            <v>11477783.64651751</v>
          </cell>
          <cell r="AQ21">
            <v>50945</v>
          </cell>
          <cell r="AR21">
            <v>205</v>
          </cell>
          <cell r="AS21">
            <v>162</v>
          </cell>
          <cell r="AT21">
            <v>1069</v>
          </cell>
          <cell r="AU21">
            <v>991</v>
          </cell>
          <cell r="AV21">
            <v>4328</v>
          </cell>
          <cell r="AW21">
            <v>4065</v>
          </cell>
          <cell r="AX21">
            <v>14521</v>
          </cell>
          <cell r="AY21">
            <v>12443</v>
          </cell>
          <cell r="AZ21">
            <v>4054</v>
          </cell>
          <cell r="BA21">
            <v>9107</v>
          </cell>
          <cell r="BB21">
            <v>0</v>
          </cell>
          <cell r="BC21">
            <v>257.04000000000002</v>
          </cell>
          <cell r="BD21">
            <v>189.25</v>
          </cell>
          <cell r="BE21">
            <v>123.87</v>
          </cell>
          <cell r="BF21">
            <v>112.48</v>
          </cell>
          <cell r="BG21">
            <v>40.700000000000003</v>
          </cell>
          <cell r="BH21">
            <v>43.47</v>
          </cell>
          <cell r="BI21">
            <v>39.14</v>
          </cell>
          <cell r="BJ21">
            <v>51.49</v>
          </cell>
          <cell r="BK21">
            <v>112.84</v>
          </cell>
          <cell r="BL21">
            <v>105.03</v>
          </cell>
          <cell r="BM21">
            <v>4.3448000000000002</v>
          </cell>
          <cell r="BN21">
            <v>3.1989999999999998</v>
          </cell>
          <cell r="BO21">
            <v>2.0937999999999999</v>
          </cell>
          <cell r="BP21">
            <v>1.9013</v>
          </cell>
          <cell r="BQ21">
            <v>0.68799999999999994</v>
          </cell>
          <cell r="BR21">
            <v>0.73480000000000001</v>
          </cell>
          <cell r="BS21">
            <v>0.66159999999999997</v>
          </cell>
          <cell r="BT21">
            <v>0.87039999999999995</v>
          </cell>
          <cell r="BU21">
            <v>1.9074</v>
          </cell>
          <cell r="BV21">
            <v>1.7754000000000001</v>
          </cell>
          <cell r="BW21">
            <v>7.0776792000000004</v>
          </cell>
          <cell r="BX21">
            <v>5.2111709999999993</v>
          </cell>
          <cell r="BY21">
            <v>3.4108001999999997</v>
          </cell>
          <cell r="BZ21">
            <v>3.0972176999999999</v>
          </cell>
          <cell r="CA21">
            <v>1.120752</v>
          </cell>
          <cell r="CB21">
            <v>1.1969892</v>
          </cell>
          <cell r="CC21">
            <v>1.0777463999999999</v>
          </cell>
          <cell r="CD21">
            <v>1.4178815999999999</v>
          </cell>
          <cell r="CE21">
            <v>3.1071545999999999</v>
          </cell>
          <cell r="CF21">
            <v>2.8921266000000001</v>
          </cell>
          <cell r="CG21">
            <v>3</v>
          </cell>
          <cell r="CH21">
            <v>0</v>
          </cell>
          <cell r="CI21">
            <v>1.82</v>
          </cell>
          <cell r="CJ21">
            <v>1.79</v>
          </cell>
          <cell r="CK21">
            <v>0</v>
          </cell>
          <cell r="CL21">
            <v>50945</v>
          </cell>
          <cell r="CM21">
            <v>205</v>
          </cell>
          <cell r="CN21">
            <v>162</v>
          </cell>
          <cell r="CO21">
            <v>1069</v>
          </cell>
          <cell r="CP21">
            <v>991</v>
          </cell>
          <cell r="CQ21">
            <v>4328</v>
          </cell>
          <cell r="CR21">
            <v>4065</v>
          </cell>
          <cell r="CS21">
            <v>14521</v>
          </cell>
          <cell r="CT21">
            <v>12443</v>
          </cell>
          <cell r="CU21">
            <v>4054</v>
          </cell>
          <cell r="CV21">
            <v>9107</v>
          </cell>
          <cell r="CW21">
            <v>0</v>
          </cell>
          <cell r="CX21">
            <v>0</v>
          </cell>
          <cell r="CY21">
            <v>0</v>
          </cell>
          <cell r="CZ21">
            <v>102.4954</v>
          </cell>
          <cell r="DA21">
            <v>3</v>
          </cell>
          <cell r="DB21">
            <v>3</v>
          </cell>
          <cell r="DC21">
            <v>3</v>
          </cell>
          <cell r="DD21">
            <v>0</v>
          </cell>
          <cell r="DE21">
            <v>3</v>
          </cell>
          <cell r="DF21">
            <v>0</v>
          </cell>
          <cell r="DG21">
            <v>3</v>
          </cell>
          <cell r="DH21">
            <v>0</v>
          </cell>
          <cell r="DI21">
            <v>3</v>
          </cell>
          <cell r="DJ21">
            <v>0</v>
          </cell>
          <cell r="DK21">
            <v>3</v>
          </cell>
          <cell r="DL21">
            <v>0</v>
          </cell>
          <cell r="DM21">
            <v>3</v>
          </cell>
          <cell r="DN21">
            <v>0</v>
          </cell>
          <cell r="DO21">
            <v>3</v>
          </cell>
          <cell r="DP21">
            <v>0</v>
          </cell>
          <cell r="DQ21">
            <v>2</v>
          </cell>
          <cell r="DR21">
            <v>-1</v>
          </cell>
          <cell r="DS21">
            <v>3</v>
          </cell>
        </row>
        <row r="22">
          <cell r="E22" t="str">
            <v>Братск ССМП</v>
          </cell>
          <cell r="F22" t="str">
            <v>МО города Братска</v>
          </cell>
          <cell r="G22">
            <v>1.5780000000000001</v>
          </cell>
          <cell r="H22">
            <v>243445617.78000003</v>
          </cell>
          <cell r="I22">
            <v>4731298.8538234364</v>
          </cell>
          <cell r="J22">
            <v>4142175.474934293</v>
          </cell>
          <cell r="K22">
            <v>12231878.394563541</v>
          </cell>
          <cell r="L22">
            <v>10387974.134809263</v>
          </cell>
          <cell r="M22">
            <v>10865733.57149164</v>
          </cell>
          <cell r="N22">
            <v>10108463.942540916</v>
          </cell>
          <cell r="O22">
            <v>35213037.129773431</v>
          </cell>
          <cell r="P22">
            <v>44619107.733719602</v>
          </cell>
          <cell r="Q22">
            <v>28259817.486180674</v>
          </cell>
          <cell r="R22">
            <v>82886131.058163211</v>
          </cell>
          <cell r="S22">
            <v>319637391</v>
          </cell>
          <cell r="T22">
            <v>0</v>
          </cell>
          <cell r="U22">
            <v>319637391</v>
          </cell>
          <cell r="V22">
            <v>6212065.0824122354</v>
          </cell>
          <cell r="W22">
            <v>5438562.3119684439</v>
          </cell>
          <cell r="X22">
            <v>16060119.433329808</v>
          </cell>
          <cell r="Y22">
            <v>13639123.926340388</v>
          </cell>
          <cell r="Z22">
            <v>14266408.907928297</v>
          </cell>
          <cell r="AA22">
            <v>13272134.742352279</v>
          </cell>
          <cell r="AB22">
            <v>46233747.889922306</v>
          </cell>
          <cell r="AC22">
            <v>58583659.524495773</v>
          </cell>
          <cell r="AD22">
            <v>37104362.008199826</v>
          </cell>
          <cell r="AE22">
            <v>108827207.17305063</v>
          </cell>
          <cell r="AF22">
            <v>202558549.42965776</v>
          </cell>
          <cell r="AG22">
            <v>3936669.8874602253</v>
          </cell>
          <cell r="AH22">
            <v>3446490.6919952114</v>
          </cell>
          <cell r="AI22">
            <v>10177515.483732451</v>
          </cell>
          <cell r="AJ22">
            <v>8643297.798694795</v>
          </cell>
          <cell r="AK22">
            <v>9040816.7984336484</v>
          </cell>
          <cell r="AL22">
            <v>8410731.7758886423</v>
          </cell>
          <cell r="AM22">
            <v>29298953.035438724</v>
          </cell>
          <cell r="AN22">
            <v>37125259.521226726</v>
          </cell>
          <cell r="AO22">
            <v>23513537.394296467</v>
          </cell>
          <cell r="AP22">
            <v>68965277.042490885</v>
          </cell>
          <cell r="AQ22">
            <v>269777</v>
          </cell>
          <cell r="AR22">
            <v>1241</v>
          </cell>
          <cell r="AS22">
            <v>1207</v>
          </cell>
          <cell r="AT22">
            <v>6512</v>
          </cell>
          <cell r="AU22">
            <v>5993</v>
          </cell>
          <cell r="AV22">
            <v>22277</v>
          </cell>
          <cell r="AW22">
            <v>21076</v>
          </cell>
          <cell r="AX22">
            <v>74744</v>
          </cell>
          <cell r="AY22">
            <v>66805</v>
          </cell>
          <cell r="AZ22">
            <v>20331</v>
          </cell>
          <cell r="BA22">
            <v>49591</v>
          </cell>
          <cell r="BB22">
            <v>0</v>
          </cell>
          <cell r="BC22">
            <v>264.35000000000002</v>
          </cell>
          <cell r="BD22">
            <v>237.95</v>
          </cell>
          <cell r="BE22">
            <v>130.24</v>
          </cell>
          <cell r="BF22">
            <v>120.19</v>
          </cell>
          <cell r="BG22">
            <v>33.82</v>
          </cell>
          <cell r="BH22">
            <v>33.26</v>
          </cell>
          <cell r="BI22">
            <v>32.67</v>
          </cell>
          <cell r="BJ22">
            <v>46.31</v>
          </cell>
          <cell r="BK22">
            <v>96.38</v>
          </cell>
          <cell r="BL22">
            <v>115.89</v>
          </cell>
          <cell r="BM22">
            <v>4.4683999999999999</v>
          </cell>
          <cell r="BN22">
            <v>4.0221</v>
          </cell>
          <cell r="BO22">
            <v>2.2014999999999998</v>
          </cell>
          <cell r="BP22">
            <v>2.0316000000000001</v>
          </cell>
          <cell r="BQ22">
            <v>0.57169999999999999</v>
          </cell>
          <cell r="BR22">
            <v>0.56220000000000003</v>
          </cell>
          <cell r="BS22">
            <v>0.55220000000000002</v>
          </cell>
          <cell r="BT22">
            <v>0.78280000000000005</v>
          </cell>
          <cell r="BU22">
            <v>1.6291</v>
          </cell>
          <cell r="BV22">
            <v>1.9589000000000001</v>
          </cell>
          <cell r="BW22">
            <v>7.0511352</v>
          </cell>
          <cell r="BX22">
            <v>6.3468738</v>
          </cell>
          <cell r="BY22">
            <v>3.473967</v>
          </cell>
          <cell r="BZ22">
            <v>3.2058648000000001</v>
          </cell>
          <cell r="CA22">
            <v>0.90214260000000002</v>
          </cell>
          <cell r="CB22">
            <v>0.88715160000000004</v>
          </cell>
          <cell r="CC22">
            <v>0.87137160000000002</v>
          </cell>
          <cell r="CD22">
            <v>1.2352584000000002</v>
          </cell>
          <cell r="CE22">
            <v>2.5707198</v>
          </cell>
          <cell r="CF22">
            <v>3.0911442000000005</v>
          </cell>
          <cell r="CG22">
            <v>4</v>
          </cell>
          <cell r="CH22">
            <v>1</v>
          </cell>
          <cell r="CI22">
            <v>2.0499999999999998</v>
          </cell>
          <cell r="CJ22">
            <v>1.67</v>
          </cell>
          <cell r="CK22">
            <v>1.65</v>
          </cell>
          <cell r="CL22">
            <v>269777</v>
          </cell>
          <cell r="CM22">
            <v>1241</v>
          </cell>
          <cell r="CN22">
            <v>1207</v>
          </cell>
          <cell r="CO22">
            <v>6512</v>
          </cell>
          <cell r="CP22">
            <v>5993</v>
          </cell>
          <cell r="CQ22">
            <v>22277</v>
          </cell>
          <cell r="CR22">
            <v>21076</v>
          </cell>
          <cell r="CS22">
            <v>74744</v>
          </cell>
          <cell r="CT22">
            <v>66805</v>
          </cell>
          <cell r="CU22">
            <v>20331</v>
          </cell>
          <cell r="CV22">
            <v>49591</v>
          </cell>
          <cell r="CW22">
            <v>397373</v>
          </cell>
          <cell r="CX22">
            <v>397373</v>
          </cell>
          <cell r="CY22">
            <v>94.478999999999999</v>
          </cell>
          <cell r="CZ22">
            <v>94.478999999999999</v>
          </cell>
          <cell r="DA22">
            <v>2</v>
          </cell>
          <cell r="DB22">
            <v>1</v>
          </cell>
          <cell r="DC22">
            <v>2</v>
          </cell>
          <cell r="DD22">
            <v>-1</v>
          </cell>
          <cell r="DE22">
            <v>4</v>
          </cell>
          <cell r="DF22">
            <v>2</v>
          </cell>
          <cell r="DG22">
            <v>4</v>
          </cell>
          <cell r="DH22">
            <v>0</v>
          </cell>
          <cell r="DI22">
            <v>3</v>
          </cell>
          <cell r="DJ22">
            <v>-1</v>
          </cell>
          <cell r="DK22">
            <v>3</v>
          </cell>
          <cell r="DL22">
            <v>0</v>
          </cell>
          <cell r="DM22">
            <v>3</v>
          </cell>
          <cell r="DN22">
            <v>0</v>
          </cell>
          <cell r="DO22">
            <v>3</v>
          </cell>
          <cell r="DP22">
            <v>0</v>
          </cell>
          <cell r="DQ22">
            <v>2</v>
          </cell>
          <cell r="DR22">
            <v>-1</v>
          </cell>
          <cell r="DS22">
            <v>2</v>
          </cell>
        </row>
        <row r="23">
          <cell r="E23" t="str">
            <v>Усолье ГБ</v>
          </cell>
          <cell r="F23" t="str">
            <v>МО города Усолье-Сибирское</v>
          </cell>
          <cell r="G23">
            <v>1.276</v>
          </cell>
          <cell r="H23">
            <v>102384936.48</v>
          </cell>
          <cell r="I23">
            <v>1677696.4368951598</v>
          </cell>
          <cell r="J23">
            <v>1472953.7853692176</v>
          </cell>
          <cell r="K23">
            <v>4943295.2084438987</v>
          </cell>
          <cell r="L23">
            <v>3665012.8766021756</v>
          </cell>
          <cell r="M23">
            <v>4400022.9934377959</v>
          </cell>
          <cell r="N23">
            <v>4445642.1817942634</v>
          </cell>
          <cell r="O23">
            <v>15021578.524405945</v>
          </cell>
          <cell r="P23">
            <v>19689569.900792539</v>
          </cell>
          <cell r="Q23">
            <v>10875830.517407371</v>
          </cell>
          <cell r="R23">
            <v>36193334.054851636</v>
          </cell>
          <cell r="S23">
            <v>144781145</v>
          </cell>
          <cell r="T23">
            <v>0</v>
          </cell>
          <cell r="U23">
            <v>144781145</v>
          </cell>
          <cell r="V23">
            <v>2372407.6944028735</v>
          </cell>
          <cell r="W23">
            <v>2082883.8978622335</v>
          </cell>
          <cell r="X23">
            <v>6990246.4655171838</v>
          </cell>
          <cell r="Y23">
            <v>5182644.8201963734</v>
          </cell>
          <cell r="Z23">
            <v>6222012.6213653684</v>
          </cell>
          <cell r="AA23">
            <v>6286522.0946462378</v>
          </cell>
          <cell r="AB23">
            <v>21241809.71578509</v>
          </cell>
          <cell r="AC23">
            <v>27842752.779859714</v>
          </cell>
          <cell r="AD23">
            <v>15379363.891520984</v>
          </cell>
          <cell r="AE23">
            <v>51180501.018843941</v>
          </cell>
          <cell r="AF23">
            <v>113464847.17868337</v>
          </cell>
          <cell r="AG23">
            <v>1859253.6789991171</v>
          </cell>
          <cell r="AH23">
            <v>1632354.15192965</v>
          </cell>
          <cell r="AI23">
            <v>5478249.5811263192</v>
          </cell>
          <cell r="AJ23">
            <v>4061633.8716272516</v>
          </cell>
          <cell r="AK23">
            <v>4876185.4399415115</v>
          </cell>
          <cell r="AL23">
            <v>4926741.4534845119</v>
          </cell>
          <cell r="AM23">
            <v>16647186.297637217</v>
          </cell>
          <cell r="AN23">
            <v>21820339.169169053</v>
          </cell>
          <cell r="AO23">
            <v>12052793.018433373</v>
          </cell>
          <cell r="AP23">
            <v>40110110.516335376</v>
          </cell>
          <cell r="AQ23">
            <v>127596</v>
          </cell>
          <cell r="AR23">
            <v>637</v>
          </cell>
          <cell r="AS23">
            <v>575</v>
          </cell>
          <cell r="AT23">
            <v>3356</v>
          </cell>
          <cell r="AU23">
            <v>3110</v>
          </cell>
          <cell r="AV23">
            <v>11284</v>
          </cell>
          <cell r="AW23">
            <v>10796</v>
          </cell>
          <cell r="AX23">
            <v>33674</v>
          </cell>
          <cell r="AY23">
            <v>32884</v>
          </cell>
          <cell r="AZ23">
            <v>8656</v>
          </cell>
          <cell r="BA23">
            <v>22624</v>
          </cell>
          <cell r="BB23">
            <v>0</v>
          </cell>
          <cell r="BC23">
            <v>243.23</v>
          </cell>
          <cell r="BD23">
            <v>236.57</v>
          </cell>
          <cell r="BE23">
            <v>136.03</v>
          </cell>
          <cell r="BF23">
            <v>108.83</v>
          </cell>
          <cell r="BG23">
            <v>36.01</v>
          </cell>
          <cell r="BH23">
            <v>38.03</v>
          </cell>
          <cell r="BI23">
            <v>41.2</v>
          </cell>
          <cell r="BJ23">
            <v>55.3</v>
          </cell>
          <cell r="BK23">
            <v>116.04</v>
          </cell>
          <cell r="BL23">
            <v>147.74</v>
          </cell>
          <cell r="BM23">
            <v>4.1113999999999997</v>
          </cell>
          <cell r="BN23">
            <v>3.9988000000000001</v>
          </cell>
          <cell r="BO23">
            <v>2.2993999999999999</v>
          </cell>
          <cell r="BP23">
            <v>1.8395999999999999</v>
          </cell>
          <cell r="BQ23">
            <v>0.60870000000000002</v>
          </cell>
          <cell r="BR23">
            <v>0.64280000000000004</v>
          </cell>
          <cell r="BS23">
            <v>0.69640000000000002</v>
          </cell>
          <cell r="BT23">
            <v>0.93479999999999996</v>
          </cell>
          <cell r="BU23">
            <v>1.9615</v>
          </cell>
          <cell r="BV23">
            <v>2.4973000000000001</v>
          </cell>
          <cell r="BW23">
            <v>5.2461463999999998</v>
          </cell>
          <cell r="BX23">
            <v>5.1024688000000005</v>
          </cell>
          <cell r="BY23">
            <v>2.9340343999999998</v>
          </cell>
          <cell r="BZ23">
            <v>2.3473296000000001</v>
          </cell>
          <cell r="CA23">
            <v>0.77670120000000009</v>
          </cell>
          <cell r="CB23">
            <v>0.82021280000000008</v>
          </cell>
          <cell r="CC23">
            <v>0.88860640000000002</v>
          </cell>
          <cell r="CD23">
            <v>1.1928048</v>
          </cell>
          <cell r="CE23">
            <v>2.5028740000000003</v>
          </cell>
          <cell r="CF23">
            <v>3.1865548000000001</v>
          </cell>
          <cell r="CG23">
            <v>4</v>
          </cell>
          <cell r="CH23">
            <v>0</v>
          </cell>
          <cell r="CI23">
            <v>1.28</v>
          </cell>
          <cell r="CJ23">
            <v>1.6</v>
          </cell>
          <cell r="CK23">
            <v>0</v>
          </cell>
          <cell r="CL23">
            <v>127596</v>
          </cell>
          <cell r="CM23">
            <v>637</v>
          </cell>
          <cell r="CN23">
            <v>575</v>
          </cell>
          <cell r="CO23">
            <v>3356</v>
          </cell>
          <cell r="CP23">
            <v>3110</v>
          </cell>
          <cell r="CQ23">
            <v>11284</v>
          </cell>
          <cell r="CR23">
            <v>10796</v>
          </cell>
          <cell r="CS23">
            <v>33674</v>
          </cell>
          <cell r="CT23">
            <v>32884</v>
          </cell>
          <cell r="CU23">
            <v>8656</v>
          </cell>
          <cell r="CV23">
            <v>22624</v>
          </cell>
          <cell r="CW23">
            <v>0</v>
          </cell>
          <cell r="CX23">
            <v>0</v>
          </cell>
          <cell r="CY23">
            <v>0</v>
          </cell>
          <cell r="CZ23">
            <v>94.478999999999999</v>
          </cell>
          <cell r="DA23">
            <v>8</v>
          </cell>
          <cell r="DB23">
            <v>8</v>
          </cell>
          <cell r="DC23">
            <v>8</v>
          </cell>
          <cell r="DD23">
            <v>0</v>
          </cell>
          <cell r="DE23">
            <v>8</v>
          </cell>
          <cell r="DF23">
            <v>0</v>
          </cell>
          <cell r="DG23">
            <v>7</v>
          </cell>
          <cell r="DH23">
            <v>-1</v>
          </cell>
          <cell r="DI23">
            <v>9</v>
          </cell>
          <cell r="DJ23">
            <v>2</v>
          </cell>
          <cell r="DK23">
            <v>8</v>
          </cell>
          <cell r="DL23">
            <v>-1</v>
          </cell>
          <cell r="DM23">
            <v>9</v>
          </cell>
          <cell r="DN23">
            <v>0</v>
          </cell>
          <cell r="DO23">
            <v>8</v>
          </cell>
          <cell r="DP23">
            <v>-1</v>
          </cell>
          <cell r="DQ23">
            <v>8</v>
          </cell>
          <cell r="DR23">
            <v>-1</v>
          </cell>
          <cell r="DS23">
            <v>7</v>
          </cell>
        </row>
        <row r="24">
          <cell r="E24" t="str">
            <v>Аларская РБ</v>
          </cell>
          <cell r="F24" t="str">
            <v>МО «Аларский район»</v>
          </cell>
          <cell r="G24">
            <v>1.276</v>
          </cell>
          <cell r="H24">
            <v>11380186.649999999</v>
          </cell>
          <cell r="I24">
            <v>223471.53089761906</v>
          </cell>
          <cell r="J24">
            <v>88344.443846840571</v>
          </cell>
          <cell r="K24">
            <v>296126.36572464311</v>
          </cell>
          <cell r="L24">
            <v>320337.81267213851</v>
          </cell>
          <cell r="M24">
            <v>366041.5939757587</v>
          </cell>
          <cell r="N24">
            <v>322640.45822057768</v>
          </cell>
          <cell r="O24">
            <v>2871974.2943267883</v>
          </cell>
          <cell r="P24">
            <v>3941881.0553294062</v>
          </cell>
          <cell r="Q24">
            <v>891754.74919853255</v>
          </cell>
          <cell r="R24">
            <v>2057614.3458076937</v>
          </cell>
          <cell r="S24">
            <v>26139916</v>
          </cell>
          <cell r="T24">
            <v>0</v>
          </cell>
          <cell r="U24">
            <v>26139916</v>
          </cell>
          <cell r="V24">
            <v>513306.78711277264</v>
          </cell>
          <cell r="W24">
            <v>202924.29397220211</v>
          </cell>
          <cell r="X24">
            <v>680192.56304794014</v>
          </cell>
          <cell r="Y24">
            <v>735805.46368924773</v>
          </cell>
          <cell r="Z24">
            <v>840785.55240853108</v>
          </cell>
          <cell r="AA24">
            <v>741094.56509550405</v>
          </cell>
          <cell r="AB24">
            <v>6596830.8883458897</v>
          </cell>
          <cell r="AC24">
            <v>9054371.6757318787</v>
          </cell>
          <cell r="AD24">
            <v>2048331.4512816635</v>
          </cell>
          <cell r="AE24">
            <v>4726272.7593143713</v>
          </cell>
          <cell r="AF24">
            <v>20485827.586206898</v>
          </cell>
          <cell r="AG24">
            <v>402278.04632662435</v>
          </cell>
          <cell r="AH24">
            <v>159031.57834812076</v>
          </cell>
          <cell r="AI24">
            <v>533066.27198114432</v>
          </cell>
          <cell r="AJ24">
            <v>576650.04991320358</v>
          </cell>
          <cell r="AK24">
            <v>658922.8467151497</v>
          </cell>
          <cell r="AL24">
            <v>580795.11371121008</v>
          </cell>
          <cell r="AM24">
            <v>5169930.1632804777</v>
          </cell>
          <cell r="AN24">
            <v>7095902.5671879929</v>
          </cell>
          <cell r="AO24">
            <v>1605275.4320389212</v>
          </cell>
          <cell r="AP24">
            <v>3703975.5167040527</v>
          </cell>
          <cell r="AQ24">
            <v>24234</v>
          </cell>
          <cell r="AR24">
            <v>155</v>
          </cell>
          <cell r="AS24">
            <v>130</v>
          </cell>
          <cell r="AT24">
            <v>740</v>
          </cell>
          <cell r="AU24">
            <v>707</v>
          </cell>
          <cell r="AV24">
            <v>2373</v>
          </cell>
          <cell r="AW24">
            <v>2238</v>
          </cell>
          <cell r="AX24">
            <v>7056</v>
          </cell>
          <cell r="AY24">
            <v>6323</v>
          </cell>
          <cell r="AZ24">
            <v>1497</v>
          </cell>
          <cell r="BA24">
            <v>3015</v>
          </cell>
          <cell r="BB24">
            <v>0</v>
          </cell>
          <cell r="BC24">
            <v>216.28</v>
          </cell>
          <cell r="BD24">
            <v>101.94</v>
          </cell>
          <cell r="BE24">
            <v>60.03</v>
          </cell>
          <cell r="BF24">
            <v>67.97</v>
          </cell>
          <cell r="BG24">
            <v>23.14</v>
          </cell>
          <cell r="BH24">
            <v>21.63</v>
          </cell>
          <cell r="BI24">
            <v>61.06</v>
          </cell>
          <cell r="BJ24">
            <v>93.52</v>
          </cell>
          <cell r="BK24">
            <v>89.36</v>
          </cell>
          <cell r="BL24">
            <v>102.38</v>
          </cell>
          <cell r="BM24">
            <v>3.6558000000000002</v>
          </cell>
          <cell r="BN24">
            <v>1.7231000000000001</v>
          </cell>
          <cell r="BO24">
            <v>1.0146999999999999</v>
          </cell>
          <cell r="BP24">
            <v>1.1489</v>
          </cell>
          <cell r="BQ24">
            <v>0.3911</v>
          </cell>
          <cell r="BR24">
            <v>0.36559999999999998</v>
          </cell>
          <cell r="BS24">
            <v>1.0321</v>
          </cell>
          <cell r="BT24">
            <v>1.5808</v>
          </cell>
          <cell r="BU24">
            <v>1.5105</v>
          </cell>
          <cell r="BV24">
            <v>1.7305999999999999</v>
          </cell>
          <cell r="BW24">
            <v>4.6648008000000001</v>
          </cell>
          <cell r="BX24">
            <v>2.1986756000000001</v>
          </cell>
          <cell r="BY24">
            <v>1.2947571999999998</v>
          </cell>
          <cell r="BZ24">
            <v>1.4659964000000001</v>
          </cell>
          <cell r="CA24">
            <v>0.49904360000000003</v>
          </cell>
          <cell r="CB24">
            <v>0.46650559999999996</v>
          </cell>
          <cell r="CC24">
            <v>1.3169596000000001</v>
          </cell>
          <cell r="CD24">
            <v>2.0171008000000001</v>
          </cell>
          <cell r="CE24">
            <v>1.9273979999999999</v>
          </cell>
          <cell r="CF24">
            <v>2.2082456000000001</v>
          </cell>
          <cell r="CG24">
            <v>5</v>
          </cell>
          <cell r="CH24">
            <v>1</v>
          </cell>
          <cell r="CI24">
            <v>1.54</v>
          </cell>
          <cell r="CJ24">
            <v>1.52</v>
          </cell>
          <cell r="CK24">
            <v>1.51</v>
          </cell>
          <cell r="CL24">
            <v>24234</v>
          </cell>
          <cell r="CM24">
            <v>155</v>
          </cell>
          <cell r="CN24">
            <v>130</v>
          </cell>
          <cell r="CO24">
            <v>740</v>
          </cell>
          <cell r="CP24">
            <v>707</v>
          </cell>
          <cell r="CQ24">
            <v>2373</v>
          </cell>
          <cell r="CR24">
            <v>2238</v>
          </cell>
          <cell r="CS24">
            <v>7056</v>
          </cell>
          <cell r="CT24">
            <v>6323</v>
          </cell>
          <cell r="CU24">
            <v>1497</v>
          </cell>
          <cell r="CV24">
            <v>3015</v>
          </cell>
          <cell r="CW24">
            <v>29107</v>
          </cell>
          <cell r="CX24">
            <v>29107</v>
          </cell>
          <cell r="CY24">
            <v>86.462599999999995</v>
          </cell>
          <cell r="CZ24">
            <v>86.462599999999995</v>
          </cell>
          <cell r="DA24">
            <v>5</v>
          </cell>
          <cell r="DB24">
            <v>5</v>
          </cell>
          <cell r="DC24">
            <v>5</v>
          </cell>
          <cell r="DD24">
            <v>0</v>
          </cell>
          <cell r="DE24">
            <v>5</v>
          </cell>
          <cell r="DF24">
            <v>0</v>
          </cell>
          <cell r="DG24">
            <v>5</v>
          </cell>
          <cell r="DH24">
            <v>0</v>
          </cell>
          <cell r="DI24">
            <v>5</v>
          </cell>
          <cell r="DJ24">
            <v>0</v>
          </cell>
          <cell r="DK24">
            <v>5</v>
          </cell>
          <cell r="DL24">
            <v>0</v>
          </cell>
          <cell r="DM24">
            <v>5</v>
          </cell>
          <cell r="DN24">
            <v>0</v>
          </cell>
          <cell r="DO24">
            <v>5</v>
          </cell>
          <cell r="DP24">
            <v>0</v>
          </cell>
          <cell r="DQ24">
            <v>3</v>
          </cell>
          <cell r="DR24">
            <v>-2</v>
          </cell>
          <cell r="DS24">
            <v>5</v>
          </cell>
        </row>
        <row r="25">
          <cell r="E25" t="str">
            <v>Мама РБ</v>
          </cell>
          <cell r="F25" t="str">
            <v>МО Мамско-Чуйского района</v>
          </cell>
          <cell r="G25">
            <v>2.0409999999999999</v>
          </cell>
          <cell r="H25">
            <v>7276389.4600000009</v>
          </cell>
          <cell r="I25">
            <v>49823.38596731791</v>
          </cell>
          <cell r="J25">
            <v>40934.143785260014</v>
          </cell>
          <cell r="K25">
            <v>419349.48964913347</v>
          </cell>
          <cell r="L25">
            <v>288384.97857452359</v>
          </cell>
          <cell r="M25">
            <v>524578.82814356918</v>
          </cell>
          <cell r="N25">
            <v>457132.59609373863</v>
          </cell>
          <cell r="O25">
            <v>1327956.8475832485</v>
          </cell>
          <cell r="P25">
            <v>1223286.2760342408</v>
          </cell>
          <cell r="Q25">
            <v>451585.74979529035</v>
          </cell>
          <cell r="R25">
            <v>2493357.1643736782</v>
          </cell>
          <cell r="S25">
            <v>5122611</v>
          </cell>
          <cell r="T25">
            <v>0</v>
          </cell>
          <cell r="U25">
            <v>5122611</v>
          </cell>
          <cell r="V25">
            <v>35075.888449410784</v>
          </cell>
          <cell r="W25">
            <v>28817.821858308631</v>
          </cell>
          <cell r="X25">
            <v>295223.9321891708</v>
          </cell>
          <cell r="Y25">
            <v>203024.32567712211</v>
          </cell>
          <cell r="Z25">
            <v>369305.861126262</v>
          </cell>
          <cell r="AA25">
            <v>321823.40954690217</v>
          </cell>
          <cell r="AB25">
            <v>934887.61044894264</v>
          </cell>
          <cell r="AC25">
            <v>861199.05596175126</v>
          </cell>
          <cell r="AD25">
            <v>317918.40473374026</v>
          </cell>
          <cell r="AE25">
            <v>1755334.6900083891</v>
          </cell>
          <cell r="AF25">
            <v>2509853.5031847134</v>
          </cell>
          <cell r="AG25">
            <v>17185.638632734339</v>
          </cell>
          <cell r="AH25">
            <v>14119.46195899492</v>
          </cell>
          <cell r="AI25">
            <v>144646.70856892251</v>
          </cell>
          <cell r="AJ25">
            <v>99472.967014758513</v>
          </cell>
          <cell r="AK25">
            <v>180943.58702903579</v>
          </cell>
          <cell r="AL25">
            <v>157679.27954282321</v>
          </cell>
          <cell r="AM25">
            <v>458053.7042865961</v>
          </cell>
          <cell r="AN25">
            <v>421949.56196068169</v>
          </cell>
          <cell r="AO25">
            <v>155765.99937958858</v>
          </cell>
          <cell r="AP25">
            <v>860036.59481057769</v>
          </cell>
          <cell r="AQ25">
            <v>4873</v>
          </cell>
          <cell r="AR25">
            <v>19</v>
          </cell>
          <cell r="AS25">
            <v>14</v>
          </cell>
          <cell r="AT25">
            <v>79</v>
          </cell>
          <cell r="AU25">
            <v>69</v>
          </cell>
          <cell r="AV25">
            <v>366</v>
          </cell>
          <cell r="AW25">
            <v>402</v>
          </cell>
          <cell r="AX25">
            <v>1448</v>
          </cell>
          <cell r="AY25">
            <v>1152</v>
          </cell>
          <cell r="AZ25">
            <v>409</v>
          </cell>
          <cell r="BA25">
            <v>915</v>
          </cell>
          <cell r="BB25">
            <v>0</v>
          </cell>
          <cell r="BC25">
            <v>75.38</v>
          </cell>
          <cell r="BD25">
            <v>84.04</v>
          </cell>
          <cell r="BE25">
            <v>152.58000000000001</v>
          </cell>
          <cell r="BF25">
            <v>120.14</v>
          </cell>
          <cell r="BG25">
            <v>41.2</v>
          </cell>
          <cell r="BH25">
            <v>32.69</v>
          </cell>
          <cell r="BI25">
            <v>26.36</v>
          </cell>
          <cell r="BJ25">
            <v>30.52</v>
          </cell>
          <cell r="BK25">
            <v>31.74</v>
          </cell>
          <cell r="BL25">
            <v>78.33</v>
          </cell>
          <cell r="BM25">
            <v>1.2742</v>
          </cell>
          <cell r="BN25">
            <v>1.4206000000000001</v>
          </cell>
          <cell r="BO25">
            <v>2.5790999999999999</v>
          </cell>
          <cell r="BP25">
            <v>2.0308000000000002</v>
          </cell>
          <cell r="BQ25">
            <v>0.69640000000000002</v>
          </cell>
          <cell r="BR25">
            <v>0.55259999999999998</v>
          </cell>
          <cell r="BS25">
            <v>0.4456</v>
          </cell>
          <cell r="BT25">
            <v>0.51590000000000003</v>
          </cell>
          <cell r="BU25">
            <v>0.53649999999999998</v>
          </cell>
          <cell r="BV25">
            <v>1.3240000000000001</v>
          </cell>
          <cell r="BW25">
            <v>2.6006421999999998</v>
          </cell>
          <cell r="BX25">
            <v>2.8994446000000003</v>
          </cell>
          <cell r="BY25">
            <v>5.2639430999999997</v>
          </cell>
          <cell r="BZ25">
            <v>4.1448628000000003</v>
          </cell>
          <cell r="CA25">
            <v>1.4213524</v>
          </cell>
          <cell r="CB25">
            <v>1.1278565999999999</v>
          </cell>
          <cell r="CC25">
            <v>0.90946959999999999</v>
          </cell>
          <cell r="CD25">
            <v>1.0529519000000001</v>
          </cell>
          <cell r="CE25">
            <v>1.0949964999999999</v>
          </cell>
          <cell r="CF25">
            <v>2.7022840000000001</v>
          </cell>
          <cell r="CG25">
            <v>5</v>
          </cell>
          <cell r="CH25">
            <v>0</v>
          </cell>
          <cell r="CI25">
            <v>1.53</v>
          </cell>
          <cell r="CJ25">
            <v>1.48</v>
          </cell>
          <cell r="CK25">
            <v>0</v>
          </cell>
          <cell r="CL25">
            <v>4873</v>
          </cell>
          <cell r="CM25">
            <v>19</v>
          </cell>
          <cell r="CN25">
            <v>14</v>
          </cell>
          <cell r="CO25">
            <v>79</v>
          </cell>
          <cell r="CP25">
            <v>69</v>
          </cell>
          <cell r="CQ25">
            <v>366</v>
          </cell>
          <cell r="CR25">
            <v>402</v>
          </cell>
          <cell r="CS25">
            <v>1448</v>
          </cell>
          <cell r="CT25">
            <v>1152</v>
          </cell>
          <cell r="CU25">
            <v>409</v>
          </cell>
          <cell r="CV25">
            <v>915</v>
          </cell>
          <cell r="CW25">
            <v>0</v>
          </cell>
          <cell r="CX25">
            <v>0</v>
          </cell>
          <cell r="CY25">
            <v>0</v>
          </cell>
          <cell r="CZ25">
            <v>86.462599999999995</v>
          </cell>
          <cell r="DA25">
            <v>5</v>
          </cell>
          <cell r="DB25">
            <v>5</v>
          </cell>
          <cell r="DC25">
            <v>5</v>
          </cell>
          <cell r="DD25">
            <v>0</v>
          </cell>
          <cell r="DE25">
            <v>5</v>
          </cell>
          <cell r="DF25">
            <v>0</v>
          </cell>
          <cell r="DG25">
            <v>5</v>
          </cell>
          <cell r="DH25">
            <v>0</v>
          </cell>
          <cell r="DI25">
            <v>5</v>
          </cell>
          <cell r="DJ25">
            <v>0</v>
          </cell>
          <cell r="DK25">
            <v>5</v>
          </cell>
          <cell r="DL25">
            <v>0</v>
          </cell>
          <cell r="DM25">
            <v>5</v>
          </cell>
          <cell r="DN25">
            <v>0</v>
          </cell>
          <cell r="DO25">
            <v>5</v>
          </cell>
          <cell r="DP25">
            <v>0</v>
          </cell>
          <cell r="DQ25">
            <v>5</v>
          </cell>
          <cell r="DR25">
            <v>0</v>
          </cell>
          <cell r="DS25">
            <v>5</v>
          </cell>
        </row>
        <row r="26">
          <cell r="E26" t="str">
            <v>Усть-Кут РБ</v>
          </cell>
          <cell r="F26" t="str">
            <v>Усть-Кутское МО</v>
          </cell>
          <cell r="G26">
            <v>1.595</v>
          </cell>
          <cell r="H26">
            <v>34964453.950000003</v>
          </cell>
          <cell r="I26">
            <v>951456.17484385672</v>
          </cell>
          <cell r="J26">
            <v>551201.08178265544</v>
          </cell>
          <cell r="K26">
            <v>1673192.6212182306</v>
          </cell>
          <cell r="L26">
            <v>1466140.9392327114</v>
          </cell>
          <cell r="M26">
            <v>2323323.2940120995</v>
          </cell>
          <cell r="N26">
            <v>2163137.1885553943</v>
          </cell>
          <cell r="O26">
            <v>5125581.0082679419</v>
          </cell>
          <cell r="P26">
            <v>7156568.518422056</v>
          </cell>
          <cell r="Q26">
            <v>3491073.7305132169</v>
          </cell>
          <cell r="R26">
            <v>10062779.39315184</v>
          </cell>
          <cell r="S26">
            <v>48089050</v>
          </cell>
          <cell r="T26">
            <v>0</v>
          </cell>
          <cell r="U26">
            <v>48089050</v>
          </cell>
          <cell r="V26">
            <v>1308603.9790670022</v>
          </cell>
          <cell r="W26">
            <v>758105.25798016088</v>
          </cell>
          <cell r="X26">
            <v>2301258.4076518817</v>
          </cell>
          <cell r="Y26">
            <v>2016485.8011119838</v>
          </cell>
          <cell r="Z26">
            <v>3195428.4260147167</v>
          </cell>
          <cell r="AA26">
            <v>2975113.3126819436</v>
          </cell>
          <cell r="AB26">
            <v>7049568.7345246663</v>
          </cell>
          <cell r="AC26">
            <v>9842927.3857092261</v>
          </cell>
          <cell r="AD26">
            <v>4801516.9755092543</v>
          </cell>
          <cell r="AE26">
            <v>13840041.719749166</v>
          </cell>
          <cell r="AF26">
            <v>30149874.608150471</v>
          </cell>
          <cell r="AG26">
            <v>820441.36618620832</v>
          </cell>
          <cell r="AH26">
            <v>475301.10218191904</v>
          </cell>
          <cell r="AI26">
            <v>1442795.239907136</v>
          </cell>
          <cell r="AJ26">
            <v>1264254.4207598644</v>
          </cell>
          <cell r="AK26">
            <v>2003403.4018901046</v>
          </cell>
          <cell r="AL26">
            <v>1865274.8041893065</v>
          </cell>
          <cell r="AM26">
            <v>4419792.3100468125</v>
          </cell>
          <cell r="AN26">
            <v>6171114.3484070385</v>
          </cell>
          <cell r="AO26">
            <v>3010355.4705387172</v>
          </cell>
          <cell r="AP26">
            <v>8677142.1440433636</v>
          </cell>
          <cell r="AQ26">
            <v>51269</v>
          </cell>
          <cell r="AR26">
            <v>220</v>
          </cell>
          <cell r="AS26">
            <v>208</v>
          </cell>
          <cell r="AT26">
            <v>1237</v>
          </cell>
          <cell r="AU26">
            <v>1105</v>
          </cell>
          <cell r="AV26">
            <v>4777</v>
          </cell>
          <cell r="AW26">
            <v>4377</v>
          </cell>
          <cell r="AX26">
            <v>14481</v>
          </cell>
          <cell r="AY26">
            <v>12535</v>
          </cell>
          <cell r="AZ26">
            <v>3868</v>
          </cell>
          <cell r="BA26">
            <v>8461</v>
          </cell>
          <cell r="BB26">
            <v>0</v>
          </cell>
          <cell r="BC26">
            <v>310.77</v>
          </cell>
          <cell r="BD26">
            <v>190.43</v>
          </cell>
          <cell r="BE26">
            <v>97.2</v>
          </cell>
          <cell r="BF26">
            <v>95.34</v>
          </cell>
          <cell r="BG26">
            <v>34.950000000000003</v>
          </cell>
          <cell r="BH26">
            <v>35.51</v>
          </cell>
          <cell r="BI26">
            <v>25.43</v>
          </cell>
          <cell r="BJ26">
            <v>41.03</v>
          </cell>
          <cell r="BK26">
            <v>64.86</v>
          </cell>
          <cell r="BL26">
            <v>85.46</v>
          </cell>
          <cell r="BM26">
            <v>5.2530000000000001</v>
          </cell>
          <cell r="BN26">
            <v>3.2189000000000001</v>
          </cell>
          <cell r="BO26">
            <v>1.643</v>
          </cell>
          <cell r="BP26">
            <v>1.6115999999999999</v>
          </cell>
          <cell r="BQ26">
            <v>0.59079999999999999</v>
          </cell>
          <cell r="BR26">
            <v>0.60019999999999996</v>
          </cell>
          <cell r="BS26">
            <v>0.4299</v>
          </cell>
          <cell r="BT26">
            <v>0.69350000000000001</v>
          </cell>
          <cell r="BU26">
            <v>1.0963000000000001</v>
          </cell>
          <cell r="BV26">
            <v>1.4446000000000001</v>
          </cell>
          <cell r="BW26">
            <v>8.3785349999999994</v>
          </cell>
          <cell r="BX26">
            <v>5.1341454999999998</v>
          </cell>
          <cell r="BY26">
            <v>2.6205850000000002</v>
          </cell>
          <cell r="BZ26">
            <v>2.5705019999999998</v>
          </cell>
          <cell r="CA26">
            <v>0.942326</v>
          </cell>
          <cell r="CB26">
            <v>0.95731899999999992</v>
          </cell>
          <cell r="CC26">
            <v>0.68569049999999998</v>
          </cell>
          <cell r="CD26">
            <v>1.1061325</v>
          </cell>
          <cell r="CE26">
            <v>1.7485984999999999</v>
          </cell>
          <cell r="CF26">
            <v>2.3041370000000003</v>
          </cell>
          <cell r="CG26">
            <v>6</v>
          </cell>
          <cell r="CH26">
            <v>1</v>
          </cell>
          <cell r="CI26">
            <v>1.35</v>
          </cell>
          <cell r="CJ26">
            <v>1.32</v>
          </cell>
          <cell r="CK26">
            <v>1.32</v>
          </cell>
          <cell r="CL26">
            <v>51269</v>
          </cell>
          <cell r="CM26">
            <v>220</v>
          </cell>
          <cell r="CN26">
            <v>208</v>
          </cell>
          <cell r="CO26">
            <v>1237</v>
          </cell>
          <cell r="CP26">
            <v>1105</v>
          </cell>
          <cell r="CQ26">
            <v>4777</v>
          </cell>
          <cell r="CR26">
            <v>4377</v>
          </cell>
          <cell r="CS26">
            <v>14481</v>
          </cell>
          <cell r="CT26">
            <v>12535</v>
          </cell>
          <cell r="CU26">
            <v>3868</v>
          </cell>
          <cell r="CV26">
            <v>8461</v>
          </cell>
          <cell r="CW26">
            <v>195038</v>
          </cell>
          <cell r="CX26">
            <v>195038</v>
          </cell>
          <cell r="CY26">
            <v>75.583200000000005</v>
          </cell>
          <cell r="CZ26">
            <v>75.583200000000005</v>
          </cell>
          <cell r="DA26">
            <v>6</v>
          </cell>
          <cell r="DB26">
            <v>6</v>
          </cell>
          <cell r="DC26">
            <v>6</v>
          </cell>
          <cell r="DD26">
            <v>0</v>
          </cell>
          <cell r="DE26">
            <v>6</v>
          </cell>
          <cell r="DF26">
            <v>0</v>
          </cell>
          <cell r="DG26">
            <v>6</v>
          </cell>
          <cell r="DH26">
            <v>0</v>
          </cell>
          <cell r="DI26">
            <v>6</v>
          </cell>
          <cell r="DJ26">
            <v>0</v>
          </cell>
          <cell r="DK26">
            <v>6</v>
          </cell>
          <cell r="DL26">
            <v>0</v>
          </cell>
          <cell r="DM26">
            <v>5</v>
          </cell>
          <cell r="DN26">
            <v>-1</v>
          </cell>
          <cell r="DO26">
            <v>6</v>
          </cell>
          <cell r="DP26">
            <v>1</v>
          </cell>
          <cell r="DQ26">
            <v>4</v>
          </cell>
          <cell r="DR26">
            <v>-1</v>
          </cell>
          <cell r="DS26">
            <v>9</v>
          </cell>
        </row>
        <row r="27">
          <cell r="E27" t="str">
            <v>Тулун ГБ</v>
          </cell>
          <cell r="F27" t="str">
            <v>МО «Тулунский район»</v>
          </cell>
          <cell r="G27">
            <v>1.276</v>
          </cell>
          <cell r="H27">
            <v>42990991.169999987</v>
          </cell>
          <cell r="I27">
            <v>835128.63907621801</v>
          </cell>
          <cell r="J27">
            <v>907627.70850082871</v>
          </cell>
          <cell r="K27">
            <v>1630487.9777784881</v>
          </cell>
          <cell r="L27">
            <v>1517895.4797709598</v>
          </cell>
          <cell r="M27">
            <v>2429478.3729989612</v>
          </cell>
          <cell r="N27">
            <v>2000618.8008115715</v>
          </cell>
          <cell r="O27">
            <v>6813531.9038587529</v>
          </cell>
          <cell r="P27">
            <v>9909376.8456119038</v>
          </cell>
          <cell r="Q27">
            <v>4018317.927369222</v>
          </cell>
          <cell r="R27">
            <v>12928527.514223088</v>
          </cell>
          <cell r="S27">
            <v>65488522</v>
          </cell>
          <cell r="T27">
            <v>0</v>
          </cell>
          <cell r="U27">
            <v>65488522.000000015</v>
          </cell>
          <cell r="V27">
            <v>1272158.1606878077</v>
          </cell>
          <cell r="W27">
            <v>1382596.5751969921</v>
          </cell>
          <cell r="X27">
            <v>2483735.4268304035</v>
          </cell>
          <cell r="Y27">
            <v>2312222.370673039</v>
          </cell>
          <cell r="Z27">
            <v>3700843.9105189098</v>
          </cell>
          <cell r="AA27">
            <v>3047558.6811310602</v>
          </cell>
          <cell r="AB27">
            <v>10379107.851203235</v>
          </cell>
          <cell r="AC27">
            <v>15095033.30579168</v>
          </cell>
          <cell r="AD27">
            <v>6121135.9595995517</v>
          </cell>
          <cell r="AE27">
            <v>19694129.758367334</v>
          </cell>
          <cell r="AF27">
            <v>51323293.103448294</v>
          </cell>
          <cell r="AG27">
            <v>996989.15414404997</v>
          </cell>
          <cell r="AH27">
            <v>1083539.6357343199</v>
          </cell>
          <cell r="AI27">
            <v>1946501.1182056454</v>
          </cell>
          <cell r="AJ27">
            <v>1812086.4973926637</v>
          </cell>
          <cell r="AK27">
            <v>2900347.8922561989</v>
          </cell>
          <cell r="AL27">
            <v>2388368.8723597652</v>
          </cell>
          <cell r="AM27">
            <v>8134097.0620715003</v>
          </cell>
          <cell r="AN27">
            <v>11829963.405792853</v>
          </cell>
          <cell r="AO27">
            <v>4797128.4949839748</v>
          </cell>
          <cell r="AP27">
            <v>15434270.970507314</v>
          </cell>
          <cell r="AQ27">
            <v>70016</v>
          </cell>
          <cell r="AR27">
            <v>363</v>
          </cell>
          <cell r="AS27">
            <v>337</v>
          </cell>
          <cell r="AT27">
            <v>1867</v>
          </cell>
          <cell r="AU27">
            <v>1818</v>
          </cell>
          <cell r="AV27">
            <v>6792</v>
          </cell>
          <cell r="AW27">
            <v>6460</v>
          </cell>
          <cell r="AX27">
            <v>19149</v>
          </cell>
          <cell r="AY27">
            <v>17648</v>
          </cell>
          <cell r="AZ27">
            <v>4805</v>
          </cell>
          <cell r="BA27">
            <v>10777</v>
          </cell>
          <cell r="BB27">
            <v>0</v>
          </cell>
          <cell r="BC27">
            <v>228.88</v>
          </cell>
          <cell r="BD27">
            <v>267.94</v>
          </cell>
          <cell r="BE27">
            <v>86.88</v>
          </cell>
          <cell r="BF27">
            <v>83.06</v>
          </cell>
          <cell r="BG27">
            <v>35.590000000000003</v>
          </cell>
          <cell r="BH27">
            <v>30.81</v>
          </cell>
          <cell r="BI27">
            <v>35.4</v>
          </cell>
          <cell r="BJ27">
            <v>55.86</v>
          </cell>
          <cell r="BK27">
            <v>83.2</v>
          </cell>
          <cell r="BL27">
            <v>119.35</v>
          </cell>
          <cell r="BM27">
            <v>3.8687999999999998</v>
          </cell>
          <cell r="BN27">
            <v>4.5290999999999997</v>
          </cell>
          <cell r="BO27">
            <v>1.4685999999999999</v>
          </cell>
          <cell r="BP27">
            <v>1.4039999999999999</v>
          </cell>
          <cell r="BQ27">
            <v>0.60160000000000002</v>
          </cell>
          <cell r="BR27">
            <v>0.52080000000000004</v>
          </cell>
          <cell r="BS27">
            <v>0.59840000000000004</v>
          </cell>
          <cell r="BT27">
            <v>0.94420000000000004</v>
          </cell>
          <cell r="BU27">
            <v>1.4064000000000001</v>
          </cell>
          <cell r="BV27">
            <v>2.0173999999999999</v>
          </cell>
          <cell r="BW27">
            <v>4.9365888</v>
          </cell>
          <cell r="BX27">
            <v>5.7791315999999995</v>
          </cell>
          <cell r="BY27">
            <v>1.8739336</v>
          </cell>
          <cell r="BZ27">
            <v>1.791504</v>
          </cell>
          <cell r="CA27">
            <v>0.76764160000000004</v>
          </cell>
          <cell r="CB27">
            <v>0.66454080000000004</v>
          </cell>
          <cell r="CC27">
            <v>0.76355840000000008</v>
          </cell>
          <cell r="CD27">
            <v>1.2047992000000001</v>
          </cell>
          <cell r="CE27">
            <v>1.7945664000000001</v>
          </cell>
          <cell r="CF27">
            <v>2.5742023999999999</v>
          </cell>
          <cell r="CG27">
            <v>6</v>
          </cell>
          <cell r="CH27">
            <v>0</v>
          </cell>
          <cell r="CI27">
            <v>1.35</v>
          </cell>
          <cell r="CJ27">
            <v>1.32</v>
          </cell>
          <cell r="CK27">
            <v>0</v>
          </cell>
          <cell r="CL27">
            <v>70016</v>
          </cell>
          <cell r="CM27">
            <v>363</v>
          </cell>
          <cell r="CN27">
            <v>337</v>
          </cell>
          <cell r="CO27">
            <v>1867</v>
          </cell>
          <cell r="CP27">
            <v>1818</v>
          </cell>
          <cell r="CQ27">
            <v>6792</v>
          </cell>
          <cell r="CR27">
            <v>6460</v>
          </cell>
          <cell r="CS27">
            <v>19149</v>
          </cell>
          <cell r="CT27">
            <v>17648</v>
          </cell>
          <cell r="CU27">
            <v>4805</v>
          </cell>
          <cell r="CV27">
            <v>10777</v>
          </cell>
          <cell r="CW27">
            <v>0</v>
          </cell>
          <cell r="CX27">
            <v>0</v>
          </cell>
          <cell r="CY27">
            <v>0</v>
          </cell>
          <cell r="CZ27">
            <v>75.583200000000005</v>
          </cell>
          <cell r="DA27">
            <v>6</v>
          </cell>
          <cell r="DB27">
            <v>6</v>
          </cell>
          <cell r="DC27">
            <v>6</v>
          </cell>
          <cell r="DD27">
            <v>0</v>
          </cell>
          <cell r="DE27">
            <v>6</v>
          </cell>
          <cell r="DF27">
            <v>0</v>
          </cell>
          <cell r="DG27">
            <v>6</v>
          </cell>
          <cell r="DH27">
            <v>0</v>
          </cell>
          <cell r="DI27">
            <v>6</v>
          </cell>
          <cell r="DJ27">
            <v>0</v>
          </cell>
          <cell r="DK27">
            <v>6</v>
          </cell>
          <cell r="DL27">
            <v>0</v>
          </cell>
          <cell r="DM27">
            <v>6</v>
          </cell>
          <cell r="DN27">
            <v>0</v>
          </cell>
          <cell r="DO27">
            <v>6</v>
          </cell>
          <cell r="DP27">
            <v>0</v>
          </cell>
          <cell r="DQ27">
            <v>5</v>
          </cell>
          <cell r="DR27">
            <v>-1</v>
          </cell>
          <cell r="DS27">
            <v>5</v>
          </cell>
        </row>
        <row r="28">
          <cell r="E28" t="str">
            <v>Тайшет РБ</v>
          </cell>
          <cell r="F28" t="str">
            <v>МО «Тайшетский район»</v>
          </cell>
          <cell r="G28">
            <v>1.276</v>
          </cell>
          <cell r="H28">
            <v>57925356.150000006</v>
          </cell>
          <cell r="I28">
            <v>1069359.456346374</v>
          </cell>
          <cell r="J28">
            <v>1209995.3957730352</v>
          </cell>
          <cell r="K28">
            <v>2963068.2310973858</v>
          </cell>
          <cell r="L28">
            <v>2538193.5220840583</v>
          </cell>
          <cell r="M28">
            <v>3666577.4542864221</v>
          </cell>
          <cell r="N28">
            <v>3476523.0125862416</v>
          </cell>
          <cell r="O28">
            <v>9908312.004255604</v>
          </cell>
          <cell r="P28">
            <v>11815667.782640934</v>
          </cell>
          <cell r="Q28">
            <v>4871715.5203748206</v>
          </cell>
          <cell r="R28">
            <v>16405943.770555131</v>
          </cell>
          <cell r="S28">
            <v>68447288</v>
          </cell>
          <cell r="T28">
            <v>0</v>
          </cell>
          <cell r="U28">
            <v>68447288</v>
          </cell>
          <cell r="V28">
            <v>1263604.7414973674</v>
          </cell>
          <cell r="W28">
            <v>1429786.6916637148</v>
          </cell>
          <cell r="X28">
            <v>3501298.8794126441</v>
          </cell>
          <cell r="Y28">
            <v>2999247.2131882068</v>
          </cell>
          <cell r="Z28">
            <v>4332598.0135186361</v>
          </cell>
          <cell r="AA28">
            <v>4108020.8685280234</v>
          </cell>
          <cell r="AB28">
            <v>11708121.113540024</v>
          </cell>
          <cell r="AC28">
            <v>13961941.184037853</v>
          </cell>
          <cell r="AD28">
            <v>5756645.0590941291</v>
          </cell>
          <cell r="AE28">
            <v>19386024.235519402</v>
          </cell>
          <cell r="AF28">
            <v>53642075.235109724</v>
          </cell>
          <cell r="AG28">
            <v>990285.8475684697</v>
          </cell>
          <cell r="AH28">
            <v>1120522.4856298706</v>
          </cell>
          <cell r="AI28">
            <v>2743964.6390381223</v>
          </cell>
          <cell r="AJ28">
            <v>2350507.2203669334</v>
          </cell>
          <cell r="AK28">
            <v>3395452.9886509688</v>
          </cell>
          <cell r="AL28">
            <v>3219452.0913229021</v>
          </cell>
          <cell r="AM28">
            <v>9175643.5059091095</v>
          </cell>
          <cell r="AN28">
            <v>10941960.175578255</v>
          </cell>
          <cell r="AO28">
            <v>4511477.3190392861</v>
          </cell>
          <cell r="AP28">
            <v>15192808.9620058</v>
          </cell>
          <cell r="AQ28">
            <v>73753</v>
          </cell>
          <cell r="AR28">
            <v>344</v>
          </cell>
          <cell r="AS28">
            <v>342</v>
          </cell>
          <cell r="AT28">
            <v>1856</v>
          </cell>
          <cell r="AU28">
            <v>1783</v>
          </cell>
          <cell r="AV28">
            <v>6717</v>
          </cell>
          <cell r="AW28">
            <v>6595</v>
          </cell>
          <cell r="AX28">
            <v>21719</v>
          </cell>
          <cell r="AY28">
            <v>17377</v>
          </cell>
          <cell r="AZ28">
            <v>5252</v>
          </cell>
          <cell r="BA28">
            <v>11768</v>
          </cell>
          <cell r="BB28">
            <v>0</v>
          </cell>
          <cell r="BC28">
            <v>239.89</v>
          </cell>
          <cell r="BD28">
            <v>273.02999999999997</v>
          </cell>
          <cell r="BE28">
            <v>123.2</v>
          </cell>
          <cell r="BF28">
            <v>109.86</v>
          </cell>
          <cell r="BG28">
            <v>42.13</v>
          </cell>
          <cell r="BH28">
            <v>40.68</v>
          </cell>
          <cell r="BI28">
            <v>35.21</v>
          </cell>
          <cell r="BJ28">
            <v>52.47</v>
          </cell>
          <cell r="BK28">
            <v>71.58</v>
          </cell>
          <cell r="BL28">
            <v>107.59</v>
          </cell>
          <cell r="BM28">
            <v>4.0548999999999999</v>
          </cell>
          <cell r="BN28">
            <v>4.6151</v>
          </cell>
          <cell r="BO28">
            <v>2.0825</v>
          </cell>
          <cell r="BP28">
            <v>1.857</v>
          </cell>
          <cell r="BQ28">
            <v>0.71209999999999996</v>
          </cell>
          <cell r="BR28">
            <v>0.68759999999999999</v>
          </cell>
          <cell r="BS28">
            <v>0.59519999999999995</v>
          </cell>
          <cell r="BT28">
            <v>0.88690000000000002</v>
          </cell>
          <cell r="BU28">
            <v>1.2099</v>
          </cell>
          <cell r="BV28">
            <v>1.8186</v>
          </cell>
          <cell r="BW28">
            <v>5.1740523999999999</v>
          </cell>
          <cell r="BX28">
            <v>5.8888676000000002</v>
          </cell>
          <cell r="BY28">
            <v>2.65727</v>
          </cell>
          <cell r="BZ28">
            <v>2.369532</v>
          </cell>
          <cell r="CA28">
            <v>0.90863959999999999</v>
          </cell>
          <cell r="CB28">
            <v>0.87737759999999998</v>
          </cell>
          <cell r="CC28">
            <v>0.75947519999999991</v>
          </cell>
          <cell r="CD28">
            <v>1.1316844000000001</v>
          </cell>
          <cell r="CE28">
            <v>1.5438324000000001</v>
          </cell>
          <cell r="CF28">
            <v>2.3205336000000001</v>
          </cell>
          <cell r="CG28">
            <v>6</v>
          </cell>
          <cell r="CH28">
            <v>0</v>
          </cell>
          <cell r="CI28">
            <v>1.34</v>
          </cell>
          <cell r="CJ28">
            <v>1.31</v>
          </cell>
          <cell r="CK28">
            <v>0</v>
          </cell>
          <cell r="CL28">
            <v>73753</v>
          </cell>
          <cell r="CM28">
            <v>344</v>
          </cell>
          <cell r="CN28">
            <v>342</v>
          </cell>
          <cell r="CO28">
            <v>1856</v>
          </cell>
          <cell r="CP28">
            <v>1783</v>
          </cell>
          <cell r="CQ28">
            <v>6717</v>
          </cell>
          <cell r="CR28">
            <v>6595</v>
          </cell>
          <cell r="CS28">
            <v>21719</v>
          </cell>
          <cell r="CT28">
            <v>17377</v>
          </cell>
          <cell r="CU28">
            <v>5252</v>
          </cell>
          <cell r="CV28">
            <v>11768</v>
          </cell>
          <cell r="CW28">
            <v>0</v>
          </cell>
          <cell r="CX28">
            <v>0</v>
          </cell>
          <cell r="CY28">
            <v>0</v>
          </cell>
          <cell r="CZ28">
            <v>75.583200000000005</v>
          </cell>
          <cell r="DA28">
            <v>6</v>
          </cell>
          <cell r="DB28">
            <v>6</v>
          </cell>
          <cell r="DC28">
            <v>6</v>
          </cell>
          <cell r="DD28">
            <v>0</v>
          </cell>
          <cell r="DE28">
            <v>6</v>
          </cell>
          <cell r="DF28">
            <v>0</v>
          </cell>
          <cell r="DG28">
            <v>6</v>
          </cell>
          <cell r="DH28">
            <v>0</v>
          </cell>
          <cell r="DI28">
            <v>6</v>
          </cell>
          <cell r="DJ28">
            <v>0</v>
          </cell>
          <cell r="DK28">
            <v>6</v>
          </cell>
          <cell r="DL28">
            <v>0</v>
          </cell>
          <cell r="DM28">
            <v>6</v>
          </cell>
          <cell r="DN28">
            <v>0</v>
          </cell>
          <cell r="DO28">
            <v>6</v>
          </cell>
          <cell r="DP28">
            <v>0</v>
          </cell>
          <cell r="DQ28">
            <v>5</v>
          </cell>
          <cell r="DR28">
            <v>-1</v>
          </cell>
          <cell r="DS28">
            <v>6</v>
          </cell>
        </row>
        <row r="29">
          <cell r="E29" t="str">
            <v>Казачинско-Ленская РБ</v>
          </cell>
          <cell r="F29" t="str">
            <v>МО Иркутской области «Казачинско -Ленский район»</v>
          </cell>
          <cell r="G29">
            <v>1.591</v>
          </cell>
          <cell r="H29">
            <v>14866129.009999998</v>
          </cell>
          <cell r="I29">
            <v>153025.94106730379</v>
          </cell>
          <cell r="J29">
            <v>160321.32619728119</v>
          </cell>
          <cell r="K29">
            <v>680316.01988424</v>
          </cell>
          <cell r="L29">
            <v>621447.57628518902</v>
          </cell>
          <cell r="M29">
            <v>969713.4181050905</v>
          </cell>
          <cell r="N29">
            <v>1179210.4778908191</v>
          </cell>
          <cell r="O29">
            <v>2566069.2158844834</v>
          </cell>
          <cell r="P29">
            <v>3367816.12544605</v>
          </cell>
          <cell r="Q29">
            <v>1309619.1963784122</v>
          </cell>
          <cell r="R29">
            <v>3858589.7128611309</v>
          </cell>
          <cell r="S29">
            <v>16780008</v>
          </cell>
          <cell r="T29">
            <v>0</v>
          </cell>
          <cell r="U29">
            <v>16780008.000000004</v>
          </cell>
          <cell r="V29">
            <v>172726.64010850573</v>
          </cell>
          <cell r="W29">
            <v>180961.23976533339</v>
          </cell>
          <cell r="X29">
            <v>767900.52397007332</v>
          </cell>
          <cell r="Y29">
            <v>701453.30332002032</v>
          </cell>
          <cell r="Z29">
            <v>1094555.2068440423</v>
          </cell>
          <cell r="AA29">
            <v>1331023.1089331687</v>
          </cell>
          <cell r="AB29">
            <v>2896427.3041173727</v>
          </cell>
          <cell r="AC29">
            <v>3801391.8411107436</v>
          </cell>
          <cell r="AD29">
            <v>1478220.7646254867</v>
          </cell>
          <cell r="AE29">
            <v>4355348.0672052568</v>
          </cell>
          <cell r="AF29">
            <v>10546830.923947206</v>
          </cell>
          <cell r="AG29">
            <v>108564.82722093383</v>
          </cell>
          <cell r="AH29">
            <v>113740.56553446474</v>
          </cell>
          <cell r="AI29">
            <v>482652.74919552065</v>
          </cell>
          <cell r="AJ29">
            <v>440888.31132622273</v>
          </cell>
          <cell r="AK29">
            <v>687966.81762667652</v>
          </cell>
          <cell r="AL29">
            <v>836595.29159847181</v>
          </cell>
          <cell r="AM29">
            <v>1820507.4193069597</v>
          </cell>
          <cell r="AN29">
            <v>2389309.7681400022</v>
          </cell>
          <cell r="AO29">
            <v>929114.24552199035</v>
          </cell>
          <cell r="AP29">
            <v>2737490.928475963</v>
          </cell>
          <cell r="AQ29">
            <v>18431</v>
          </cell>
          <cell r="AR29">
            <v>85</v>
          </cell>
          <cell r="AS29">
            <v>75</v>
          </cell>
          <cell r="AT29">
            <v>475</v>
          </cell>
          <cell r="AU29">
            <v>468</v>
          </cell>
          <cell r="AV29">
            <v>1738</v>
          </cell>
          <cell r="AW29">
            <v>1690</v>
          </cell>
          <cell r="AX29">
            <v>5203</v>
          </cell>
          <cell r="AY29">
            <v>4427</v>
          </cell>
          <cell r="AZ29">
            <v>1549</v>
          </cell>
          <cell r="BA29">
            <v>2721</v>
          </cell>
          <cell r="BB29">
            <v>0</v>
          </cell>
          <cell r="BC29">
            <v>106.44</v>
          </cell>
          <cell r="BD29">
            <v>126.38</v>
          </cell>
          <cell r="BE29">
            <v>84.68</v>
          </cell>
          <cell r="BF29">
            <v>78.510000000000005</v>
          </cell>
          <cell r="BG29">
            <v>32.99</v>
          </cell>
          <cell r="BH29">
            <v>41.25</v>
          </cell>
          <cell r="BI29">
            <v>29.16</v>
          </cell>
          <cell r="BJ29">
            <v>44.98</v>
          </cell>
          <cell r="BK29">
            <v>49.98</v>
          </cell>
          <cell r="BL29">
            <v>83.84</v>
          </cell>
          <cell r="BM29">
            <v>1.7991999999999999</v>
          </cell>
          <cell r="BN29">
            <v>2.1362000000000001</v>
          </cell>
          <cell r="BO29">
            <v>1.4314</v>
          </cell>
          <cell r="BP29">
            <v>1.3270999999999999</v>
          </cell>
          <cell r="BQ29">
            <v>0.55759999999999998</v>
          </cell>
          <cell r="BR29">
            <v>0.69730000000000003</v>
          </cell>
          <cell r="BS29">
            <v>0.4929</v>
          </cell>
          <cell r="BT29">
            <v>0.76029999999999998</v>
          </cell>
          <cell r="BU29">
            <v>0.8448</v>
          </cell>
          <cell r="BV29">
            <v>1.4172</v>
          </cell>
          <cell r="BW29">
            <v>2.8625271999999997</v>
          </cell>
          <cell r="BX29">
            <v>3.3986942</v>
          </cell>
          <cell r="BY29">
            <v>2.2773574000000001</v>
          </cell>
          <cell r="BZ29">
            <v>2.1114161</v>
          </cell>
          <cell r="CA29">
            <v>0.88714159999999997</v>
          </cell>
          <cell r="CB29">
            <v>1.1094043</v>
          </cell>
          <cell r="CC29">
            <v>0.78420389999999995</v>
          </cell>
          <cell r="CD29">
            <v>1.2096373</v>
          </cell>
          <cell r="CE29">
            <v>1.3440768000000001</v>
          </cell>
          <cell r="CF29">
            <v>2.2547652</v>
          </cell>
          <cell r="CG29">
            <v>7</v>
          </cell>
          <cell r="CH29">
            <v>1</v>
          </cell>
          <cell r="CI29">
            <v>1.27</v>
          </cell>
          <cell r="CJ29">
            <v>1.28</v>
          </cell>
          <cell r="CK29">
            <v>1.26</v>
          </cell>
          <cell r="CL29">
            <v>18431</v>
          </cell>
          <cell r="CM29">
            <v>85</v>
          </cell>
          <cell r="CN29">
            <v>75</v>
          </cell>
          <cell r="CO29">
            <v>475</v>
          </cell>
          <cell r="CP29">
            <v>468</v>
          </cell>
          <cell r="CQ29">
            <v>1738</v>
          </cell>
          <cell r="CR29">
            <v>1690</v>
          </cell>
          <cell r="CS29">
            <v>5203</v>
          </cell>
          <cell r="CT29">
            <v>4427</v>
          </cell>
          <cell r="CU29">
            <v>1549</v>
          </cell>
          <cell r="CV29">
            <v>2721</v>
          </cell>
          <cell r="CW29">
            <v>856847</v>
          </cell>
          <cell r="CX29">
            <v>856847</v>
          </cell>
          <cell r="CY29">
            <v>72.147599999999997</v>
          </cell>
          <cell r="CZ29">
            <v>72.147599999999997</v>
          </cell>
          <cell r="DA29">
            <v>7</v>
          </cell>
          <cell r="DB29">
            <v>7</v>
          </cell>
          <cell r="DC29">
            <v>7</v>
          </cell>
          <cell r="DD29">
            <v>0</v>
          </cell>
          <cell r="DE29">
            <v>7</v>
          </cell>
          <cell r="DF29">
            <v>0</v>
          </cell>
          <cell r="DG29">
            <v>7</v>
          </cell>
          <cell r="DH29">
            <v>0</v>
          </cell>
          <cell r="DI29">
            <v>7</v>
          </cell>
          <cell r="DJ29">
            <v>0</v>
          </cell>
          <cell r="DK29">
            <v>7</v>
          </cell>
          <cell r="DL29">
            <v>0</v>
          </cell>
          <cell r="DM29">
            <v>7</v>
          </cell>
          <cell r="DN29">
            <v>0</v>
          </cell>
          <cell r="DO29">
            <v>7</v>
          </cell>
          <cell r="DP29">
            <v>0</v>
          </cell>
          <cell r="DQ29">
            <v>7</v>
          </cell>
          <cell r="DR29">
            <v>0</v>
          </cell>
          <cell r="DS29">
            <v>7</v>
          </cell>
        </row>
        <row r="30">
          <cell r="E30" t="str">
            <v>Слюдянка РБ</v>
          </cell>
          <cell r="F30" t="str">
            <v>МО Слюдянский район</v>
          </cell>
          <cell r="G30">
            <v>1.276</v>
          </cell>
          <cell r="H30">
            <v>33160212.530000001</v>
          </cell>
          <cell r="I30">
            <v>630417.03577348252</v>
          </cell>
          <cell r="J30">
            <v>611610.39773451909</v>
          </cell>
          <cell r="K30">
            <v>1483107.2251539715</v>
          </cell>
          <cell r="L30">
            <v>1405325.5642438584</v>
          </cell>
          <cell r="M30">
            <v>1801889.0042681159</v>
          </cell>
          <cell r="N30">
            <v>1513169.1265198002</v>
          </cell>
          <cell r="O30">
            <v>5133241.2803678196</v>
          </cell>
          <cell r="P30">
            <v>6232822.7904789289</v>
          </cell>
          <cell r="Q30">
            <v>3268191.6182206706</v>
          </cell>
          <cell r="R30">
            <v>11080438.487238834</v>
          </cell>
          <cell r="S30">
            <v>38601980</v>
          </cell>
          <cell r="T30">
            <v>0</v>
          </cell>
          <cell r="U30">
            <v>38601980</v>
          </cell>
          <cell r="V30">
            <v>733871.82861301338</v>
          </cell>
          <cell r="W30">
            <v>711978.92111760692</v>
          </cell>
          <cell r="X30">
            <v>1726493.0190496913</v>
          </cell>
          <cell r="Y30">
            <v>1635946.9733600689</v>
          </cell>
          <cell r="Z30">
            <v>2097588.5857803253</v>
          </cell>
          <cell r="AA30">
            <v>1761488.2385235061</v>
          </cell>
          <cell r="AB30">
            <v>5975633.5114156445</v>
          </cell>
          <cell r="AC30">
            <v>7255662.2031279784</v>
          </cell>
          <cell r="AD30">
            <v>3804519.2674379386</v>
          </cell>
          <cell r="AE30">
            <v>12898797.451574225</v>
          </cell>
          <cell r="AF30">
            <v>30252335.423197493</v>
          </cell>
          <cell r="AG30">
            <v>575134.66192242422</v>
          </cell>
          <cell r="AH30">
            <v>557977.21090721549</v>
          </cell>
          <cell r="AI30">
            <v>1353050.9553680965</v>
          </cell>
          <cell r="AJ30">
            <v>1282090.1045141604</v>
          </cell>
          <cell r="AK30">
            <v>1643878.2020221986</v>
          </cell>
          <cell r="AL30">
            <v>1380476.6759588607</v>
          </cell>
          <cell r="AM30">
            <v>4683098.363178405</v>
          </cell>
          <cell r="AN30">
            <v>5686255.6450846223</v>
          </cell>
          <cell r="AO30">
            <v>2981598.1719733062</v>
          </cell>
          <cell r="AP30">
            <v>10108775.4322682</v>
          </cell>
          <cell r="AQ30">
            <v>42784</v>
          </cell>
          <cell r="AR30">
            <v>197</v>
          </cell>
          <cell r="AS30">
            <v>173</v>
          </cell>
          <cell r="AT30">
            <v>1061</v>
          </cell>
          <cell r="AU30">
            <v>1066</v>
          </cell>
          <cell r="AV30">
            <v>3838</v>
          </cell>
          <cell r="AW30">
            <v>3838</v>
          </cell>
          <cell r="AX30">
            <v>11521</v>
          </cell>
          <cell r="AY30">
            <v>10788</v>
          </cell>
          <cell r="AZ30">
            <v>3078</v>
          </cell>
          <cell r="BA30">
            <v>7224</v>
          </cell>
          <cell r="BB30">
            <v>0</v>
          </cell>
          <cell r="BC30">
            <v>243.29</v>
          </cell>
          <cell r="BD30">
            <v>268.77999999999997</v>
          </cell>
          <cell r="BE30">
            <v>106.27</v>
          </cell>
          <cell r="BF30">
            <v>100.23</v>
          </cell>
          <cell r="BG30">
            <v>35.69</v>
          </cell>
          <cell r="BH30">
            <v>29.97</v>
          </cell>
          <cell r="BI30">
            <v>33.869999999999997</v>
          </cell>
          <cell r="BJ30">
            <v>43.92</v>
          </cell>
          <cell r="BK30">
            <v>80.72</v>
          </cell>
          <cell r="BL30">
            <v>116.61</v>
          </cell>
          <cell r="BM30">
            <v>4.1124000000000001</v>
          </cell>
          <cell r="BN30">
            <v>4.5433000000000003</v>
          </cell>
          <cell r="BO30">
            <v>1.7963</v>
          </cell>
          <cell r="BP30">
            <v>1.6941999999999999</v>
          </cell>
          <cell r="BQ30">
            <v>0.60329999999999995</v>
          </cell>
          <cell r="BR30">
            <v>0.50660000000000005</v>
          </cell>
          <cell r="BS30">
            <v>0.57250000000000001</v>
          </cell>
          <cell r="BT30">
            <v>0.74239999999999995</v>
          </cell>
          <cell r="BU30">
            <v>1.3644000000000001</v>
          </cell>
          <cell r="BV30">
            <v>1.9711000000000001</v>
          </cell>
          <cell r="BW30">
            <v>5.2474224000000005</v>
          </cell>
          <cell r="BX30">
            <v>5.7972508000000005</v>
          </cell>
          <cell r="BY30">
            <v>2.2920788000000001</v>
          </cell>
          <cell r="BZ30">
            <v>2.1617991999999999</v>
          </cell>
          <cell r="CA30">
            <v>0.76981079999999991</v>
          </cell>
          <cell r="CB30">
            <v>0.64642160000000004</v>
          </cell>
          <cell r="CC30">
            <v>0.73050999999999999</v>
          </cell>
          <cell r="CD30">
            <v>0.94730239999999999</v>
          </cell>
          <cell r="CE30">
            <v>1.7409744</v>
          </cell>
          <cell r="CF30">
            <v>2.5151236000000003</v>
          </cell>
          <cell r="CG30">
            <v>7</v>
          </cell>
          <cell r="CH30">
            <v>0</v>
          </cell>
          <cell r="CI30">
            <v>1.3</v>
          </cell>
          <cell r="CJ30">
            <v>1.27</v>
          </cell>
          <cell r="CK30">
            <v>0</v>
          </cell>
          <cell r="CL30">
            <v>42784</v>
          </cell>
          <cell r="CM30">
            <v>197</v>
          </cell>
          <cell r="CN30">
            <v>173</v>
          </cell>
          <cell r="CO30">
            <v>1061</v>
          </cell>
          <cell r="CP30">
            <v>1066</v>
          </cell>
          <cell r="CQ30">
            <v>3838</v>
          </cell>
          <cell r="CR30">
            <v>3838</v>
          </cell>
          <cell r="CS30">
            <v>11521</v>
          </cell>
          <cell r="CT30">
            <v>10788</v>
          </cell>
          <cell r="CU30">
            <v>3078</v>
          </cell>
          <cell r="CV30">
            <v>7224</v>
          </cell>
          <cell r="CW30">
            <v>0</v>
          </cell>
          <cell r="CX30">
            <v>0</v>
          </cell>
          <cell r="CY30">
            <v>0</v>
          </cell>
          <cell r="CZ30">
            <v>72.147599999999997</v>
          </cell>
          <cell r="DA30">
            <v>7</v>
          </cell>
          <cell r="DB30">
            <v>7</v>
          </cell>
          <cell r="DC30">
            <v>7</v>
          </cell>
          <cell r="DD30">
            <v>0</v>
          </cell>
          <cell r="DE30">
            <v>7</v>
          </cell>
          <cell r="DF30">
            <v>0</v>
          </cell>
          <cell r="DG30">
            <v>6</v>
          </cell>
          <cell r="DH30">
            <v>-1</v>
          </cell>
          <cell r="DI30">
            <v>7</v>
          </cell>
          <cell r="DJ30">
            <v>1</v>
          </cell>
          <cell r="DK30">
            <v>7</v>
          </cell>
          <cell r="DL30">
            <v>0</v>
          </cell>
          <cell r="DM30">
            <v>7</v>
          </cell>
          <cell r="DN30">
            <v>0</v>
          </cell>
          <cell r="DO30">
            <v>7</v>
          </cell>
          <cell r="DP30">
            <v>0</v>
          </cell>
          <cell r="DQ30">
            <v>4</v>
          </cell>
          <cell r="DR30">
            <v>-3</v>
          </cell>
          <cell r="DS30">
            <v>8</v>
          </cell>
        </row>
        <row r="31">
          <cell r="E31" t="str">
            <v>Иркутск центр медицины катастроф</v>
          </cell>
          <cell r="F31" t="str">
            <v>ИО</v>
          </cell>
          <cell r="G31">
            <v>1.276</v>
          </cell>
          <cell r="H31">
            <v>68097588.299999997</v>
          </cell>
          <cell r="I31">
            <v>1268618.9587547444</v>
          </cell>
          <cell r="J31">
            <v>1099045.8996199868</v>
          </cell>
          <cell r="K31">
            <v>3288606.4327230914</v>
          </cell>
          <cell r="L31">
            <v>2806180.0835455754</v>
          </cell>
          <cell r="M31">
            <v>3379169.8719682554</v>
          </cell>
          <cell r="N31">
            <v>3173552.0115516665</v>
          </cell>
          <cell r="O31">
            <v>11222202.792717548</v>
          </cell>
          <cell r="P31">
            <v>13746167.456507189</v>
          </cell>
          <cell r="Q31">
            <v>7279858.8632647758</v>
          </cell>
          <cell r="R31">
            <v>20834185.929347161</v>
          </cell>
          <cell r="S31">
            <v>75764013</v>
          </cell>
          <cell r="T31">
            <v>0</v>
          </cell>
          <cell r="U31">
            <v>75764013</v>
          </cell>
          <cell r="V31">
            <v>1411440.0477695174</v>
          </cell>
          <cell r="W31">
            <v>1222776.4580967601</v>
          </cell>
          <cell r="X31">
            <v>3658837.6584360762</v>
          </cell>
          <cell r="Y31">
            <v>3122099.7635548874</v>
          </cell>
          <cell r="Z31">
            <v>3759596.7272898452</v>
          </cell>
          <cell r="AA31">
            <v>3530830.4135548458</v>
          </cell>
          <cell r="AB31">
            <v>12485598.0880029</v>
          </cell>
          <cell r="AC31">
            <v>15293710.627267363</v>
          </cell>
          <cell r="AD31">
            <v>8099425.1826471463</v>
          </cell>
          <cell r="AE31">
            <v>23179698.033380657</v>
          </cell>
          <cell r="AF31">
            <v>59376185.73667711</v>
          </cell>
          <cell r="AG31">
            <v>1106144.2380638851</v>
          </cell>
          <cell r="AH31">
            <v>958288.76026391855</v>
          </cell>
          <cell r="AI31">
            <v>2867427.6320031947</v>
          </cell>
          <cell r="AJ31">
            <v>2446786.648553987</v>
          </cell>
          <cell r="AK31">
            <v>2946392.4195061484</v>
          </cell>
          <cell r="AL31">
            <v>2767108.4745727633</v>
          </cell>
          <cell r="AM31">
            <v>9784951.4796260968</v>
          </cell>
          <cell r="AN31">
            <v>11985666.635789469</v>
          </cell>
          <cell r="AO31">
            <v>6347511.8986262903</v>
          </cell>
          <cell r="AP31">
            <v>18165907.549671363</v>
          </cell>
          <cell r="AQ31">
            <v>84040</v>
          </cell>
          <cell r="AR31">
            <v>449</v>
          </cell>
          <cell r="AS31">
            <v>426</v>
          </cell>
          <cell r="AT31">
            <v>2327</v>
          </cell>
          <cell r="AU31">
            <v>2181</v>
          </cell>
          <cell r="AV31">
            <v>7487</v>
          </cell>
          <cell r="AW31">
            <v>7145</v>
          </cell>
          <cell r="AX31">
            <v>22754</v>
          </cell>
          <cell r="AY31">
            <v>21383</v>
          </cell>
          <cell r="AZ31">
            <v>5949</v>
          </cell>
          <cell r="BA31">
            <v>13939</v>
          </cell>
          <cell r="BB31">
            <v>0</v>
          </cell>
          <cell r="BC31">
            <v>205.3</v>
          </cell>
          <cell r="BD31">
            <v>187.46</v>
          </cell>
          <cell r="BE31">
            <v>102.69</v>
          </cell>
          <cell r="BF31">
            <v>93.49</v>
          </cell>
          <cell r="BG31">
            <v>32.79</v>
          </cell>
          <cell r="BH31">
            <v>32.270000000000003</v>
          </cell>
          <cell r="BI31">
            <v>35.840000000000003</v>
          </cell>
          <cell r="BJ31">
            <v>46.71</v>
          </cell>
          <cell r="BK31">
            <v>88.92</v>
          </cell>
          <cell r="BL31">
            <v>108.6</v>
          </cell>
          <cell r="BM31">
            <v>3.4702999999999999</v>
          </cell>
          <cell r="BN31">
            <v>3.1686999999999999</v>
          </cell>
          <cell r="BO31">
            <v>1.7358</v>
          </cell>
          <cell r="BP31">
            <v>1.5803</v>
          </cell>
          <cell r="BQ31">
            <v>0.55430000000000001</v>
          </cell>
          <cell r="BR31">
            <v>0.54549999999999998</v>
          </cell>
          <cell r="BS31">
            <v>0.60580000000000001</v>
          </cell>
          <cell r="BT31">
            <v>0.78959999999999997</v>
          </cell>
          <cell r="BU31">
            <v>1.5029999999999999</v>
          </cell>
          <cell r="BV31">
            <v>1.8357000000000001</v>
          </cell>
          <cell r="BW31">
            <v>4.4281027999999996</v>
          </cell>
          <cell r="BX31">
            <v>4.0432611999999999</v>
          </cell>
          <cell r="BY31">
            <v>2.2148808</v>
          </cell>
          <cell r="BZ31">
            <v>2.0164628000000002</v>
          </cell>
          <cell r="CA31">
            <v>0.70728679999999999</v>
          </cell>
          <cell r="CB31">
            <v>0.69605799999999995</v>
          </cell>
          <cell r="CC31">
            <v>0.77300080000000004</v>
          </cell>
          <cell r="CD31">
            <v>1.0075296</v>
          </cell>
          <cell r="CE31">
            <v>1.9178279999999999</v>
          </cell>
          <cell r="CF31">
            <v>2.3423532000000002</v>
          </cell>
          <cell r="CG31">
            <v>7</v>
          </cell>
          <cell r="CH31">
            <v>0</v>
          </cell>
          <cell r="CI31">
            <v>1.33</v>
          </cell>
          <cell r="CJ31">
            <v>1.27</v>
          </cell>
          <cell r="CK31">
            <v>0</v>
          </cell>
          <cell r="CL31">
            <v>84040</v>
          </cell>
          <cell r="CM31">
            <v>449</v>
          </cell>
          <cell r="CN31">
            <v>426</v>
          </cell>
          <cell r="CO31">
            <v>2327</v>
          </cell>
          <cell r="CP31">
            <v>2181</v>
          </cell>
          <cell r="CQ31">
            <v>7487</v>
          </cell>
          <cell r="CR31">
            <v>7145</v>
          </cell>
          <cell r="CS31">
            <v>22754</v>
          </cell>
          <cell r="CT31">
            <v>21383</v>
          </cell>
          <cell r="CU31">
            <v>5949</v>
          </cell>
          <cell r="CV31">
            <v>13939</v>
          </cell>
          <cell r="CW31">
            <v>0</v>
          </cell>
          <cell r="CX31">
            <v>0</v>
          </cell>
          <cell r="CY31">
            <v>0</v>
          </cell>
          <cell r="CZ31">
            <v>72.147599999999997</v>
          </cell>
          <cell r="DA31">
            <v>6</v>
          </cell>
          <cell r="DB31">
            <v>4</v>
          </cell>
          <cell r="DC31">
            <v>4</v>
          </cell>
          <cell r="DD31">
            <v>0</v>
          </cell>
          <cell r="DE31">
            <v>6</v>
          </cell>
          <cell r="DF31">
            <v>2</v>
          </cell>
          <cell r="DG31">
            <v>6</v>
          </cell>
          <cell r="DH31">
            <v>0</v>
          </cell>
          <cell r="DI31">
            <v>6</v>
          </cell>
          <cell r="DJ31">
            <v>0</v>
          </cell>
          <cell r="DK31">
            <v>6</v>
          </cell>
          <cell r="DL31">
            <v>0</v>
          </cell>
          <cell r="DM31">
            <v>6</v>
          </cell>
          <cell r="DN31">
            <v>0</v>
          </cell>
          <cell r="DO31">
            <v>7</v>
          </cell>
          <cell r="DP31">
            <v>1</v>
          </cell>
          <cell r="DQ31">
            <v>7</v>
          </cell>
          <cell r="DR31">
            <v>1</v>
          </cell>
          <cell r="DS31">
            <v>6</v>
          </cell>
        </row>
        <row r="32">
          <cell r="E32" t="str">
            <v>Иркутск СМП</v>
          </cell>
          <cell r="F32" t="str">
            <v>Город Иркутск</v>
          </cell>
          <cell r="G32">
            <v>1.276</v>
          </cell>
          <cell r="H32">
            <v>483009140.94000006</v>
          </cell>
          <cell r="I32">
            <v>10198849.832510006</v>
          </cell>
          <cell r="J32">
            <v>8233814.812828918</v>
          </cell>
          <cell r="K32">
            <v>28604240.930677637</v>
          </cell>
          <cell r="L32">
            <v>24361592.110075977</v>
          </cell>
          <cell r="M32">
            <v>21948311.2234479</v>
          </cell>
          <cell r="N32">
            <v>19837478.062296402</v>
          </cell>
          <cell r="O32">
            <v>75425040.343146816</v>
          </cell>
          <cell r="P32">
            <v>93396827.682233721</v>
          </cell>
          <cell r="Q32">
            <v>54282410.179886147</v>
          </cell>
          <cell r="R32">
            <v>146720575.76289648</v>
          </cell>
          <cell r="S32">
            <v>637265571</v>
          </cell>
          <cell r="T32">
            <v>0</v>
          </cell>
          <cell r="U32">
            <v>637265570.99999988</v>
          </cell>
          <cell r="V32">
            <v>13456010.065169973</v>
          </cell>
          <cell r="W32">
            <v>10863410.758632999</v>
          </cell>
          <cell r="X32">
            <v>37739447.113225996</v>
          </cell>
          <cell r="Y32">
            <v>32141842.856810801</v>
          </cell>
          <cell r="Z32">
            <v>28957843.441794623</v>
          </cell>
          <cell r="AA32">
            <v>26172883.105207447</v>
          </cell>
          <cell r="AB32">
            <v>99513192.045250088</v>
          </cell>
          <cell r="AC32">
            <v>123224547.27601263</v>
          </cell>
          <cell r="AD32">
            <v>71618336.355332971</v>
          </cell>
          <cell r="AE32">
            <v>193578057.98256239</v>
          </cell>
          <cell r="AF32">
            <v>499424428.68338549</v>
          </cell>
          <cell r="AG32">
            <v>10545462.433518788</v>
          </cell>
          <cell r="AH32">
            <v>8513644.7951669265</v>
          </cell>
          <cell r="AI32">
            <v>29576369.210992161</v>
          </cell>
          <cell r="AJ32">
            <v>25189532.019444201</v>
          </cell>
          <cell r="AK32">
            <v>22694234.672252838</v>
          </cell>
          <cell r="AL32">
            <v>20511663.875554424</v>
          </cell>
          <cell r="AM32">
            <v>77988395.019788474</v>
          </cell>
          <cell r="AN32">
            <v>96570961.81505692</v>
          </cell>
          <cell r="AO32">
            <v>56127222.849007033</v>
          </cell>
          <cell r="AP32">
            <v>151706941.99260375</v>
          </cell>
          <cell r="AQ32">
            <v>711592</v>
          </cell>
          <cell r="AR32">
            <v>4584</v>
          </cell>
          <cell r="AS32">
            <v>4317</v>
          </cell>
          <cell r="AT32">
            <v>22590</v>
          </cell>
          <cell r="AU32">
            <v>21540</v>
          </cell>
          <cell r="AV32">
            <v>61733</v>
          </cell>
          <cell r="AW32">
            <v>58528</v>
          </cell>
          <cell r="AX32">
            <v>186513</v>
          </cell>
          <cell r="AY32">
            <v>189378</v>
          </cell>
          <cell r="AZ32">
            <v>47315</v>
          </cell>
          <cell r="BA32">
            <v>115094</v>
          </cell>
          <cell r="BB32">
            <v>0</v>
          </cell>
          <cell r="BC32">
            <v>191.71</v>
          </cell>
          <cell r="BD32">
            <v>164.34</v>
          </cell>
          <cell r="BE32">
            <v>109.11</v>
          </cell>
          <cell r="BF32">
            <v>97.45</v>
          </cell>
          <cell r="BG32">
            <v>30.63</v>
          </cell>
          <cell r="BH32">
            <v>29.2</v>
          </cell>
          <cell r="BI32">
            <v>34.840000000000003</v>
          </cell>
          <cell r="BJ32">
            <v>42.49</v>
          </cell>
          <cell r="BK32">
            <v>98.85</v>
          </cell>
          <cell r="BL32">
            <v>109.84</v>
          </cell>
          <cell r="BM32">
            <v>3.2404999999999999</v>
          </cell>
          <cell r="BN32">
            <v>2.7778999999999998</v>
          </cell>
          <cell r="BO32">
            <v>1.8443000000000001</v>
          </cell>
          <cell r="BP32">
            <v>1.6472</v>
          </cell>
          <cell r="BQ32">
            <v>0.51770000000000005</v>
          </cell>
          <cell r="BR32">
            <v>0.49359999999999998</v>
          </cell>
          <cell r="BS32">
            <v>0.58889999999999998</v>
          </cell>
          <cell r="BT32">
            <v>0.71819999999999995</v>
          </cell>
          <cell r="BU32">
            <v>1.6709000000000001</v>
          </cell>
          <cell r="BV32">
            <v>1.8567</v>
          </cell>
          <cell r="BW32">
            <v>4.1348779999999996</v>
          </cell>
          <cell r="BX32">
            <v>3.5446003999999998</v>
          </cell>
          <cell r="BY32">
            <v>2.3533268000000001</v>
          </cell>
          <cell r="BZ32">
            <v>2.1018272000000002</v>
          </cell>
          <cell r="CA32">
            <v>0.66058520000000009</v>
          </cell>
          <cell r="CB32">
            <v>0.62983359999999999</v>
          </cell>
          <cell r="CC32">
            <v>0.7514364</v>
          </cell>
          <cell r="CD32">
            <v>0.91642319999999999</v>
          </cell>
          <cell r="CE32">
            <v>2.1320684000000001</v>
          </cell>
          <cell r="CF32">
            <v>2.3691491999999998</v>
          </cell>
          <cell r="CG32">
            <v>7</v>
          </cell>
          <cell r="CH32">
            <v>0</v>
          </cell>
          <cell r="CI32">
            <v>1.34</v>
          </cell>
          <cell r="CJ32">
            <v>1.26</v>
          </cell>
          <cell r="CK32">
            <v>0</v>
          </cell>
          <cell r="CL32">
            <v>711592</v>
          </cell>
          <cell r="CM32">
            <v>4584</v>
          </cell>
          <cell r="CN32">
            <v>4317</v>
          </cell>
          <cell r="CO32">
            <v>22590</v>
          </cell>
          <cell r="CP32">
            <v>21540</v>
          </cell>
          <cell r="CQ32">
            <v>61733</v>
          </cell>
          <cell r="CR32">
            <v>58528</v>
          </cell>
          <cell r="CS32">
            <v>186513</v>
          </cell>
          <cell r="CT32">
            <v>189378</v>
          </cell>
          <cell r="CU32">
            <v>47315</v>
          </cell>
          <cell r="CV32">
            <v>115094</v>
          </cell>
          <cell r="CW32">
            <v>0</v>
          </cell>
          <cell r="CX32">
            <v>0</v>
          </cell>
          <cell r="CY32">
            <v>0</v>
          </cell>
          <cell r="CZ32">
            <v>72.147599999999997</v>
          </cell>
          <cell r="DA32">
            <v>6</v>
          </cell>
          <cell r="DB32">
            <v>6</v>
          </cell>
          <cell r="DC32">
            <v>3</v>
          </cell>
          <cell r="DD32">
            <v>3</v>
          </cell>
          <cell r="DE32">
            <v>6</v>
          </cell>
          <cell r="DF32">
            <v>3</v>
          </cell>
          <cell r="DG32">
            <v>6</v>
          </cell>
          <cell r="DH32">
            <v>0</v>
          </cell>
          <cell r="DI32">
            <v>6</v>
          </cell>
          <cell r="DJ32">
            <v>0</v>
          </cell>
          <cell r="DK32">
            <v>6</v>
          </cell>
          <cell r="DL32">
            <v>0</v>
          </cell>
          <cell r="DM32">
            <v>6</v>
          </cell>
          <cell r="DN32">
            <v>0</v>
          </cell>
          <cell r="DO32">
            <v>6</v>
          </cell>
          <cell r="DP32">
            <v>0</v>
          </cell>
          <cell r="DQ32">
            <v>6</v>
          </cell>
          <cell r="DR32">
            <v>0</v>
          </cell>
          <cell r="DS32">
            <v>6</v>
          </cell>
        </row>
        <row r="33">
          <cell r="E33" t="str">
            <v>Ангарск БСМП</v>
          </cell>
          <cell r="F33" t="str">
            <v>Ангарское МО</v>
          </cell>
          <cell r="G33">
            <v>1.276</v>
          </cell>
          <cell r="H33">
            <v>154491358.76000002</v>
          </cell>
          <cell r="I33">
            <v>2511466.833008999</v>
          </cell>
          <cell r="J33">
            <v>2248560.0278119547</v>
          </cell>
          <cell r="K33">
            <v>7355664.7491822923</v>
          </cell>
          <cell r="L33">
            <v>6128830.8857244039</v>
          </cell>
          <cell r="M33">
            <v>6272586.0396021046</v>
          </cell>
          <cell r="N33">
            <v>5847636.1809636299</v>
          </cell>
          <cell r="O33">
            <v>26302567.167781647</v>
          </cell>
          <cell r="P33">
            <v>27048712.496703498</v>
          </cell>
          <cell r="Q33">
            <v>18889153.922978584</v>
          </cell>
          <cell r="R33">
            <v>51886180.456242912</v>
          </cell>
          <cell r="S33">
            <v>201127773</v>
          </cell>
          <cell r="T33">
            <v>0</v>
          </cell>
          <cell r="U33">
            <v>201127773</v>
          </cell>
          <cell r="V33">
            <v>3269605.0778553123</v>
          </cell>
          <cell r="W33">
            <v>2927334.4119731425</v>
          </cell>
          <cell r="X33">
            <v>9576124.3982319273</v>
          </cell>
          <cell r="Y33">
            <v>7978945.3405890064</v>
          </cell>
          <cell r="Z33">
            <v>8166095.9630494537</v>
          </cell>
          <cell r="AA33">
            <v>7612866.1941444091</v>
          </cell>
          <cell r="AB33">
            <v>34242541.467041209</v>
          </cell>
          <cell r="AC33">
            <v>35213926.20690576</v>
          </cell>
          <cell r="AD33">
            <v>24591235.994530879</v>
          </cell>
          <cell r="AE33">
            <v>67549097.945678905</v>
          </cell>
          <cell r="AF33">
            <v>157623646.55172414</v>
          </cell>
          <cell r="AG33">
            <v>2562386.4246514984</v>
          </cell>
          <cell r="AH33">
            <v>2294149.225684281</v>
          </cell>
          <cell r="AI33">
            <v>7504799.6851347387</v>
          </cell>
          <cell r="AJ33">
            <v>6253091.9597092522</v>
          </cell>
          <cell r="AK33">
            <v>6399761.726527785</v>
          </cell>
          <cell r="AL33">
            <v>5966196.0769156814</v>
          </cell>
          <cell r="AM33">
            <v>26835847.544703141</v>
          </cell>
          <cell r="AN33">
            <v>27597120.851807021</v>
          </cell>
          <cell r="AO33">
            <v>19272128.522359625</v>
          </cell>
          <cell r="AP33">
            <v>52938164.534231119</v>
          </cell>
          <cell r="AQ33">
            <v>230267</v>
          </cell>
          <cell r="AR33">
            <v>1082</v>
          </cell>
          <cell r="AS33">
            <v>1112</v>
          </cell>
          <cell r="AT33">
            <v>5987</v>
          </cell>
          <cell r="AU33">
            <v>5583</v>
          </cell>
          <cell r="AV33">
            <v>18168</v>
          </cell>
          <cell r="AW33">
            <v>17723</v>
          </cell>
          <cell r="AX33">
            <v>60783</v>
          </cell>
          <cell r="AY33">
            <v>57912</v>
          </cell>
          <cell r="AZ33">
            <v>17253</v>
          </cell>
          <cell r="BA33">
            <v>44664</v>
          </cell>
          <cell r="BB33">
            <v>0</v>
          </cell>
          <cell r="BC33">
            <v>197.35</v>
          </cell>
          <cell r="BD33">
            <v>171.92</v>
          </cell>
          <cell r="BE33">
            <v>104.46</v>
          </cell>
          <cell r="BF33">
            <v>93.34</v>
          </cell>
          <cell r="BG33">
            <v>29.35</v>
          </cell>
          <cell r="BH33">
            <v>28.05</v>
          </cell>
          <cell r="BI33">
            <v>36.79</v>
          </cell>
          <cell r="BJ33">
            <v>39.71</v>
          </cell>
          <cell r="BK33">
            <v>93.09</v>
          </cell>
          <cell r="BL33">
            <v>98.77</v>
          </cell>
          <cell r="BM33">
            <v>3.3359000000000001</v>
          </cell>
          <cell r="BN33">
            <v>2.9060000000000001</v>
          </cell>
          <cell r="BO33">
            <v>1.7657</v>
          </cell>
          <cell r="BP33">
            <v>1.5778000000000001</v>
          </cell>
          <cell r="BQ33">
            <v>0.49609999999999999</v>
          </cell>
          <cell r="BR33">
            <v>0.47410000000000002</v>
          </cell>
          <cell r="BS33">
            <v>0.62190000000000001</v>
          </cell>
          <cell r="BT33">
            <v>0.67120000000000002</v>
          </cell>
          <cell r="BU33">
            <v>1.5734999999999999</v>
          </cell>
          <cell r="BV33">
            <v>1.6695</v>
          </cell>
          <cell r="BW33">
            <v>4.2566084000000002</v>
          </cell>
          <cell r="BX33">
            <v>3.7080560000000005</v>
          </cell>
          <cell r="BY33">
            <v>2.2530332</v>
          </cell>
          <cell r="BZ33">
            <v>2.0132728000000002</v>
          </cell>
          <cell r="CA33">
            <v>0.63302360000000002</v>
          </cell>
          <cell r="CB33">
            <v>0.60495160000000003</v>
          </cell>
          <cell r="CC33">
            <v>0.79354440000000004</v>
          </cell>
          <cell r="CD33">
            <v>0.85645120000000008</v>
          </cell>
          <cell r="CE33">
            <v>2.0077859999999998</v>
          </cell>
          <cell r="CF33">
            <v>2.1302820000000002</v>
          </cell>
          <cell r="CG33">
            <v>8</v>
          </cell>
          <cell r="CH33">
            <v>1</v>
          </cell>
          <cell r="CI33">
            <v>1.27</v>
          </cell>
          <cell r="CJ33">
            <v>1.23</v>
          </cell>
          <cell r="CK33">
            <v>1.22</v>
          </cell>
          <cell r="CL33">
            <v>230267</v>
          </cell>
          <cell r="CM33">
            <v>1082</v>
          </cell>
          <cell r="CN33">
            <v>1112</v>
          </cell>
          <cell r="CO33">
            <v>5987</v>
          </cell>
          <cell r="CP33">
            <v>5583</v>
          </cell>
          <cell r="CQ33">
            <v>18168</v>
          </cell>
          <cell r="CR33">
            <v>17723</v>
          </cell>
          <cell r="CS33">
            <v>60783</v>
          </cell>
          <cell r="CT33">
            <v>57912</v>
          </cell>
          <cell r="CU33">
            <v>17253</v>
          </cell>
          <cell r="CV33">
            <v>44664</v>
          </cell>
          <cell r="CW33">
            <v>373250</v>
          </cell>
          <cell r="CX33">
            <v>373250</v>
          </cell>
          <cell r="CY33">
            <v>69.857200000000006</v>
          </cell>
          <cell r="CZ33">
            <v>69.857200000000006</v>
          </cell>
          <cell r="DA33">
            <v>8</v>
          </cell>
          <cell r="DB33">
            <v>8</v>
          </cell>
          <cell r="DC33">
            <v>7</v>
          </cell>
          <cell r="DD33">
            <v>1</v>
          </cell>
          <cell r="DE33">
            <v>7</v>
          </cell>
          <cell r="DF33">
            <v>0</v>
          </cell>
          <cell r="DG33">
            <v>8</v>
          </cell>
          <cell r="DH33">
            <v>1</v>
          </cell>
          <cell r="DI33">
            <v>8</v>
          </cell>
          <cell r="DJ33">
            <v>0</v>
          </cell>
          <cell r="DK33">
            <v>8</v>
          </cell>
          <cell r="DL33">
            <v>0</v>
          </cell>
          <cell r="DM33">
            <v>8</v>
          </cell>
          <cell r="DN33">
            <v>0</v>
          </cell>
          <cell r="DO33">
            <v>6</v>
          </cell>
          <cell r="DP33">
            <v>-2</v>
          </cell>
          <cell r="DQ33">
            <v>5</v>
          </cell>
          <cell r="DR33">
            <v>-3</v>
          </cell>
          <cell r="DS33">
            <v>7</v>
          </cell>
        </row>
        <row r="34">
          <cell r="E34" t="str">
            <v>Усть-Илимск ГБ</v>
          </cell>
          <cell r="F34" t="str">
            <v>МО город Усть-Илимск</v>
          </cell>
          <cell r="G34">
            <v>1.581</v>
          </cell>
          <cell r="H34">
            <v>114333551.55000001</v>
          </cell>
          <cell r="I34">
            <v>1707476.4571542728</v>
          </cell>
          <cell r="J34">
            <v>1656519.3963617147</v>
          </cell>
          <cell r="K34">
            <v>4816694.2227179669</v>
          </cell>
          <cell r="L34">
            <v>4918151.330304943</v>
          </cell>
          <cell r="M34">
            <v>5192880.4846128598</v>
          </cell>
          <cell r="N34">
            <v>5367467.0479126591</v>
          </cell>
          <cell r="O34">
            <v>18404414.32708247</v>
          </cell>
          <cell r="P34">
            <v>18097635.262152396</v>
          </cell>
          <cell r="Q34">
            <v>15095422.513579406</v>
          </cell>
          <cell r="R34">
            <v>39076890.508121327</v>
          </cell>
          <cell r="S34">
            <v>84007938</v>
          </cell>
          <cell r="T34">
            <v>0</v>
          </cell>
          <cell r="U34">
            <v>84007938</v>
          </cell>
          <cell r="V34">
            <v>1254588.6522762862</v>
          </cell>
          <cell r="W34">
            <v>1217147.3452785639</v>
          </cell>
          <cell r="X34">
            <v>3539123.4168921351</v>
          </cell>
          <cell r="Y34">
            <v>3613670.2344122641</v>
          </cell>
          <cell r="Z34">
            <v>3815530.7508486733</v>
          </cell>
          <cell r="AA34">
            <v>3943810.3064689557</v>
          </cell>
          <cell r="AB34">
            <v>13522862.508471213</v>
          </cell>
          <cell r="AC34">
            <v>13297452.938690875</v>
          </cell>
          <cell r="AD34">
            <v>11091541.384070499</v>
          </cell>
          <cell r="AE34">
            <v>28712210.462590534</v>
          </cell>
          <cell r="AF34">
            <v>53135950.664136618</v>
          </cell>
          <cell r="AG34">
            <v>793541.20953591785</v>
          </cell>
          <cell r="AH34">
            <v>769859.16842413915</v>
          </cell>
          <cell r="AI34">
            <v>2238534.7355421474</v>
          </cell>
          <cell r="AJ34">
            <v>2285686.4227781557</v>
          </cell>
          <cell r="AK34">
            <v>2413365.4338068776</v>
          </cell>
          <cell r="AL34">
            <v>2494503.672655886</v>
          </cell>
          <cell r="AM34">
            <v>8553360.2204119004</v>
          </cell>
          <cell r="AN34">
            <v>8410786.1724799965</v>
          </cell>
          <cell r="AO34">
            <v>7015522.6970717898</v>
          </cell>
          <cell r="AP34">
            <v>18160790.931429815</v>
          </cell>
          <cell r="AQ34">
            <v>97030</v>
          </cell>
          <cell r="AR34">
            <v>371</v>
          </cell>
          <cell r="AS34">
            <v>329</v>
          </cell>
          <cell r="AT34">
            <v>2120</v>
          </cell>
          <cell r="AU34">
            <v>2013</v>
          </cell>
          <cell r="AV34">
            <v>7967</v>
          </cell>
          <cell r="AW34">
            <v>7555</v>
          </cell>
          <cell r="AX34">
            <v>27220</v>
          </cell>
          <cell r="AY34">
            <v>23320</v>
          </cell>
          <cell r="AZ34">
            <v>8324</v>
          </cell>
          <cell r="BA34">
            <v>17811</v>
          </cell>
          <cell r="BB34">
            <v>0</v>
          </cell>
          <cell r="BC34">
            <v>178.24</v>
          </cell>
          <cell r="BD34">
            <v>195</v>
          </cell>
          <cell r="BE34">
            <v>87.99</v>
          </cell>
          <cell r="BF34">
            <v>94.62</v>
          </cell>
          <cell r="BG34">
            <v>25.24</v>
          </cell>
          <cell r="BH34">
            <v>27.51</v>
          </cell>
          <cell r="BI34">
            <v>26.19</v>
          </cell>
          <cell r="BJ34">
            <v>30.06</v>
          </cell>
          <cell r="BK34">
            <v>70.23</v>
          </cell>
          <cell r="BL34">
            <v>84.97</v>
          </cell>
          <cell r="BM34">
            <v>3.0127999999999999</v>
          </cell>
          <cell r="BN34">
            <v>3.2961</v>
          </cell>
          <cell r="BO34">
            <v>1.4873000000000001</v>
          </cell>
          <cell r="BP34">
            <v>1.5993999999999999</v>
          </cell>
          <cell r="BQ34">
            <v>0.42659999999999998</v>
          </cell>
          <cell r="BR34">
            <v>0.46500000000000002</v>
          </cell>
          <cell r="BS34">
            <v>0.44269999999999998</v>
          </cell>
          <cell r="BT34">
            <v>0.5081</v>
          </cell>
          <cell r="BU34">
            <v>1.1871</v>
          </cell>
          <cell r="BV34">
            <v>1.4362999999999999</v>
          </cell>
          <cell r="BW34">
            <v>4.7632367999999996</v>
          </cell>
          <cell r="BX34">
            <v>5.2111340999999998</v>
          </cell>
          <cell r="BY34">
            <v>2.3514213000000002</v>
          </cell>
          <cell r="BZ34">
            <v>2.5286513999999998</v>
          </cell>
          <cell r="CA34">
            <v>0.6744545999999999</v>
          </cell>
          <cell r="CB34">
            <v>0.73516500000000007</v>
          </cell>
          <cell r="CC34">
            <v>0.69990869999999994</v>
          </cell>
          <cell r="CD34">
            <v>0.80330610000000002</v>
          </cell>
          <cell r="CE34">
            <v>1.8768051000000001</v>
          </cell>
          <cell r="CF34">
            <v>2.2707902999999998</v>
          </cell>
          <cell r="CG34">
            <v>8</v>
          </cell>
          <cell r="CH34">
            <v>0</v>
          </cell>
          <cell r="CI34">
            <v>1.87</v>
          </cell>
          <cell r="CJ34">
            <v>1.22</v>
          </cell>
          <cell r="CK34">
            <v>0</v>
          </cell>
          <cell r="CL34">
            <v>97030</v>
          </cell>
          <cell r="CM34">
            <v>371</v>
          </cell>
          <cell r="CN34">
            <v>329</v>
          </cell>
          <cell r="CO34">
            <v>2120</v>
          </cell>
          <cell r="CP34">
            <v>2013</v>
          </cell>
          <cell r="CQ34">
            <v>7967</v>
          </cell>
          <cell r="CR34">
            <v>7555</v>
          </cell>
          <cell r="CS34">
            <v>27220</v>
          </cell>
          <cell r="CT34">
            <v>23320</v>
          </cell>
          <cell r="CU34">
            <v>8324</v>
          </cell>
          <cell r="CV34">
            <v>17811</v>
          </cell>
          <cell r="CW34">
            <v>0</v>
          </cell>
          <cell r="CX34">
            <v>0</v>
          </cell>
          <cell r="CY34">
            <v>0</v>
          </cell>
          <cell r="CZ34">
            <v>69.857200000000006</v>
          </cell>
          <cell r="DA34">
            <v>8</v>
          </cell>
          <cell r="DB34">
            <v>8</v>
          </cell>
          <cell r="DC34">
            <v>8</v>
          </cell>
          <cell r="DD34">
            <v>0</v>
          </cell>
          <cell r="DE34">
            <v>8</v>
          </cell>
          <cell r="DF34">
            <v>0</v>
          </cell>
          <cell r="DG34">
            <v>8</v>
          </cell>
          <cell r="DH34">
            <v>0</v>
          </cell>
          <cell r="DI34">
            <v>8</v>
          </cell>
          <cell r="DJ34">
            <v>0</v>
          </cell>
          <cell r="DK34">
            <v>2</v>
          </cell>
          <cell r="DL34">
            <v>-6</v>
          </cell>
          <cell r="DM34">
            <v>2</v>
          </cell>
          <cell r="DN34">
            <v>-6</v>
          </cell>
          <cell r="DO34">
            <v>1</v>
          </cell>
          <cell r="DP34">
            <v>-1</v>
          </cell>
          <cell r="DQ34">
            <v>9</v>
          </cell>
          <cell r="DR34">
            <v>7</v>
          </cell>
          <cell r="DS34">
            <v>1</v>
          </cell>
        </row>
        <row r="35">
          <cell r="E35" t="str">
            <v>Зима ГБ</v>
          </cell>
          <cell r="F35" t="str">
            <v>Зиминское городское МО</v>
          </cell>
          <cell r="G35">
            <v>1.276</v>
          </cell>
          <cell r="H35">
            <v>31834724.969999999</v>
          </cell>
          <cell r="I35">
            <v>543497.7615742787</v>
          </cell>
          <cell r="J35">
            <v>664135.04192151804</v>
          </cell>
          <cell r="K35">
            <v>1352237.7765959068</v>
          </cell>
          <cell r="L35">
            <v>1164306.0571289107</v>
          </cell>
          <cell r="M35">
            <v>1580682.277880481</v>
          </cell>
          <cell r="N35">
            <v>1931380.8642760529</v>
          </cell>
          <cell r="O35">
            <v>5397126.4907793803</v>
          </cell>
          <cell r="P35">
            <v>7567024.4009057945</v>
          </cell>
          <cell r="Q35">
            <v>2933307.7467912813</v>
          </cell>
          <cell r="R35">
            <v>8701026.5521463938</v>
          </cell>
          <cell r="S35">
            <v>39364555</v>
          </cell>
          <cell r="T35">
            <v>0</v>
          </cell>
          <cell r="U35">
            <v>39364555</v>
          </cell>
          <cell r="V35">
            <v>672050.64746213763</v>
          </cell>
          <cell r="W35">
            <v>821222.12174861156</v>
          </cell>
          <cell r="X35">
            <v>1672080.9864087007</v>
          </cell>
          <cell r="Y35">
            <v>1439697.9985181303</v>
          </cell>
          <cell r="Z35">
            <v>1954559.196719565</v>
          </cell>
          <cell r="AA35">
            <v>2388208.1070085722</v>
          </cell>
          <cell r="AB35">
            <v>6673702.4676183946</v>
          </cell>
          <cell r="AC35">
            <v>9356843.776615113</v>
          </cell>
          <cell r="AD35">
            <v>3627119.5758501152</v>
          </cell>
          <cell r="AE35">
            <v>10759070.12205066</v>
          </cell>
          <cell r="AF35">
            <v>30849964.733542323</v>
          </cell>
          <cell r="AG35">
            <v>526685.46039352473</v>
          </cell>
          <cell r="AH35">
            <v>643591.00450518145</v>
          </cell>
          <cell r="AI35">
            <v>1310408.2965585429</v>
          </cell>
          <cell r="AJ35">
            <v>1128289.9674906977</v>
          </cell>
          <cell r="AK35">
            <v>1531786.2043256778</v>
          </cell>
          <cell r="AL35">
            <v>1871636.447498881</v>
          </cell>
          <cell r="AM35">
            <v>5230174.3476633187</v>
          </cell>
          <cell r="AN35">
            <v>7332949.6681936625</v>
          </cell>
          <cell r="AO35">
            <v>2842570.2005094946</v>
          </cell>
          <cell r="AP35">
            <v>8431873.136403339</v>
          </cell>
          <cell r="AQ35">
            <v>45953</v>
          </cell>
          <cell r="AR35">
            <v>229</v>
          </cell>
          <cell r="AS35">
            <v>212</v>
          </cell>
          <cell r="AT35">
            <v>1298</v>
          </cell>
          <cell r="AU35">
            <v>1208</v>
          </cell>
          <cell r="AV35">
            <v>4516</v>
          </cell>
          <cell r="AW35">
            <v>4401</v>
          </cell>
          <cell r="AX35">
            <v>12984</v>
          </cell>
          <cell r="AY35">
            <v>11647</v>
          </cell>
          <cell r="AZ35">
            <v>2868</v>
          </cell>
          <cell r="BA35">
            <v>6590</v>
          </cell>
          <cell r="BB35">
            <v>0</v>
          </cell>
          <cell r="BC35">
            <v>191.66</v>
          </cell>
          <cell r="BD35">
            <v>252.98</v>
          </cell>
          <cell r="BE35">
            <v>84.13</v>
          </cell>
          <cell r="BF35">
            <v>77.83</v>
          </cell>
          <cell r="BG35">
            <v>28.27</v>
          </cell>
          <cell r="BH35">
            <v>35.44</v>
          </cell>
          <cell r="BI35">
            <v>33.57</v>
          </cell>
          <cell r="BJ35">
            <v>52.47</v>
          </cell>
          <cell r="BK35">
            <v>82.59</v>
          </cell>
          <cell r="BL35">
            <v>106.62</v>
          </cell>
          <cell r="BM35">
            <v>3.2397</v>
          </cell>
          <cell r="BN35">
            <v>4.2762000000000002</v>
          </cell>
          <cell r="BO35">
            <v>1.4220999999999999</v>
          </cell>
          <cell r="BP35">
            <v>1.3156000000000001</v>
          </cell>
          <cell r="BQ35">
            <v>0.47789999999999999</v>
          </cell>
          <cell r="BR35">
            <v>0.59909999999999997</v>
          </cell>
          <cell r="BS35">
            <v>0.56740000000000002</v>
          </cell>
          <cell r="BT35">
            <v>0.88690000000000002</v>
          </cell>
          <cell r="BU35">
            <v>1.3959999999999999</v>
          </cell>
          <cell r="BV35">
            <v>1.8022</v>
          </cell>
          <cell r="BW35">
            <v>4.1338572000000005</v>
          </cell>
          <cell r="BX35">
            <v>5.4564312000000008</v>
          </cell>
          <cell r="BY35">
            <v>1.8145996</v>
          </cell>
          <cell r="BZ35">
            <v>1.6787056000000002</v>
          </cell>
          <cell r="CA35">
            <v>0.60980040000000002</v>
          </cell>
          <cell r="CB35">
            <v>0.76445160000000001</v>
          </cell>
          <cell r="CC35">
            <v>0.72400240000000005</v>
          </cell>
          <cell r="CD35">
            <v>1.1316844000000001</v>
          </cell>
          <cell r="CE35">
            <v>1.781296</v>
          </cell>
          <cell r="CF35">
            <v>2.2996072000000001</v>
          </cell>
          <cell r="CG35">
            <v>8</v>
          </cell>
          <cell r="CH35">
            <v>0</v>
          </cell>
          <cell r="CI35">
            <v>1.22</v>
          </cell>
          <cell r="CJ35">
            <v>1.21</v>
          </cell>
          <cell r="CK35">
            <v>0</v>
          </cell>
          <cell r="CL35">
            <v>45953</v>
          </cell>
          <cell r="CM35">
            <v>229</v>
          </cell>
          <cell r="CN35">
            <v>212</v>
          </cell>
          <cell r="CO35">
            <v>1298</v>
          </cell>
          <cell r="CP35">
            <v>1208</v>
          </cell>
          <cell r="CQ35">
            <v>4516</v>
          </cell>
          <cell r="CR35">
            <v>4401</v>
          </cell>
          <cell r="CS35">
            <v>12984</v>
          </cell>
          <cell r="CT35">
            <v>11647</v>
          </cell>
          <cell r="CU35">
            <v>2868</v>
          </cell>
          <cell r="CV35">
            <v>6590</v>
          </cell>
          <cell r="CW35">
            <v>0</v>
          </cell>
          <cell r="CX35">
            <v>0</v>
          </cell>
          <cell r="CY35">
            <v>0</v>
          </cell>
          <cell r="CZ35">
            <v>69.857200000000006</v>
          </cell>
          <cell r="DA35">
            <v>8</v>
          </cell>
          <cell r="DB35">
            <v>8</v>
          </cell>
          <cell r="DC35">
            <v>8</v>
          </cell>
          <cell r="DD35">
            <v>0</v>
          </cell>
          <cell r="DE35">
            <v>8</v>
          </cell>
          <cell r="DF35">
            <v>0</v>
          </cell>
          <cell r="DG35">
            <v>8</v>
          </cell>
          <cell r="DH35">
            <v>0</v>
          </cell>
          <cell r="DI35">
            <v>8</v>
          </cell>
          <cell r="DJ35">
            <v>0</v>
          </cell>
          <cell r="DK35">
            <v>8</v>
          </cell>
          <cell r="DL35">
            <v>0</v>
          </cell>
          <cell r="DM35">
            <v>8</v>
          </cell>
          <cell r="DN35">
            <v>0</v>
          </cell>
          <cell r="DO35">
            <v>8</v>
          </cell>
          <cell r="DP35">
            <v>0</v>
          </cell>
          <cell r="DQ35">
            <v>7</v>
          </cell>
          <cell r="DR35">
            <v>-1</v>
          </cell>
          <cell r="DS35">
            <v>8</v>
          </cell>
        </row>
        <row r="36">
          <cell r="E36" t="str">
            <v>Куйтун РБ</v>
          </cell>
          <cell r="F36" t="str">
            <v>МО Куйтунский район</v>
          </cell>
          <cell r="G36">
            <v>1.276</v>
          </cell>
          <cell r="H36">
            <v>17065296.66</v>
          </cell>
          <cell r="I36">
            <v>229084.73553216481</v>
          </cell>
          <cell r="J36">
            <v>278034.8952975953</v>
          </cell>
          <cell r="K36">
            <v>541063.45518544735</v>
          </cell>
          <cell r="L36">
            <v>408896.86929498584</v>
          </cell>
          <cell r="M36">
            <v>782411.70744445128</v>
          </cell>
          <cell r="N36">
            <v>718054.42757899151</v>
          </cell>
          <cell r="O36">
            <v>3541867.9029545668</v>
          </cell>
          <cell r="P36">
            <v>4009423.6525062132</v>
          </cell>
          <cell r="Q36">
            <v>2044219.6306609749</v>
          </cell>
          <cell r="R36">
            <v>4512239.383544609</v>
          </cell>
          <cell r="S36">
            <v>26148482</v>
          </cell>
          <cell r="T36">
            <v>0</v>
          </cell>
          <cell r="U36">
            <v>26148482</v>
          </cell>
          <cell r="V36">
            <v>351017.51835221663</v>
          </cell>
          <cell r="W36">
            <v>426021.92038664833</v>
          </cell>
          <cell r="X36">
            <v>829050.22401025624</v>
          </cell>
          <cell r="Y36">
            <v>626536.56948594109</v>
          </cell>
          <cell r="Z36">
            <v>1198858.6460764464</v>
          </cell>
          <cell r="AA36">
            <v>1100246.5206819067</v>
          </cell>
          <cell r="AB36">
            <v>5427064.7004846875</v>
          </cell>
          <cell r="AC36">
            <v>6143481.9620611835</v>
          </cell>
          <cell r="AD36">
            <v>3132277.2338131242</v>
          </cell>
          <cell r="AE36">
            <v>6913926.7046475885</v>
          </cell>
          <cell r="AF36">
            <v>20492540.752351098</v>
          </cell>
          <cell r="AG36">
            <v>275092.09902211337</v>
          </cell>
          <cell r="AH36">
            <v>333872.97835944226</v>
          </cell>
          <cell r="AI36">
            <v>649725.88088578079</v>
          </cell>
          <cell r="AJ36">
            <v>491016.12028678769</v>
          </cell>
          <cell r="AK36">
            <v>939544.39347683883</v>
          </cell>
          <cell r="AL36">
            <v>862262.16354381398</v>
          </cell>
          <cell r="AM36">
            <v>4253185.5019472474</v>
          </cell>
          <cell r="AN36">
            <v>4814641.0360981058</v>
          </cell>
          <cell r="AO36">
            <v>2454762.7224240787</v>
          </cell>
          <cell r="AP36">
            <v>5418437.8563068872</v>
          </cell>
          <cell r="AQ36">
            <v>33441</v>
          </cell>
          <cell r="AR36">
            <v>169</v>
          </cell>
          <cell r="AS36">
            <v>145</v>
          </cell>
          <cell r="AT36">
            <v>857</v>
          </cell>
          <cell r="AU36">
            <v>789</v>
          </cell>
          <cell r="AV36">
            <v>3318</v>
          </cell>
          <cell r="AW36">
            <v>3272</v>
          </cell>
          <cell r="AX36">
            <v>9635</v>
          </cell>
          <cell r="AY36">
            <v>8375</v>
          </cell>
          <cell r="AZ36">
            <v>2269</v>
          </cell>
          <cell r="BA36">
            <v>4612</v>
          </cell>
          <cell r="BB36">
            <v>0</v>
          </cell>
          <cell r="BC36">
            <v>135.65</v>
          </cell>
          <cell r="BD36">
            <v>191.88</v>
          </cell>
          <cell r="BE36">
            <v>63.18</v>
          </cell>
          <cell r="BF36">
            <v>51.86</v>
          </cell>
          <cell r="BG36">
            <v>23.6</v>
          </cell>
          <cell r="BH36">
            <v>21.96</v>
          </cell>
          <cell r="BI36">
            <v>36.79</v>
          </cell>
          <cell r="BJ36">
            <v>47.91</v>
          </cell>
          <cell r="BK36">
            <v>90.16</v>
          </cell>
          <cell r="BL36">
            <v>97.9</v>
          </cell>
          <cell r="BM36">
            <v>2.2928999999999999</v>
          </cell>
          <cell r="BN36">
            <v>3.2433999999999998</v>
          </cell>
          <cell r="BO36">
            <v>1.0680000000000001</v>
          </cell>
          <cell r="BP36">
            <v>0.87660000000000005</v>
          </cell>
          <cell r="BQ36">
            <v>0.39889999999999998</v>
          </cell>
          <cell r="BR36">
            <v>0.37119999999999997</v>
          </cell>
          <cell r="BS36">
            <v>0.62190000000000001</v>
          </cell>
          <cell r="BT36">
            <v>0.80979999999999996</v>
          </cell>
          <cell r="BU36">
            <v>1.524</v>
          </cell>
          <cell r="BV36">
            <v>1.6548</v>
          </cell>
          <cell r="BW36">
            <v>2.9257404</v>
          </cell>
          <cell r="BX36">
            <v>4.1385784000000001</v>
          </cell>
          <cell r="BY36">
            <v>1.3627680000000002</v>
          </cell>
          <cell r="BZ36">
            <v>1.1185416000000001</v>
          </cell>
          <cell r="CA36">
            <v>0.50899640000000002</v>
          </cell>
          <cell r="CB36">
            <v>0.47365119999999999</v>
          </cell>
          <cell r="CC36">
            <v>0.79354440000000004</v>
          </cell>
          <cell r="CD36">
            <v>1.0333048</v>
          </cell>
          <cell r="CE36">
            <v>1.9446240000000001</v>
          </cell>
          <cell r="CF36">
            <v>2.1115248000000002</v>
          </cell>
          <cell r="CG36">
            <v>9</v>
          </cell>
          <cell r="CH36">
            <v>1</v>
          </cell>
          <cell r="CI36">
            <v>1.08</v>
          </cell>
          <cell r="CJ36">
            <v>1.1000000000000001</v>
          </cell>
          <cell r="CK36">
            <v>1.07</v>
          </cell>
          <cell r="CL36">
            <v>33441</v>
          </cell>
          <cell r="CM36">
            <v>169</v>
          </cell>
          <cell r="CN36">
            <v>145</v>
          </cell>
          <cell r="CO36">
            <v>857</v>
          </cell>
          <cell r="CP36">
            <v>789</v>
          </cell>
          <cell r="CQ36">
            <v>3318</v>
          </cell>
          <cell r="CR36">
            <v>3272</v>
          </cell>
          <cell r="CS36">
            <v>9635</v>
          </cell>
          <cell r="CT36">
            <v>8375</v>
          </cell>
          <cell r="CU36">
            <v>2269</v>
          </cell>
          <cell r="CV36">
            <v>4612</v>
          </cell>
          <cell r="CW36">
            <v>61050</v>
          </cell>
          <cell r="CX36">
            <v>61050</v>
          </cell>
          <cell r="CY36">
            <v>61.2682</v>
          </cell>
          <cell r="CZ36">
            <v>61.2682</v>
          </cell>
          <cell r="DA36">
            <v>9</v>
          </cell>
          <cell r="DB36">
            <v>9</v>
          </cell>
          <cell r="DC36">
            <v>9</v>
          </cell>
          <cell r="DD36">
            <v>0</v>
          </cell>
          <cell r="DE36">
            <v>9</v>
          </cell>
          <cell r="DF36">
            <v>0</v>
          </cell>
          <cell r="DG36">
            <v>9</v>
          </cell>
          <cell r="DH36">
            <v>0</v>
          </cell>
          <cell r="DI36">
            <v>9</v>
          </cell>
          <cell r="DJ36">
            <v>0</v>
          </cell>
          <cell r="DK36">
            <v>9</v>
          </cell>
          <cell r="DL36">
            <v>0</v>
          </cell>
          <cell r="DM36">
            <v>8</v>
          </cell>
          <cell r="DN36">
            <v>-1</v>
          </cell>
          <cell r="DO36">
            <v>9</v>
          </cell>
          <cell r="DP36">
            <v>1</v>
          </cell>
          <cell r="DQ36">
            <v>9</v>
          </cell>
          <cell r="DR36">
            <v>1</v>
          </cell>
          <cell r="DS36">
            <v>9</v>
          </cell>
        </row>
        <row r="37">
          <cell r="E37" t="str">
            <v>Нукутская РБ</v>
          </cell>
          <cell r="F37" t="str">
            <v>МО «Нукутский район»</v>
          </cell>
          <cell r="G37">
            <v>1.276</v>
          </cell>
          <cell r="H37">
            <v>7005205.5999999996</v>
          </cell>
          <cell r="I37">
            <v>189203.92947497903</v>
          </cell>
          <cell r="J37">
            <v>155245.73429640947</v>
          </cell>
          <cell r="K37">
            <v>377298.69471393409</v>
          </cell>
          <cell r="L37">
            <v>365403.40984263207</v>
          </cell>
          <cell r="M37">
            <v>468651.41011193942</v>
          </cell>
          <cell r="N37">
            <v>385387.28207028256</v>
          </cell>
          <cell r="O37">
            <v>1407413.6267931396</v>
          </cell>
          <cell r="P37">
            <v>1729551.0332584647</v>
          </cell>
          <cell r="Q37">
            <v>489981.18292159733</v>
          </cell>
          <cell r="R37">
            <v>1437069.296516621</v>
          </cell>
          <cell r="S37">
            <v>12906347</v>
          </cell>
          <cell r="T37">
            <v>0</v>
          </cell>
          <cell r="U37">
            <v>12906347</v>
          </cell>
          <cell r="V37">
            <v>348588.13673757232</v>
          </cell>
          <cell r="W37">
            <v>286023.77025154862</v>
          </cell>
          <cell r="X37">
            <v>695132.75622133049</v>
          </cell>
          <cell r="Y37">
            <v>673216.95774528384</v>
          </cell>
          <cell r="Z37">
            <v>863440.42792177282</v>
          </cell>
          <cell r="AA37">
            <v>710035.11899578583</v>
          </cell>
          <cell r="AB37">
            <v>2593010.066673954</v>
          </cell>
          <cell r="AC37">
            <v>3186514.0103014661</v>
          </cell>
          <cell r="AD37">
            <v>902738.26798982313</v>
          </cell>
          <cell r="AE37">
            <v>2647647.4871614622</v>
          </cell>
          <cell r="AF37">
            <v>10114692.006269591</v>
          </cell>
          <cell r="AG37">
            <v>273188.19493540149</v>
          </cell>
          <cell r="AH37">
            <v>224156.55975826693</v>
          </cell>
          <cell r="AI37">
            <v>544774.88732079195</v>
          </cell>
          <cell r="AJ37">
            <v>527599.49666558299</v>
          </cell>
          <cell r="AK37">
            <v>676677.45134935167</v>
          </cell>
          <cell r="AL37">
            <v>556453.85501237132</v>
          </cell>
          <cell r="AM37">
            <v>2032139.550684917</v>
          </cell>
          <cell r="AN37">
            <v>2497268.0331516191</v>
          </cell>
          <cell r="AO37">
            <v>707475.13165346638</v>
          </cell>
          <cell r="AP37">
            <v>2074958.8457378231</v>
          </cell>
          <cell r="AQ37">
            <v>17339</v>
          </cell>
          <cell r="AR37">
            <v>110</v>
          </cell>
          <cell r="AS37">
            <v>129</v>
          </cell>
          <cell r="AT37">
            <v>599</v>
          </cell>
          <cell r="AU37">
            <v>547</v>
          </cell>
          <cell r="AV37">
            <v>1966</v>
          </cell>
          <cell r="AW37">
            <v>1860</v>
          </cell>
          <cell r="AX37">
            <v>4843</v>
          </cell>
          <cell r="AY37">
            <v>4386</v>
          </cell>
          <cell r="AZ37">
            <v>918</v>
          </cell>
          <cell r="BA37">
            <v>1981</v>
          </cell>
          <cell r="BB37">
            <v>0</v>
          </cell>
          <cell r="BC37">
            <v>206.96</v>
          </cell>
          <cell r="BD37">
            <v>144.80000000000001</v>
          </cell>
          <cell r="BE37">
            <v>75.790000000000006</v>
          </cell>
          <cell r="BF37">
            <v>80.38</v>
          </cell>
          <cell r="BG37">
            <v>28.68</v>
          </cell>
          <cell r="BH37">
            <v>24.93</v>
          </cell>
          <cell r="BI37">
            <v>34.97</v>
          </cell>
          <cell r="BJ37">
            <v>47.45</v>
          </cell>
          <cell r="BK37">
            <v>64.22</v>
          </cell>
          <cell r="BL37">
            <v>87.29</v>
          </cell>
          <cell r="BM37">
            <v>3.4983</v>
          </cell>
          <cell r="BN37">
            <v>2.4476</v>
          </cell>
          <cell r="BO37">
            <v>1.2810999999999999</v>
          </cell>
          <cell r="BP37">
            <v>1.3587</v>
          </cell>
          <cell r="BQ37">
            <v>0.48480000000000001</v>
          </cell>
          <cell r="BR37">
            <v>0.4214</v>
          </cell>
          <cell r="BS37">
            <v>0.59109999999999996</v>
          </cell>
          <cell r="BT37">
            <v>0.80210000000000004</v>
          </cell>
          <cell r="BU37">
            <v>1.0854999999999999</v>
          </cell>
          <cell r="BV37">
            <v>1.4755</v>
          </cell>
          <cell r="BW37">
            <v>4.4638308000000002</v>
          </cell>
          <cell r="BX37">
            <v>3.1231376000000002</v>
          </cell>
          <cell r="BY37">
            <v>1.6346836</v>
          </cell>
          <cell r="BZ37">
            <v>1.7337012000000001</v>
          </cell>
          <cell r="CA37">
            <v>0.61860480000000007</v>
          </cell>
          <cell r="CB37">
            <v>0.53770640000000003</v>
          </cell>
          <cell r="CC37">
            <v>0.75424360000000001</v>
          </cell>
          <cell r="CD37">
            <v>1.0234796000000002</v>
          </cell>
          <cell r="CE37">
            <v>1.3850979999999999</v>
          </cell>
          <cell r="CF37">
            <v>1.882738</v>
          </cell>
          <cell r="CG37">
            <v>9</v>
          </cell>
          <cell r="CH37">
            <v>0</v>
          </cell>
          <cell r="CI37">
            <v>1.04</v>
          </cell>
          <cell r="CJ37">
            <v>1.05</v>
          </cell>
          <cell r="CK37">
            <v>0</v>
          </cell>
          <cell r="CL37">
            <v>17339</v>
          </cell>
          <cell r="CM37">
            <v>110</v>
          </cell>
          <cell r="CN37">
            <v>129</v>
          </cell>
          <cell r="CO37">
            <v>599</v>
          </cell>
          <cell r="CP37">
            <v>547</v>
          </cell>
          <cell r="CQ37">
            <v>1966</v>
          </cell>
          <cell r="CR37">
            <v>1860</v>
          </cell>
          <cell r="CS37">
            <v>4843</v>
          </cell>
          <cell r="CT37">
            <v>4386</v>
          </cell>
          <cell r="CU37">
            <v>918</v>
          </cell>
          <cell r="CV37">
            <v>1981</v>
          </cell>
          <cell r="CW37">
            <v>0</v>
          </cell>
          <cell r="CX37">
            <v>0</v>
          </cell>
          <cell r="CY37">
            <v>0</v>
          </cell>
          <cell r="CZ37">
            <v>61.2682</v>
          </cell>
          <cell r="DA37">
            <v>9</v>
          </cell>
          <cell r="DB37">
            <v>9</v>
          </cell>
          <cell r="DC37">
            <v>9</v>
          </cell>
          <cell r="DD37">
            <v>0</v>
          </cell>
          <cell r="DE37">
            <v>9</v>
          </cell>
          <cell r="DF37">
            <v>0</v>
          </cell>
          <cell r="DG37">
            <v>9</v>
          </cell>
          <cell r="DH37">
            <v>0</v>
          </cell>
          <cell r="DI37">
            <v>9</v>
          </cell>
          <cell r="DJ37">
            <v>0</v>
          </cell>
          <cell r="DK37">
            <v>10</v>
          </cell>
          <cell r="DL37">
            <v>1</v>
          </cell>
          <cell r="DM37">
            <v>9</v>
          </cell>
          <cell r="DN37">
            <v>0</v>
          </cell>
          <cell r="DO37">
            <v>9</v>
          </cell>
          <cell r="DP37">
            <v>0</v>
          </cell>
          <cell r="DQ37">
            <v>10</v>
          </cell>
          <cell r="DR37">
            <v>1</v>
          </cell>
          <cell r="DS37">
            <v>9</v>
          </cell>
        </row>
        <row r="38">
          <cell r="E38" t="str">
            <v>Жигалово РБ</v>
          </cell>
          <cell r="F38" t="str">
            <v>МО «Жигаловский район»</v>
          </cell>
          <cell r="G38">
            <v>1.276</v>
          </cell>
          <cell r="H38">
            <v>5645844.120000001</v>
          </cell>
          <cell r="I38">
            <v>72129.210737369533</v>
          </cell>
          <cell r="J38">
            <v>73790.343859050045</v>
          </cell>
          <cell r="K38">
            <v>233362.89931891309</v>
          </cell>
          <cell r="L38">
            <v>206797.02067921311</v>
          </cell>
          <cell r="M38">
            <v>331507.40053764684</v>
          </cell>
          <cell r="N38">
            <v>384726.35829762102</v>
          </cell>
          <cell r="O38">
            <v>819896.39294454723</v>
          </cell>
          <cell r="P38">
            <v>1242267.4149055535</v>
          </cell>
          <cell r="Q38">
            <v>585936.06223393208</v>
          </cell>
          <cell r="R38">
            <v>1695431.0164861539</v>
          </cell>
          <cell r="S38">
            <v>7475342</v>
          </cell>
          <cell r="T38">
            <v>0</v>
          </cell>
          <cell r="U38">
            <v>7475341.9999999991</v>
          </cell>
          <cell r="V38">
            <v>95502.197189941071</v>
          </cell>
          <cell r="W38">
            <v>97701.609346592944</v>
          </cell>
          <cell r="X38">
            <v>308982.58000797266</v>
          </cell>
          <cell r="Y38">
            <v>273808.20676256821</v>
          </cell>
          <cell r="Z38">
            <v>438930.14788900927</v>
          </cell>
          <cell r="AA38">
            <v>509394.35159064474</v>
          </cell>
          <cell r="AB38">
            <v>1085578.314164805</v>
          </cell>
          <cell r="AC38">
            <v>1644815.8299267583</v>
          </cell>
          <cell r="AD38">
            <v>775804.70913389756</v>
          </cell>
          <cell r="AE38">
            <v>2244824.0539878095</v>
          </cell>
          <cell r="AF38">
            <v>5858418.4952978045</v>
          </cell>
          <cell r="AG38">
            <v>74844.982123778274</v>
          </cell>
          <cell r="AH38">
            <v>76568.659362533654</v>
          </cell>
          <cell r="AI38">
            <v>242149.35737301933</v>
          </cell>
          <cell r="AJ38">
            <v>214583.23413994373</v>
          </cell>
          <cell r="AK38">
            <v>343989.14411364362</v>
          </cell>
          <cell r="AL38">
            <v>399211.87428733916</v>
          </cell>
          <cell r="AM38">
            <v>850766.70389091293</v>
          </cell>
          <cell r="AN38">
            <v>1289040.6190648575</v>
          </cell>
          <cell r="AO38">
            <v>607997.42095133034</v>
          </cell>
          <cell r="AP38">
            <v>1759266.4999904463</v>
          </cell>
          <cell r="AQ38">
            <v>10270</v>
          </cell>
          <cell r="AR38">
            <v>42</v>
          </cell>
          <cell r="AS38">
            <v>51</v>
          </cell>
          <cell r="AT38">
            <v>291</v>
          </cell>
          <cell r="AU38">
            <v>260</v>
          </cell>
          <cell r="AV38">
            <v>1017</v>
          </cell>
          <cell r="AW38">
            <v>1009</v>
          </cell>
          <cell r="AX38">
            <v>2934</v>
          </cell>
          <cell r="AY38">
            <v>2552</v>
          </cell>
          <cell r="AZ38">
            <v>717</v>
          </cell>
          <cell r="BA38">
            <v>1397</v>
          </cell>
          <cell r="BB38">
            <v>0</v>
          </cell>
          <cell r="BC38">
            <v>148.5</v>
          </cell>
          <cell r="BD38">
            <v>125.11</v>
          </cell>
          <cell r="BE38">
            <v>69.34</v>
          </cell>
          <cell r="BF38">
            <v>68.78</v>
          </cell>
          <cell r="BG38">
            <v>28.19</v>
          </cell>
          <cell r="BH38">
            <v>32.97</v>
          </cell>
          <cell r="BI38">
            <v>24.16</v>
          </cell>
          <cell r="BJ38">
            <v>42.09</v>
          </cell>
          <cell r="BK38">
            <v>70.66</v>
          </cell>
          <cell r="BL38">
            <v>104.94</v>
          </cell>
          <cell r="BM38">
            <v>2.5101</v>
          </cell>
          <cell r="BN38">
            <v>2.1147999999999998</v>
          </cell>
          <cell r="BO38">
            <v>1.1720999999999999</v>
          </cell>
          <cell r="BP38">
            <v>1.1626000000000001</v>
          </cell>
          <cell r="BQ38">
            <v>0.47649999999999998</v>
          </cell>
          <cell r="BR38">
            <v>0.55730000000000002</v>
          </cell>
          <cell r="BS38">
            <v>0.40839999999999999</v>
          </cell>
          <cell r="BT38">
            <v>0.71150000000000002</v>
          </cell>
          <cell r="BU38">
            <v>1.1943999999999999</v>
          </cell>
          <cell r="BV38">
            <v>1.7738</v>
          </cell>
          <cell r="BW38">
            <v>3.2028875999999999</v>
          </cell>
          <cell r="BX38">
            <v>2.6984847999999997</v>
          </cell>
          <cell r="BY38">
            <v>1.4955996</v>
          </cell>
          <cell r="BZ38">
            <v>1.4834776000000001</v>
          </cell>
          <cell r="CA38">
            <v>0.60801399999999994</v>
          </cell>
          <cell r="CB38">
            <v>0.71111480000000005</v>
          </cell>
          <cell r="CC38">
            <v>0.52111839999999998</v>
          </cell>
          <cell r="CD38">
            <v>0.90787400000000007</v>
          </cell>
          <cell r="CE38">
            <v>1.5240543999999998</v>
          </cell>
          <cell r="CF38">
            <v>2.2633688000000003</v>
          </cell>
          <cell r="CG38">
            <v>9</v>
          </cell>
          <cell r="CH38">
            <v>0</v>
          </cell>
          <cell r="CI38">
            <v>1.03</v>
          </cell>
          <cell r="CJ38">
            <v>1.03</v>
          </cell>
          <cell r="CK38">
            <v>0</v>
          </cell>
          <cell r="CL38">
            <v>10270</v>
          </cell>
          <cell r="CM38">
            <v>42</v>
          </cell>
          <cell r="CN38">
            <v>51</v>
          </cell>
          <cell r="CO38">
            <v>291</v>
          </cell>
          <cell r="CP38">
            <v>260</v>
          </cell>
          <cell r="CQ38">
            <v>1017</v>
          </cell>
          <cell r="CR38">
            <v>1009</v>
          </cell>
          <cell r="CS38">
            <v>2934</v>
          </cell>
          <cell r="CT38">
            <v>2552</v>
          </cell>
          <cell r="CU38">
            <v>717</v>
          </cell>
          <cell r="CV38">
            <v>1397</v>
          </cell>
          <cell r="CW38">
            <v>0</v>
          </cell>
          <cell r="CX38">
            <v>0</v>
          </cell>
          <cell r="CY38">
            <v>0</v>
          </cell>
          <cell r="CZ38">
            <v>61.2682</v>
          </cell>
          <cell r="DA38">
            <v>9</v>
          </cell>
          <cell r="DB38">
            <v>9</v>
          </cell>
          <cell r="DC38">
            <v>9</v>
          </cell>
          <cell r="DD38">
            <v>0</v>
          </cell>
          <cell r="DE38">
            <v>9</v>
          </cell>
          <cell r="DF38">
            <v>0</v>
          </cell>
          <cell r="DG38">
            <v>9</v>
          </cell>
          <cell r="DH38">
            <v>0</v>
          </cell>
          <cell r="DI38">
            <v>9</v>
          </cell>
          <cell r="DJ38">
            <v>0</v>
          </cell>
          <cell r="DK38">
            <v>9</v>
          </cell>
          <cell r="DL38">
            <v>0</v>
          </cell>
          <cell r="DM38">
            <v>10</v>
          </cell>
          <cell r="DN38">
            <v>1</v>
          </cell>
          <cell r="DO38">
            <v>10</v>
          </cell>
          <cell r="DP38">
            <v>0</v>
          </cell>
          <cell r="DQ38">
            <v>10</v>
          </cell>
          <cell r="DR38">
            <v>0</v>
          </cell>
          <cell r="DS38">
            <v>9</v>
          </cell>
        </row>
        <row r="39">
          <cell r="E39" t="str">
            <v>Залари РБ</v>
          </cell>
          <cell r="F39" t="str">
            <v>МО «Заларинский район»</v>
          </cell>
          <cell r="G39">
            <v>1.276</v>
          </cell>
          <cell r="H39">
            <v>15861271.210000001</v>
          </cell>
          <cell r="I39">
            <v>240739.42923302494</v>
          </cell>
          <cell r="J39">
            <v>194706.04534980949</v>
          </cell>
          <cell r="K39">
            <v>587379.69352218742</v>
          </cell>
          <cell r="L39">
            <v>470800.60865797615</v>
          </cell>
          <cell r="M39">
            <v>905010.7124994162</v>
          </cell>
          <cell r="N39">
            <v>827135.44297861087</v>
          </cell>
          <cell r="O39">
            <v>2636432.3256438826</v>
          </cell>
          <cell r="P39">
            <v>4168382.8920074482</v>
          </cell>
          <cell r="Q39">
            <v>1596850.3475366936</v>
          </cell>
          <cell r="R39">
            <v>4233833.7125709513</v>
          </cell>
          <cell r="S39">
            <v>20808161</v>
          </cell>
          <cell r="T39">
            <v>0</v>
          </cell>
          <cell r="U39">
            <v>20808161</v>
          </cell>
          <cell r="V39">
            <v>315822.40390484373</v>
          </cell>
          <cell r="W39">
            <v>255431.90616133073</v>
          </cell>
          <cell r="X39">
            <v>770574.50623721688</v>
          </cell>
          <cell r="Y39">
            <v>617636.17393269204</v>
          </cell>
          <cell r="Z39">
            <v>1187269.8198704191</v>
          </cell>
          <cell r="AA39">
            <v>1085106.4355708254</v>
          </cell>
          <cell r="AB39">
            <v>3458695.5592194516</v>
          </cell>
          <cell r="AC39">
            <v>5468438.2593402863</v>
          </cell>
          <cell r="AD39">
            <v>2094883.7381647339</v>
          </cell>
          <cell r="AE39">
            <v>5554302.1975982012</v>
          </cell>
          <cell r="AF39">
            <v>16307336.206896551</v>
          </cell>
          <cell r="AG39">
            <v>247509.72092856091</v>
          </cell>
          <cell r="AH39">
            <v>200181.74464054132</v>
          </cell>
          <cell r="AI39">
            <v>603898.51585988782</v>
          </cell>
          <cell r="AJ39">
            <v>484040.88866198435</v>
          </cell>
          <cell r="AK39">
            <v>930462.24127775792</v>
          </cell>
          <cell r="AL39">
            <v>850396.89308058412</v>
          </cell>
          <cell r="AM39">
            <v>2710576.4570685355</v>
          </cell>
          <cell r="AN39">
            <v>4285609.9211130766</v>
          </cell>
          <cell r="AO39">
            <v>1641758.4154896033</v>
          </cell>
          <cell r="AP39">
            <v>4352901.4087760197</v>
          </cell>
          <cell r="AQ39">
            <v>30798</v>
          </cell>
          <cell r="AR39">
            <v>195</v>
          </cell>
          <cell r="AS39">
            <v>176</v>
          </cell>
          <cell r="AT39">
            <v>880</v>
          </cell>
          <cell r="AU39">
            <v>886</v>
          </cell>
          <cell r="AV39">
            <v>3254</v>
          </cell>
          <cell r="AW39">
            <v>3051</v>
          </cell>
          <cell r="AX39">
            <v>8480</v>
          </cell>
          <cell r="AY39">
            <v>7785</v>
          </cell>
          <cell r="AZ39">
            <v>2035</v>
          </cell>
          <cell r="BA39">
            <v>4056</v>
          </cell>
          <cell r="BB39">
            <v>0</v>
          </cell>
          <cell r="BC39">
            <v>105.77</v>
          </cell>
          <cell r="BD39">
            <v>94.78</v>
          </cell>
          <cell r="BE39">
            <v>57.19</v>
          </cell>
          <cell r="BF39">
            <v>45.53</v>
          </cell>
          <cell r="BG39">
            <v>23.83</v>
          </cell>
          <cell r="BH39">
            <v>23.23</v>
          </cell>
          <cell r="BI39">
            <v>26.64</v>
          </cell>
          <cell r="BJ39">
            <v>45.87</v>
          </cell>
          <cell r="BK39">
            <v>67.23</v>
          </cell>
          <cell r="BL39">
            <v>89.43</v>
          </cell>
          <cell r="BM39">
            <v>1.7879</v>
          </cell>
          <cell r="BN39">
            <v>1.6021000000000001</v>
          </cell>
          <cell r="BO39">
            <v>0.9667</v>
          </cell>
          <cell r="BP39">
            <v>0.76959999999999995</v>
          </cell>
          <cell r="BQ39">
            <v>0.40279999999999999</v>
          </cell>
          <cell r="BR39">
            <v>0.39269999999999999</v>
          </cell>
          <cell r="BS39">
            <v>0.45029999999999998</v>
          </cell>
          <cell r="BT39">
            <v>0.77539999999999998</v>
          </cell>
          <cell r="BU39">
            <v>1.1364000000000001</v>
          </cell>
          <cell r="BV39">
            <v>1.5117</v>
          </cell>
          <cell r="BW39">
            <v>2.2813604000000001</v>
          </cell>
          <cell r="BX39">
            <v>2.0442796000000003</v>
          </cell>
          <cell r="BY39">
            <v>1.2335092000000001</v>
          </cell>
          <cell r="BZ39">
            <v>0.98200959999999993</v>
          </cell>
          <cell r="CA39">
            <v>0.51397280000000001</v>
          </cell>
          <cell r="CB39">
            <v>0.50108520000000001</v>
          </cell>
          <cell r="CC39">
            <v>0.57458279999999995</v>
          </cell>
          <cell r="CD39">
            <v>0.98941040000000002</v>
          </cell>
          <cell r="CE39">
            <v>1.4500464000000002</v>
          </cell>
          <cell r="CF39">
            <v>1.9289292</v>
          </cell>
          <cell r="CG39">
            <v>10</v>
          </cell>
          <cell r="CH39">
            <v>1</v>
          </cell>
          <cell r="CI39">
            <v>0.95</v>
          </cell>
          <cell r="CJ39">
            <v>0.95</v>
          </cell>
          <cell r="CK39">
            <v>0.93</v>
          </cell>
          <cell r="CL39">
            <v>30798</v>
          </cell>
          <cell r="CM39">
            <v>195</v>
          </cell>
          <cell r="CN39">
            <v>176</v>
          </cell>
          <cell r="CO39">
            <v>880</v>
          </cell>
          <cell r="CP39">
            <v>886</v>
          </cell>
          <cell r="CQ39">
            <v>3254</v>
          </cell>
          <cell r="CR39">
            <v>3051</v>
          </cell>
          <cell r="CS39">
            <v>8480</v>
          </cell>
          <cell r="CT39">
            <v>7785</v>
          </cell>
          <cell r="CU39">
            <v>2035</v>
          </cell>
          <cell r="CV39">
            <v>4056</v>
          </cell>
          <cell r="CW39">
            <v>49618</v>
          </cell>
          <cell r="CX39">
            <v>49618</v>
          </cell>
          <cell r="CY39">
            <v>53.251800000000003</v>
          </cell>
          <cell r="CZ39">
            <v>53.251800000000003</v>
          </cell>
          <cell r="DA39">
            <v>10</v>
          </cell>
          <cell r="DB39">
            <v>10</v>
          </cell>
          <cell r="DC39">
            <v>10</v>
          </cell>
          <cell r="DD39">
            <v>0</v>
          </cell>
          <cell r="DE39">
            <v>10</v>
          </cell>
          <cell r="DF39">
            <v>0</v>
          </cell>
          <cell r="DG39">
            <v>10</v>
          </cell>
          <cell r="DH39">
            <v>0</v>
          </cell>
          <cell r="DI39">
            <v>10</v>
          </cell>
          <cell r="DJ39">
            <v>0</v>
          </cell>
          <cell r="DK39">
            <v>10</v>
          </cell>
          <cell r="DL39">
            <v>0</v>
          </cell>
          <cell r="DM39">
            <v>10</v>
          </cell>
          <cell r="DN39">
            <v>0</v>
          </cell>
          <cell r="DO39">
            <v>10</v>
          </cell>
          <cell r="DP39">
            <v>0</v>
          </cell>
          <cell r="DQ39">
            <v>8</v>
          </cell>
          <cell r="DR39">
            <v>-2</v>
          </cell>
          <cell r="DS39">
            <v>11</v>
          </cell>
        </row>
        <row r="40">
          <cell r="E40" t="str">
            <v>Ольхон РБ</v>
          </cell>
          <cell r="F40" t="str">
            <v>Ольхонское районное МО</v>
          </cell>
          <cell r="G40">
            <v>1.276</v>
          </cell>
          <cell r="H40">
            <v>4725946.1499999994</v>
          </cell>
          <cell r="I40">
            <v>253647.51024132076</v>
          </cell>
          <cell r="J40">
            <v>56904.313614254221</v>
          </cell>
          <cell r="K40">
            <v>290005.27854015963</v>
          </cell>
          <cell r="L40">
            <v>284771.43707463227</v>
          </cell>
          <cell r="M40">
            <v>351325.56971137831</v>
          </cell>
          <cell r="N40">
            <v>283331.33840404067</v>
          </cell>
          <cell r="O40">
            <v>766046.56219506054</v>
          </cell>
          <cell r="P40">
            <v>939696.98741880152</v>
          </cell>
          <cell r="Q40">
            <v>324699.89437516237</v>
          </cell>
          <cell r="R40">
            <v>1175517.2584251892</v>
          </cell>
          <cell r="S40">
            <v>5970412</v>
          </cell>
          <cell r="T40">
            <v>0</v>
          </cell>
          <cell r="U40">
            <v>5970412</v>
          </cell>
          <cell r="V40">
            <v>320439.56719966111</v>
          </cell>
          <cell r="W40">
            <v>71888.715205590488</v>
          </cell>
          <cell r="X40">
            <v>366371.2916109956</v>
          </cell>
          <cell r="Y40">
            <v>359759.24210808653</v>
          </cell>
          <cell r="Z40">
            <v>443838.82734500687</v>
          </cell>
          <cell r="AA40">
            <v>357939.92760233744</v>
          </cell>
          <cell r="AB40">
            <v>967766.7587236762</v>
          </cell>
          <cell r="AC40">
            <v>1187143.9055751963</v>
          </cell>
          <cell r="AD40">
            <v>410201.91179626581</v>
          </cell>
          <cell r="AE40">
            <v>1485061.8528331837</v>
          </cell>
          <cell r="AF40">
            <v>4679006.269592477</v>
          </cell>
          <cell r="AG40">
            <v>251128.18746054944</v>
          </cell>
          <cell r="AH40">
            <v>56339.118499679062</v>
          </cell>
          <cell r="AI40">
            <v>287124.83668573323</v>
          </cell>
          <cell r="AJ40">
            <v>281942.97970853176</v>
          </cell>
          <cell r="AK40">
            <v>347836.07158699597</v>
          </cell>
          <cell r="AL40">
            <v>280517.18464133027</v>
          </cell>
          <cell r="AM40">
            <v>758437.89868626662</v>
          </cell>
          <cell r="AN40">
            <v>930363.56236300641</v>
          </cell>
          <cell r="AO40">
            <v>321474.85250491049</v>
          </cell>
          <cell r="AP40">
            <v>1163841.5774554731</v>
          </cell>
          <cell r="AQ40">
            <v>9152</v>
          </cell>
          <cell r="AR40">
            <v>44</v>
          </cell>
          <cell r="AS40">
            <v>53</v>
          </cell>
          <cell r="AT40">
            <v>298</v>
          </cell>
          <cell r="AU40">
            <v>290</v>
          </cell>
          <cell r="AV40">
            <v>917</v>
          </cell>
          <cell r="AW40">
            <v>915</v>
          </cell>
          <cell r="AX40">
            <v>2527</v>
          </cell>
          <cell r="AY40">
            <v>2163</v>
          </cell>
          <cell r="AZ40">
            <v>617</v>
          </cell>
          <cell r="BA40">
            <v>1328</v>
          </cell>
          <cell r="BB40">
            <v>0</v>
          </cell>
          <cell r="BC40">
            <v>475.62</v>
          </cell>
          <cell r="BD40">
            <v>88.58</v>
          </cell>
          <cell r="BE40">
            <v>80.290000000000006</v>
          </cell>
          <cell r="BF40">
            <v>81.02</v>
          </cell>
          <cell r="BG40">
            <v>31.61</v>
          </cell>
          <cell r="BH40">
            <v>25.55</v>
          </cell>
          <cell r="BI40">
            <v>25.01</v>
          </cell>
          <cell r="BJ40">
            <v>35.840000000000003</v>
          </cell>
          <cell r="BK40">
            <v>43.42</v>
          </cell>
          <cell r="BL40">
            <v>73.03</v>
          </cell>
          <cell r="BM40">
            <v>8.0396000000000001</v>
          </cell>
          <cell r="BN40">
            <v>1.4973000000000001</v>
          </cell>
          <cell r="BO40">
            <v>1.3572</v>
          </cell>
          <cell r="BP40">
            <v>1.3694999999999999</v>
          </cell>
          <cell r="BQ40">
            <v>0.5343</v>
          </cell>
          <cell r="BR40">
            <v>0.43190000000000001</v>
          </cell>
          <cell r="BS40">
            <v>0.42280000000000001</v>
          </cell>
          <cell r="BT40">
            <v>0.60580000000000001</v>
          </cell>
          <cell r="BU40">
            <v>0.7339</v>
          </cell>
          <cell r="BV40">
            <v>1.2343999999999999</v>
          </cell>
          <cell r="BW40">
            <v>10.258529600000001</v>
          </cell>
          <cell r="BX40">
            <v>1.9105548000000001</v>
          </cell>
          <cell r="BY40">
            <v>1.7317872000000001</v>
          </cell>
          <cell r="BZ40">
            <v>1.747482</v>
          </cell>
          <cell r="CA40">
            <v>0.68176680000000001</v>
          </cell>
          <cell r="CB40">
            <v>0.55110440000000005</v>
          </cell>
          <cell r="CC40">
            <v>0.53949279999999999</v>
          </cell>
          <cell r="CD40">
            <v>0.77300080000000004</v>
          </cell>
          <cell r="CE40">
            <v>0.93645639999999997</v>
          </cell>
          <cell r="CF40">
            <v>1.5750944</v>
          </cell>
          <cell r="CG40">
            <v>10</v>
          </cell>
          <cell r="CH40">
            <v>0</v>
          </cell>
          <cell r="CI40">
            <v>0.92</v>
          </cell>
          <cell r="CJ40">
            <v>0.92</v>
          </cell>
          <cell r="CK40">
            <v>0</v>
          </cell>
          <cell r="CL40">
            <v>9152</v>
          </cell>
          <cell r="CM40">
            <v>44</v>
          </cell>
          <cell r="CN40">
            <v>53</v>
          </cell>
          <cell r="CO40">
            <v>298</v>
          </cell>
          <cell r="CP40">
            <v>290</v>
          </cell>
          <cell r="CQ40">
            <v>917</v>
          </cell>
          <cell r="CR40">
            <v>915</v>
          </cell>
          <cell r="CS40">
            <v>2527</v>
          </cell>
          <cell r="CT40">
            <v>2163</v>
          </cell>
          <cell r="CU40">
            <v>617</v>
          </cell>
          <cell r="CV40">
            <v>1328</v>
          </cell>
          <cell r="CW40">
            <v>0</v>
          </cell>
          <cell r="CX40">
            <v>0</v>
          </cell>
          <cell r="CY40">
            <v>0</v>
          </cell>
          <cell r="CZ40">
            <v>53.251800000000003</v>
          </cell>
          <cell r="DA40">
            <v>10</v>
          </cell>
          <cell r="DB40">
            <v>10</v>
          </cell>
          <cell r="DC40">
            <v>10</v>
          </cell>
          <cell r="DD40">
            <v>0</v>
          </cell>
          <cell r="DE40">
            <v>10</v>
          </cell>
          <cell r="DF40">
            <v>0</v>
          </cell>
          <cell r="DG40">
            <v>10</v>
          </cell>
          <cell r="DH40">
            <v>0</v>
          </cell>
          <cell r="DI40">
            <v>10</v>
          </cell>
          <cell r="DJ40">
            <v>0</v>
          </cell>
          <cell r="DK40">
            <v>10</v>
          </cell>
          <cell r="DL40">
            <v>0</v>
          </cell>
          <cell r="DM40">
            <v>10</v>
          </cell>
          <cell r="DN40">
            <v>0</v>
          </cell>
          <cell r="DO40">
            <v>10</v>
          </cell>
          <cell r="DP40">
            <v>0</v>
          </cell>
          <cell r="DQ40">
            <v>11</v>
          </cell>
          <cell r="DR40">
            <v>1</v>
          </cell>
          <cell r="DS40">
            <v>10</v>
          </cell>
        </row>
        <row r="41">
          <cell r="E41" t="str">
            <v>Балаганск РБ</v>
          </cell>
          <cell r="F41" t="str">
            <v>МО Балаганский район</v>
          </cell>
          <cell r="G41">
            <v>1.276</v>
          </cell>
          <cell r="H41">
            <v>4464376.72</v>
          </cell>
          <cell r="I41">
            <v>76929.566667291991</v>
          </cell>
          <cell r="J41">
            <v>38464.783333645995</v>
          </cell>
          <cell r="K41">
            <v>177974.4627924143</v>
          </cell>
          <cell r="L41">
            <v>151207.4138972681</v>
          </cell>
          <cell r="M41">
            <v>222726.37797886613</v>
          </cell>
          <cell r="N41">
            <v>287768.92647887999</v>
          </cell>
          <cell r="O41">
            <v>1008899.7467326068</v>
          </cell>
          <cell r="P41">
            <v>967470.48900055583</v>
          </cell>
          <cell r="Q41">
            <v>353057.83503204229</v>
          </cell>
          <cell r="R41">
            <v>1179877.1180864281</v>
          </cell>
          <cell r="S41">
            <v>6181693</v>
          </cell>
          <cell r="T41">
            <v>0</v>
          </cell>
          <cell r="U41">
            <v>6181693</v>
          </cell>
          <cell r="V41">
            <v>106522.1403986338</v>
          </cell>
          <cell r="W41">
            <v>53261.070199316899</v>
          </cell>
          <cell r="X41">
            <v>246436.07827581093</v>
          </cell>
          <cell r="Y41">
            <v>209372.5217787725</v>
          </cell>
          <cell r="Z41">
            <v>308402.75765691005</v>
          </cell>
          <cell r="AA41">
            <v>398465.28866228997</v>
          </cell>
          <cell r="AB41">
            <v>1396994.2263471729</v>
          </cell>
          <cell r="AC41">
            <v>1339628.3344030415</v>
          </cell>
          <cell r="AD41">
            <v>488868.94729007786</v>
          </cell>
          <cell r="AE41">
            <v>1633741.6349879736</v>
          </cell>
          <cell r="AF41">
            <v>4844586.9905956108</v>
          </cell>
          <cell r="AG41">
            <v>83481.301252847799</v>
          </cell>
          <cell r="AH41">
            <v>41740.6506264239</v>
          </cell>
          <cell r="AI41">
            <v>193131.72278668568</v>
          </cell>
          <cell r="AJ41">
            <v>164085.0484159659</v>
          </cell>
          <cell r="AK41">
            <v>241694.95114177902</v>
          </cell>
          <cell r="AL41">
            <v>312276.87199239025</v>
          </cell>
          <cell r="AM41">
            <v>1094823.0614006056</v>
          </cell>
          <cell r="AN41">
            <v>1049865.4658331047</v>
          </cell>
          <cell r="AO41">
            <v>383126.13423987292</v>
          </cell>
          <cell r="AP41">
            <v>1280361.7829059353</v>
          </cell>
          <cell r="AQ41">
            <v>9668</v>
          </cell>
          <cell r="AR41">
            <v>51</v>
          </cell>
          <cell r="AS41">
            <v>49</v>
          </cell>
          <cell r="AT41">
            <v>278</v>
          </cell>
          <cell r="AU41">
            <v>230</v>
          </cell>
          <cell r="AV41">
            <v>995</v>
          </cell>
          <cell r="AW41">
            <v>988</v>
          </cell>
          <cell r="AX41">
            <v>2739</v>
          </cell>
          <cell r="AY41">
            <v>2411</v>
          </cell>
          <cell r="AZ41">
            <v>585</v>
          </cell>
          <cell r="BA41">
            <v>1342</v>
          </cell>
          <cell r="BB41">
            <v>0</v>
          </cell>
          <cell r="BC41">
            <v>136.41</v>
          </cell>
          <cell r="BD41">
            <v>70.989999999999995</v>
          </cell>
          <cell r="BE41">
            <v>57.89</v>
          </cell>
          <cell r="BF41">
            <v>59.45</v>
          </cell>
          <cell r="BG41">
            <v>20.239999999999998</v>
          </cell>
          <cell r="BH41">
            <v>26.34</v>
          </cell>
          <cell r="BI41">
            <v>33.31</v>
          </cell>
          <cell r="BJ41">
            <v>36.29</v>
          </cell>
          <cell r="BK41">
            <v>54.58</v>
          </cell>
          <cell r="BL41">
            <v>79.510000000000005</v>
          </cell>
          <cell r="BM41">
            <v>2.3058000000000001</v>
          </cell>
          <cell r="BN41">
            <v>1.2</v>
          </cell>
          <cell r="BO41">
            <v>0.97850000000000004</v>
          </cell>
          <cell r="BP41">
            <v>1.0048999999999999</v>
          </cell>
          <cell r="BQ41">
            <v>0.34210000000000002</v>
          </cell>
          <cell r="BR41">
            <v>0.44519999999999998</v>
          </cell>
          <cell r="BS41">
            <v>0.56299999999999994</v>
          </cell>
          <cell r="BT41">
            <v>0.61339999999999995</v>
          </cell>
          <cell r="BU41">
            <v>0.92259999999999998</v>
          </cell>
          <cell r="BV41">
            <v>1.3440000000000001</v>
          </cell>
          <cell r="BW41">
            <v>2.9422008000000002</v>
          </cell>
          <cell r="BX41">
            <v>1.5311999999999999</v>
          </cell>
          <cell r="BY41">
            <v>1.2485660000000001</v>
          </cell>
          <cell r="BZ41">
            <v>1.2822524</v>
          </cell>
          <cell r="CA41">
            <v>0.43651960000000001</v>
          </cell>
          <cell r="CB41">
            <v>0.5680752</v>
          </cell>
          <cell r="CC41">
            <v>0.71838799999999992</v>
          </cell>
          <cell r="CD41">
            <v>0.78269839999999991</v>
          </cell>
          <cell r="CE41">
            <v>1.1772376</v>
          </cell>
          <cell r="CF41">
            <v>1.7149440000000002</v>
          </cell>
          <cell r="CG41">
            <v>10</v>
          </cell>
          <cell r="CH41">
            <v>0</v>
          </cell>
          <cell r="CI41">
            <v>0.9</v>
          </cell>
          <cell r="CJ41">
            <v>0.9</v>
          </cell>
          <cell r="CK41">
            <v>0</v>
          </cell>
          <cell r="CL41">
            <v>9668</v>
          </cell>
          <cell r="CM41">
            <v>51</v>
          </cell>
          <cell r="CN41">
            <v>49</v>
          </cell>
          <cell r="CO41">
            <v>278</v>
          </cell>
          <cell r="CP41">
            <v>230</v>
          </cell>
          <cell r="CQ41">
            <v>995</v>
          </cell>
          <cell r="CR41">
            <v>988</v>
          </cell>
          <cell r="CS41">
            <v>2739</v>
          </cell>
          <cell r="CT41">
            <v>2411</v>
          </cell>
          <cell r="CU41">
            <v>585</v>
          </cell>
          <cell r="CV41">
            <v>1342</v>
          </cell>
          <cell r="CW41">
            <v>0</v>
          </cell>
          <cell r="CX41">
            <v>0</v>
          </cell>
          <cell r="CY41">
            <v>0</v>
          </cell>
          <cell r="CZ41">
            <v>53.251800000000003</v>
          </cell>
          <cell r="DA41">
            <v>10</v>
          </cell>
          <cell r="DB41">
            <v>10</v>
          </cell>
          <cell r="DC41">
            <v>10</v>
          </cell>
          <cell r="DD41">
            <v>0</v>
          </cell>
          <cell r="DE41">
            <v>10</v>
          </cell>
          <cell r="DF41">
            <v>0</v>
          </cell>
          <cell r="DG41">
            <v>10</v>
          </cell>
          <cell r="DH41">
            <v>0</v>
          </cell>
          <cell r="DI41">
            <v>10</v>
          </cell>
          <cell r="DJ41">
            <v>0</v>
          </cell>
          <cell r="DK41">
            <v>10</v>
          </cell>
          <cell r="DL41">
            <v>0</v>
          </cell>
          <cell r="DM41">
            <v>10</v>
          </cell>
          <cell r="DN41">
            <v>0</v>
          </cell>
          <cell r="DO41">
            <v>11</v>
          </cell>
          <cell r="DP41">
            <v>1</v>
          </cell>
          <cell r="DQ41">
            <v>11</v>
          </cell>
          <cell r="DR41">
            <v>1</v>
          </cell>
          <cell r="DS41">
            <v>11</v>
          </cell>
        </row>
        <row r="42">
          <cell r="E42" t="str">
            <v>Баяндаевская РБ</v>
          </cell>
          <cell r="F42" t="str">
            <v>МО «Баяндаевский район»</v>
          </cell>
          <cell r="G42">
            <v>1.276</v>
          </cell>
          <cell r="H42">
            <v>5930638.3699999992</v>
          </cell>
          <cell r="I42">
            <v>154366.87713867071</v>
          </cell>
          <cell r="J42">
            <v>121376.33582244578</v>
          </cell>
          <cell r="K42">
            <v>389288.96697364812</v>
          </cell>
          <cell r="L42">
            <v>325946.66409274103</v>
          </cell>
          <cell r="M42">
            <v>477717.64020222606</v>
          </cell>
          <cell r="N42">
            <v>370814.03205968451</v>
          </cell>
          <cell r="O42">
            <v>1327987.6390461808</v>
          </cell>
          <cell r="P42">
            <v>1362795.3110828355</v>
          </cell>
          <cell r="Q42">
            <v>377383.74765542283</v>
          </cell>
          <cell r="R42">
            <v>1022961.1559261451</v>
          </cell>
          <cell r="S42">
            <v>7723729</v>
          </cell>
          <cell r="T42">
            <v>0</v>
          </cell>
          <cell r="U42">
            <v>7723729.0000000019</v>
          </cell>
          <cell r="V42">
            <v>201038.7164435029</v>
          </cell>
          <cell r="W42">
            <v>158073.69568304389</v>
          </cell>
          <cell r="X42">
            <v>506987.99960625632</v>
          </cell>
          <cell r="Y42">
            <v>424494.55603990285</v>
          </cell>
          <cell r="Z42">
            <v>622152.51735902077</v>
          </cell>
          <cell r="AA42">
            <v>482927.28612726316</v>
          </cell>
          <cell r="AB42">
            <v>1729496.2193660985</v>
          </cell>
          <cell r="AC42">
            <v>1774827.7687136265</v>
          </cell>
          <cell r="AD42">
            <v>491483.31327018206</v>
          </cell>
          <cell r="AE42">
            <v>1332246.9273911049</v>
          </cell>
          <cell r="AF42">
            <v>6053079.1536050178</v>
          </cell>
          <cell r="AG42">
            <v>157553.8530121496</v>
          </cell>
          <cell r="AH42">
            <v>123882.20664815351</v>
          </cell>
          <cell r="AI42">
            <v>397326.01850020088</v>
          </cell>
          <cell r="AJ42">
            <v>332675.98435729061</v>
          </cell>
          <cell r="AK42">
            <v>487580.34275785327</v>
          </cell>
          <cell r="AL42">
            <v>378469.65997434413</v>
          </cell>
          <cell r="AM42">
            <v>1355404.5606317387</v>
          </cell>
          <cell r="AN42">
            <v>1390930.8532238451</v>
          </cell>
          <cell r="AO42">
            <v>385175.01039982919</v>
          </cell>
          <cell r="AP42">
            <v>1044080.6640996119</v>
          </cell>
          <cell r="AQ42">
            <v>13135</v>
          </cell>
          <cell r="AR42">
            <v>93</v>
          </cell>
          <cell r="AS42">
            <v>76</v>
          </cell>
          <cell r="AT42">
            <v>430</v>
          </cell>
          <cell r="AU42">
            <v>449</v>
          </cell>
          <cell r="AV42">
            <v>1343</v>
          </cell>
          <cell r="AW42">
            <v>1275</v>
          </cell>
          <cell r="AX42">
            <v>3698</v>
          </cell>
          <cell r="AY42">
            <v>3276</v>
          </cell>
          <cell r="AZ42">
            <v>843</v>
          </cell>
          <cell r="BA42">
            <v>1652</v>
          </cell>
          <cell r="BB42">
            <v>0</v>
          </cell>
          <cell r="BC42">
            <v>141.18</v>
          </cell>
          <cell r="BD42">
            <v>135.84</v>
          </cell>
          <cell r="BE42">
            <v>77</v>
          </cell>
          <cell r="BF42">
            <v>61.74</v>
          </cell>
          <cell r="BG42">
            <v>30.25</v>
          </cell>
          <cell r="BH42">
            <v>24.74</v>
          </cell>
          <cell r="BI42">
            <v>30.54</v>
          </cell>
          <cell r="BJ42">
            <v>35.380000000000003</v>
          </cell>
          <cell r="BK42">
            <v>38.08</v>
          </cell>
          <cell r="BL42">
            <v>52.67</v>
          </cell>
          <cell r="BM42">
            <v>2.3864000000000001</v>
          </cell>
          <cell r="BN42">
            <v>2.2961</v>
          </cell>
          <cell r="BO42">
            <v>1.3016000000000001</v>
          </cell>
          <cell r="BP42">
            <v>1.0436000000000001</v>
          </cell>
          <cell r="BQ42">
            <v>0.51129999999999998</v>
          </cell>
          <cell r="BR42">
            <v>0.41820000000000002</v>
          </cell>
          <cell r="BS42">
            <v>0.51619999999999999</v>
          </cell>
          <cell r="BT42">
            <v>0.59799999999999998</v>
          </cell>
          <cell r="BU42">
            <v>0.64370000000000005</v>
          </cell>
          <cell r="BV42">
            <v>0.89029999999999998</v>
          </cell>
          <cell r="BW42">
            <v>3.0450464000000004</v>
          </cell>
          <cell r="BX42">
            <v>2.9298236000000002</v>
          </cell>
          <cell r="BY42">
            <v>1.6608416000000001</v>
          </cell>
          <cell r="BZ42">
            <v>1.3316336000000002</v>
          </cell>
          <cell r="CA42">
            <v>0.65241879999999997</v>
          </cell>
          <cell r="CB42">
            <v>0.53362320000000008</v>
          </cell>
          <cell r="CC42">
            <v>0.65867120000000001</v>
          </cell>
          <cell r="CD42">
            <v>0.76304799999999995</v>
          </cell>
          <cell r="CE42">
            <v>0.82136120000000012</v>
          </cell>
          <cell r="CF42">
            <v>1.1360227999999999</v>
          </cell>
          <cell r="CG42">
            <v>11</v>
          </cell>
          <cell r="CH42">
            <v>1</v>
          </cell>
          <cell r="CI42">
            <v>0.83</v>
          </cell>
          <cell r="CJ42">
            <v>0.83</v>
          </cell>
          <cell r="CK42">
            <v>0.82</v>
          </cell>
          <cell r="CL42">
            <v>13135</v>
          </cell>
          <cell r="CM42">
            <v>93</v>
          </cell>
          <cell r="CN42">
            <v>76</v>
          </cell>
          <cell r="CO42">
            <v>430</v>
          </cell>
          <cell r="CP42">
            <v>449</v>
          </cell>
          <cell r="CQ42">
            <v>1343</v>
          </cell>
          <cell r="CR42">
            <v>1275</v>
          </cell>
          <cell r="CS42">
            <v>3698</v>
          </cell>
          <cell r="CT42">
            <v>3276</v>
          </cell>
          <cell r="CU42">
            <v>843</v>
          </cell>
          <cell r="CV42">
            <v>1652</v>
          </cell>
          <cell r="CW42">
            <v>144529</v>
          </cell>
          <cell r="CX42">
            <v>144529</v>
          </cell>
          <cell r="CY42">
            <v>46.953200000000002</v>
          </cell>
          <cell r="CZ42">
            <v>46.953200000000002</v>
          </cell>
          <cell r="DA42">
            <v>11</v>
          </cell>
          <cell r="DB42">
            <v>11</v>
          </cell>
          <cell r="DC42">
            <v>11</v>
          </cell>
          <cell r="DD42">
            <v>0</v>
          </cell>
          <cell r="DE42">
            <v>11</v>
          </cell>
          <cell r="DF42">
            <v>0</v>
          </cell>
          <cell r="DG42">
            <v>11</v>
          </cell>
          <cell r="DH42">
            <v>0</v>
          </cell>
          <cell r="DI42">
            <v>11</v>
          </cell>
          <cell r="DJ42">
            <v>0</v>
          </cell>
          <cell r="DK42">
            <v>11</v>
          </cell>
          <cell r="DL42">
            <v>0</v>
          </cell>
          <cell r="DM42">
            <v>11</v>
          </cell>
          <cell r="DN42">
            <v>0</v>
          </cell>
          <cell r="DO42">
            <v>11</v>
          </cell>
          <cell r="DP42">
            <v>0</v>
          </cell>
          <cell r="DQ42">
            <v>11</v>
          </cell>
          <cell r="DR42">
            <v>0</v>
          </cell>
          <cell r="DS42">
            <v>10</v>
          </cell>
        </row>
        <row r="43">
          <cell r="E43" t="str">
            <v>Шелехов РБ</v>
          </cell>
          <cell r="F43" t="str">
            <v>Шелеховский район</v>
          </cell>
          <cell r="G43">
            <v>1.276</v>
          </cell>
          <cell r="H43">
            <v>32037642.789999999</v>
          </cell>
          <cell r="I43">
            <v>594210.06232615467</v>
          </cell>
          <cell r="J43">
            <v>591761.38180287613</v>
          </cell>
          <cell r="K43">
            <v>1436480.6116836444</v>
          </cell>
          <cell r="L43">
            <v>1311088.3578323515</v>
          </cell>
          <cell r="M43">
            <v>1553642.0419042392</v>
          </cell>
          <cell r="N43">
            <v>1393093.5520862306</v>
          </cell>
          <cell r="O43">
            <v>5080479.873443963</v>
          </cell>
          <cell r="P43">
            <v>5888125.5597422561</v>
          </cell>
          <cell r="Q43">
            <v>3730235.2924342607</v>
          </cell>
          <cell r="R43">
            <v>10458526.056744022</v>
          </cell>
          <cell r="S43">
            <v>37926497</v>
          </cell>
          <cell r="T43">
            <v>0</v>
          </cell>
          <cell r="U43">
            <v>37926497</v>
          </cell>
          <cell r="V43">
            <v>703432.09373746556</v>
          </cell>
          <cell r="W43">
            <v>700533.32009394793</v>
          </cell>
          <cell r="X43">
            <v>1700520.7894565549</v>
          </cell>
          <cell r="Y43">
            <v>1552080.1263688602</v>
          </cell>
          <cell r="Z43">
            <v>1839217.7173455213</v>
          </cell>
          <cell r="AA43">
            <v>1649158.734000535</v>
          </cell>
          <cell r="AB43">
            <v>6014325.2717355378</v>
          </cell>
          <cell r="AC43">
            <v>6970424.6920092469</v>
          </cell>
          <cell r="AD43">
            <v>4415891.5983656896</v>
          </cell>
          <cell r="AE43">
            <v>12380912.656886641</v>
          </cell>
          <cell r="AF43">
            <v>29722960.03134796</v>
          </cell>
          <cell r="AG43">
            <v>551279.0703271674</v>
          </cell>
          <cell r="AH43">
            <v>549007.30414886202</v>
          </cell>
          <cell r="AI43">
            <v>1332696.5434612499</v>
          </cell>
          <cell r="AJ43">
            <v>1216363.7353987934</v>
          </cell>
          <cell r="AK43">
            <v>1441393.1954118505</v>
          </cell>
          <cell r="AL43">
            <v>1292444.1489032404</v>
          </cell>
          <cell r="AM43">
            <v>4713421.0593538694</v>
          </cell>
          <cell r="AN43">
            <v>5462715.2758693155</v>
          </cell>
          <cell r="AO43">
            <v>3460730.0927630798</v>
          </cell>
          <cell r="AP43">
            <v>9702909.6057105344</v>
          </cell>
          <cell r="AQ43">
            <v>65134</v>
          </cell>
          <cell r="AR43">
            <v>410</v>
          </cell>
          <cell r="AS43">
            <v>379</v>
          </cell>
          <cell r="AT43">
            <v>1970</v>
          </cell>
          <cell r="AU43">
            <v>1853</v>
          </cell>
          <cell r="AV43">
            <v>5899</v>
          </cell>
          <cell r="AW43">
            <v>5474</v>
          </cell>
          <cell r="AX43">
            <v>17558</v>
          </cell>
          <cell r="AY43">
            <v>16852</v>
          </cell>
          <cell r="AZ43">
            <v>4519</v>
          </cell>
          <cell r="BA43">
            <v>10220</v>
          </cell>
          <cell r="BB43">
            <v>0</v>
          </cell>
          <cell r="BC43">
            <v>112.05</v>
          </cell>
          <cell r="BD43">
            <v>120.71</v>
          </cell>
          <cell r="BE43">
            <v>56.37</v>
          </cell>
          <cell r="BF43">
            <v>54.7</v>
          </cell>
          <cell r="BG43">
            <v>20.36</v>
          </cell>
          <cell r="BH43">
            <v>19.68</v>
          </cell>
          <cell r="BI43">
            <v>22.37</v>
          </cell>
          <cell r="BJ43">
            <v>27.01</v>
          </cell>
          <cell r="BK43">
            <v>63.82</v>
          </cell>
          <cell r="BL43">
            <v>79.12</v>
          </cell>
          <cell r="BM43">
            <v>1.8939999999999999</v>
          </cell>
          <cell r="BN43">
            <v>2.0404</v>
          </cell>
          <cell r="BO43">
            <v>0.95279999999999998</v>
          </cell>
          <cell r="BP43">
            <v>0.92459999999999998</v>
          </cell>
          <cell r="BQ43">
            <v>0.34420000000000001</v>
          </cell>
          <cell r="BR43">
            <v>0.3327</v>
          </cell>
          <cell r="BS43">
            <v>0.37809999999999999</v>
          </cell>
          <cell r="BT43">
            <v>0.45660000000000001</v>
          </cell>
          <cell r="BU43">
            <v>1.0788</v>
          </cell>
          <cell r="BV43">
            <v>1.3373999999999999</v>
          </cell>
          <cell r="BW43">
            <v>2.416744</v>
          </cell>
          <cell r="BX43">
            <v>2.6035504</v>
          </cell>
          <cell r="BY43">
            <v>1.2157728000000001</v>
          </cell>
          <cell r="BZ43">
            <v>1.1797895999999999</v>
          </cell>
          <cell r="CA43">
            <v>0.43919920000000001</v>
          </cell>
          <cell r="CB43">
            <v>0.42452519999999999</v>
          </cell>
          <cell r="CC43">
            <v>0.48245559999999998</v>
          </cell>
          <cell r="CD43">
            <v>0.58262160000000007</v>
          </cell>
          <cell r="CE43">
            <v>1.3765487999999999</v>
          </cell>
          <cell r="CF43">
            <v>1.7065223999999999</v>
          </cell>
          <cell r="CG43">
            <v>11</v>
          </cell>
          <cell r="CH43">
            <v>0</v>
          </cell>
          <cell r="CI43">
            <v>1.02</v>
          </cell>
          <cell r="CJ43">
            <v>0.82</v>
          </cell>
          <cell r="CK43">
            <v>0</v>
          </cell>
          <cell r="CL43">
            <v>65134</v>
          </cell>
          <cell r="CM43">
            <v>410</v>
          </cell>
          <cell r="CN43">
            <v>379</v>
          </cell>
          <cell r="CO43">
            <v>1970</v>
          </cell>
          <cell r="CP43">
            <v>1853</v>
          </cell>
          <cell r="CQ43">
            <v>5899</v>
          </cell>
          <cell r="CR43">
            <v>5474</v>
          </cell>
          <cell r="CS43">
            <v>17558</v>
          </cell>
          <cell r="CT43">
            <v>16852</v>
          </cell>
          <cell r="CU43">
            <v>4519</v>
          </cell>
          <cell r="CV43">
            <v>10220</v>
          </cell>
          <cell r="CW43">
            <v>0</v>
          </cell>
          <cell r="CX43">
            <v>0</v>
          </cell>
          <cell r="CY43">
            <v>0</v>
          </cell>
          <cell r="CZ43">
            <v>46.953200000000002</v>
          </cell>
          <cell r="DA43">
            <v>11</v>
          </cell>
          <cell r="DB43">
            <v>11</v>
          </cell>
          <cell r="DC43">
            <v>11</v>
          </cell>
          <cell r="DD43">
            <v>0</v>
          </cell>
          <cell r="DE43">
            <v>11</v>
          </cell>
          <cell r="DF43">
            <v>0</v>
          </cell>
          <cell r="DG43">
            <v>12</v>
          </cell>
          <cell r="DH43">
            <v>1</v>
          </cell>
          <cell r="DI43">
            <v>11</v>
          </cell>
          <cell r="DJ43">
            <v>-1</v>
          </cell>
          <cell r="DK43">
            <v>11</v>
          </cell>
          <cell r="DL43">
            <v>0</v>
          </cell>
          <cell r="DM43">
            <v>11</v>
          </cell>
          <cell r="DN43">
            <v>0</v>
          </cell>
          <cell r="DO43">
            <v>8</v>
          </cell>
          <cell r="DP43">
            <v>-3</v>
          </cell>
          <cell r="DQ43">
            <v>2</v>
          </cell>
          <cell r="DR43">
            <v>-9</v>
          </cell>
          <cell r="DS43">
            <v>4</v>
          </cell>
        </row>
        <row r="44">
          <cell r="E44" t="str">
            <v>Нижнеудинск РБ</v>
          </cell>
          <cell r="F44" t="str">
            <v>МО «Нижнеудинский район»</v>
          </cell>
          <cell r="G44">
            <v>1.276</v>
          </cell>
          <cell r="H44">
            <v>24798034.050000001</v>
          </cell>
          <cell r="I44">
            <v>301790.53536684235</v>
          </cell>
          <cell r="J44">
            <v>299327.90108649631</v>
          </cell>
          <cell r="K44">
            <v>787887.70341970713</v>
          </cell>
          <cell r="L44">
            <v>660515.00156721147</v>
          </cell>
          <cell r="M44">
            <v>1138529.4501266459</v>
          </cell>
          <cell r="N44">
            <v>1081065.9503361878</v>
          </cell>
          <cell r="O44">
            <v>4558160.269298234</v>
          </cell>
          <cell r="P44">
            <v>5866996.3233615449</v>
          </cell>
          <cell r="Q44">
            <v>2009748.0174236342</v>
          </cell>
          <cell r="R44">
            <v>8094012.8980134958</v>
          </cell>
          <cell r="S44">
            <v>38435126</v>
          </cell>
          <cell r="T44">
            <v>0</v>
          </cell>
          <cell r="U44">
            <v>38435126</v>
          </cell>
          <cell r="V44">
            <v>467753.09804980457</v>
          </cell>
          <cell r="W44">
            <v>463936.19632823364</v>
          </cell>
          <cell r="X44">
            <v>1221167.8995894869</v>
          </cell>
          <cell r="Y44">
            <v>1023749.594783945</v>
          </cell>
          <cell r="Z44">
            <v>1764636.7765322246</v>
          </cell>
          <cell r="AA44">
            <v>1675572.58497599</v>
          </cell>
          <cell r="AB44">
            <v>7064812.6349625504</v>
          </cell>
          <cell r="AC44">
            <v>9093412.1017523855</v>
          </cell>
          <cell r="AD44">
            <v>3114961.3764615171</v>
          </cell>
          <cell r="AE44">
            <v>12545123.736563861</v>
          </cell>
          <cell r="AF44">
            <v>30121572.100313477</v>
          </cell>
          <cell r="AG44">
            <v>366577.66304843617</v>
          </cell>
          <cell r="AH44">
            <v>363586.36075880378</v>
          </cell>
          <cell r="AI44">
            <v>957028.13447451952</v>
          </cell>
          <cell r="AJ44">
            <v>802311.59465826408</v>
          </cell>
          <cell r="AK44">
            <v>1382944.1822352856</v>
          </cell>
          <cell r="AL44">
            <v>1313144.6590720925</v>
          </cell>
          <cell r="AM44">
            <v>5536687.0179957291</v>
          </cell>
          <cell r="AN44">
            <v>7126498.5123451296</v>
          </cell>
          <cell r="AO44">
            <v>2441192.3013021294</v>
          </cell>
          <cell r="AP44">
            <v>9831601.6744230893</v>
          </cell>
          <cell r="AQ44">
            <v>66260</v>
          </cell>
          <cell r="AR44">
            <v>303</v>
          </cell>
          <cell r="AS44">
            <v>295</v>
          </cell>
          <cell r="AT44">
            <v>1642</v>
          </cell>
          <cell r="AU44">
            <v>1555</v>
          </cell>
          <cell r="AV44">
            <v>6234</v>
          </cell>
          <cell r="AW44">
            <v>6064</v>
          </cell>
          <cell r="AX44">
            <v>18101</v>
          </cell>
          <cell r="AY44">
            <v>16565</v>
          </cell>
          <cell r="AZ44">
            <v>4700</v>
          </cell>
          <cell r="BA44">
            <v>10801</v>
          </cell>
          <cell r="BB44">
            <v>0</v>
          </cell>
          <cell r="BC44">
            <v>100.82</v>
          </cell>
          <cell r="BD44">
            <v>102.71</v>
          </cell>
          <cell r="BE44">
            <v>48.57</v>
          </cell>
          <cell r="BF44">
            <v>43</v>
          </cell>
          <cell r="BG44">
            <v>18.489999999999998</v>
          </cell>
          <cell r="BH44">
            <v>18.05</v>
          </cell>
          <cell r="BI44">
            <v>25.49</v>
          </cell>
          <cell r="BJ44">
            <v>35.85</v>
          </cell>
          <cell r="BK44">
            <v>43.28</v>
          </cell>
          <cell r="BL44">
            <v>75.849999999999994</v>
          </cell>
          <cell r="BM44">
            <v>1.7041999999999999</v>
          </cell>
          <cell r="BN44">
            <v>1.7361</v>
          </cell>
          <cell r="BO44">
            <v>0.82099999999999995</v>
          </cell>
          <cell r="BP44">
            <v>0.7268</v>
          </cell>
          <cell r="BQ44">
            <v>0.3125</v>
          </cell>
          <cell r="BR44">
            <v>0.30509999999999998</v>
          </cell>
          <cell r="BS44">
            <v>0.43090000000000001</v>
          </cell>
          <cell r="BT44">
            <v>0.60599999999999998</v>
          </cell>
          <cell r="BU44">
            <v>0.73160000000000003</v>
          </cell>
          <cell r="BV44">
            <v>1.2821</v>
          </cell>
          <cell r="BW44">
            <v>2.1745592</v>
          </cell>
          <cell r="BX44">
            <v>2.2152636000000001</v>
          </cell>
          <cell r="BY44">
            <v>1.047596</v>
          </cell>
          <cell r="BZ44">
            <v>0.92739680000000002</v>
          </cell>
          <cell r="CA44">
            <v>0.39874999999999999</v>
          </cell>
          <cell r="CB44">
            <v>0.38930759999999998</v>
          </cell>
          <cell r="CC44">
            <v>0.54982839999999999</v>
          </cell>
          <cell r="CD44">
            <v>0.77325599999999994</v>
          </cell>
          <cell r="CE44">
            <v>0.93352160000000006</v>
          </cell>
          <cell r="CF44">
            <v>1.6359596000000001</v>
          </cell>
          <cell r="CG44">
            <v>11</v>
          </cell>
          <cell r="CH44">
            <v>0</v>
          </cell>
          <cell r="CI44">
            <v>0.84</v>
          </cell>
          <cell r="CJ44">
            <v>0.82</v>
          </cell>
          <cell r="CK44">
            <v>0</v>
          </cell>
          <cell r="CL44">
            <v>66260</v>
          </cell>
          <cell r="CM44">
            <v>303</v>
          </cell>
          <cell r="CN44">
            <v>295</v>
          </cell>
          <cell r="CO44">
            <v>1642</v>
          </cell>
          <cell r="CP44">
            <v>1555</v>
          </cell>
          <cell r="CQ44">
            <v>6234</v>
          </cell>
          <cell r="CR44">
            <v>6064</v>
          </cell>
          <cell r="CS44">
            <v>18101</v>
          </cell>
          <cell r="CT44">
            <v>16565</v>
          </cell>
          <cell r="CU44">
            <v>4700</v>
          </cell>
          <cell r="CV44">
            <v>10801</v>
          </cell>
          <cell r="CW44">
            <v>0</v>
          </cell>
          <cell r="CX44">
            <v>0</v>
          </cell>
          <cell r="CY44">
            <v>0</v>
          </cell>
          <cell r="CZ44">
            <v>46.953200000000002</v>
          </cell>
          <cell r="DA44">
            <v>11</v>
          </cell>
          <cell r="DB44">
            <v>11</v>
          </cell>
          <cell r="DC44">
            <v>11</v>
          </cell>
          <cell r="DD44">
            <v>0</v>
          </cell>
          <cell r="DE44">
            <v>11</v>
          </cell>
          <cell r="DF44">
            <v>0</v>
          </cell>
          <cell r="DG44">
            <v>11</v>
          </cell>
          <cell r="DH44">
            <v>0</v>
          </cell>
          <cell r="DI44">
            <v>11</v>
          </cell>
          <cell r="DJ44">
            <v>0</v>
          </cell>
          <cell r="DK44">
            <v>11</v>
          </cell>
          <cell r="DL44">
            <v>0</v>
          </cell>
          <cell r="DM44">
            <v>11</v>
          </cell>
          <cell r="DN44">
            <v>0</v>
          </cell>
          <cell r="DO44">
            <v>11</v>
          </cell>
          <cell r="DP44">
            <v>0</v>
          </cell>
          <cell r="DQ44">
            <v>10</v>
          </cell>
          <cell r="DR44">
            <v>-1</v>
          </cell>
          <cell r="DS44">
            <v>11</v>
          </cell>
        </row>
        <row r="45">
          <cell r="E45" t="str">
            <v>Усть-Орда областная больница №2</v>
          </cell>
          <cell r="F45" t="str">
            <v>МО «Эхирит - Булагатский район»</v>
          </cell>
          <cell r="G45">
            <v>1.276</v>
          </cell>
          <cell r="H45">
            <v>15190926.9</v>
          </cell>
          <cell r="I45">
            <v>352184.90906236367</v>
          </cell>
          <cell r="J45">
            <v>385443.05326830078</v>
          </cell>
          <cell r="K45">
            <v>794317.24843433162</v>
          </cell>
          <cell r="L45">
            <v>641439.50297818682</v>
          </cell>
          <cell r="M45">
            <v>1002332.9949908807</v>
          </cell>
          <cell r="N45">
            <v>884024.44197289238</v>
          </cell>
          <cell r="O45">
            <v>2777706.1707367753</v>
          </cell>
          <cell r="P45">
            <v>3986176.2314374768</v>
          </cell>
          <cell r="Q45">
            <v>1244045.6108321934</v>
          </cell>
          <cell r="R45">
            <v>3123256.7362865997</v>
          </cell>
          <cell r="S45">
            <v>18969583</v>
          </cell>
          <cell r="T45">
            <v>0</v>
          </cell>
          <cell r="U45">
            <v>18969583</v>
          </cell>
          <cell r="V45">
            <v>439788.88897200604</v>
          </cell>
          <cell r="W45">
            <v>481319.80614997575</v>
          </cell>
          <cell r="X45">
            <v>991899.11660404829</v>
          </cell>
          <cell r="Y45">
            <v>800993.90717385791</v>
          </cell>
          <cell r="Z45">
            <v>1251657.5892494156</v>
          </cell>
          <cell r="AA45">
            <v>1103920.4609715727</v>
          </cell>
          <cell r="AB45">
            <v>3468644.678647188</v>
          </cell>
          <cell r="AC45">
            <v>4977714.7485898593</v>
          </cell>
          <cell r="AD45">
            <v>1553494.8345032844</v>
          </cell>
          <cell r="AE45">
            <v>3900148.9691387932</v>
          </cell>
          <cell r="AF45">
            <v>14866444.357366771</v>
          </cell>
          <cell r="AG45">
            <v>344662.13869279472</v>
          </cell>
          <cell r="AH45">
            <v>377209.87942788069</v>
          </cell>
          <cell r="AI45">
            <v>777350.40486210678</v>
          </cell>
          <cell r="AJ45">
            <v>627738.17176634632</v>
          </cell>
          <cell r="AK45">
            <v>980922.87558731623</v>
          </cell>
          <cell r="AL45">
            <v>865141.427093709</v>
          </cell>
          <cell r="AM45">
            <v>2718373.572607514</v>
          </cell>
          <cell r="AN45">
            <v>3901030.3672334319</v>
          </cell>
          <cell r="AO45">
            <v>1217472.440833295</v>
          </cell>
          <cell r="AP45">
            <v>3056543.0792623772</v>
          </cell>
          <cell r="AQ45">
            <v>33503</v>
          </cell>
          <cell r="AR45">
            <v>214</v>
          </cell>
          <cell r="AS45">
            <v>204</v>
          </cell>
          <cell r="AT45">
            <v>1166</v>
          </cell>
          <cell r="AU45">
            <v>914</v>
          </cell>
          <cell r="AV45">
            <v>3698</v>
          </cell>
          <cell r="AW45">
            <v>3475</v>
          </cell>
          <cell r="AX45">
            <v>8731</v>
          </cell>
          <cell r="AY45">
            <v>8962</v>
          </cell>
          <cell r="AZ45">
            <v>1975</v>
          </cell>
          <cell r="BA45">
            <v>4164</v>
          </cell>
          <cell r="BB45">
            <v>0</v>
          </cell>
          <cell r="BC45">
            <v>134.21</v>
          </cell>
          <cell r="BD45">
            <v>154.09</v>
          </cell>
          <cell r="BE45">
            <v>55.56</v>
          </cell>
          <cell r="BF45">
            <v>57.23</v>
          </cell>
          <cell r="BG45">
            <v>22.1</v>
          </cell>
          <cell r="BH45">
            <v>20.75</v>
          </cell>
          <cell r="BI45">
            <v>25.95</v>
          </cell>
          <cell r="BJ45">
            <v>36.270000000000003</v>
          </cell>
          <cell r="BK45">
            <v>51.37</v>
          </cell>
          <cell r="BL45">
            <v>61.17</v>
          </cell>
          <cell r="BM45">
            <v>2.2686000000000002</v>
          </cell>
          <cell r="BN45">
            <v>2.6046</v>
          </cell>
          <cell r="BO45">
            <v>0.93910000000000005</v>
          </cell>
          <cell r="BP45">
            <v>0.96740000000000004</v>
          </cell>
          <cell r="BQ45">
            <v>0.37359999999999999</v>
          </cell>
          <cell r="BR45">
            <v>0.35070000000000001</v>
          </cell>
          <cell r="BS45">
            <v>0.43859999999999999</v>
          </cell>
          <cell r="BT45">
            <v>0.61309999999999998</v>
          </cell>
          <cell r="BU45">
            <v>0.86829999999999996</v>
          </cell>
          <cell r="BV45">
            <v>1.034</v>
          </cell>
          <cell r="BW45">
            <v>2.8947336000000004</v>
          </cell>
          <cell r="BX45">
            <v>3.3234696000000001</v>
          </cell>
          <cell r="BY45">
            <v>1.1982916000000001</v>
          </cell>
          <cell r="BZ45">
            <v>1.2344024</v>
          </cell>
          <cell r="CA45">
            <v>0.47671360000000002</v>
          </cell>
          <cell r="CB45">
            <v>0.44749320000000004</v>
          </cell>
          <cell r="CC45">
            <v>0.55965359999999997</v>
          </cell>
          <cell r="CD45">
            <v>0.7823156</v>
          </cell>
          <cell r="CE45">
            <v>1.1079508</v>
          </cell>
          <cell r="CF45">
            <v>1.3193840000000001</v>
          </cell>
          <cell r="CG45">
            <v>12</v>
          </cell>
          <cell r="CH45">
            <v>1</v>
          </cell>
          <cell r="CI45">
            <v>0.88</v>
          </cell>
          <cell r="CJ45">
            <v>0.8</v>
          </cell>
          <cell r="CK45">
            <v>0.76</v>
          </cell>
          <cell r="CL45">
            <v>33503</v>
          </cell>
          <cell r="CM45">
            <v>214</v>
          </cell>
          <cell r="CN45">
            <v>204</v>
          </cell>
          <cell r="CO45">
            <v>1166</v>
          </cell>
          <cell r="CP45">
            <v>914</v>
          </cell>
          <cell r="CQ45">
            <v>3698</v>
          </cell>
          <cell r="CR45">
            <v>3475</v>
          </cell>
          <cell r="CS45">
            <v>8731</v>
          </cell>
          <cell r="CT45">
            <v>8962</v>
          </cell>
          <cell r="CU45">
            <v>1975</v>
          </cell>
          <cell r="CV45">
            <v>4164</v>
          </cell>
          <cell r="CW45">
            <v>75435</v>
          </cell>
          <cell r="CX45">
            <v>75435</v>
          </cell>
          <cell r="CY45">
            <v>43.517600000000002</v>
          </cell>
          <cell r="CZ45">
            <v>43.517600000000002</v>
          </cell>
          <cell r="DA45">
            <v>12</v>
          </cell>
          <cell r="DB45">
            <v>12</v>
          </cell>
          <cell r="DC45">
            <v>12</v>
          </cell>
          <cell r="DD45">
            <v>0</v>
          </cell>
          <cell r="DE45">
            <v>12</v>
          </cell>
          <cell r="DF45">
            <v>0</v>
          </cell>
          <cell r="DG45">
            <v>12</v>
          </cell>
          <cell r="DH45">
            <v>0</v>
          </cell>
          <cell r="DI45">
            <v>12</v>
          </cell>
          <cell r="DJ45">
            <v>0</v>
          </cell>
          <cell r="DK45">
            <v>12</v>
          </cell>
          <cell r="DL45">
            <v>0</v>
          </cell>
          <cell r="DM45">
            <v>12</v>
          </cell>
          <cell r="DN45">
            <v>0</v>
          </cell>
          <cell r="DO45">
            <v>8</v>
          </cell>
          <cell r="DP45">
            <v>-4</v>
          </cell>
          <cell r="DQ45">
            <v>6</v>
          </cell>
          <cell r="DR45">
            <v>-6</v>
          </cell>
          <cell r="DS45">
            <v>8</v>
          </cell>
        </row>
        <row r="46">
          <cell r="E46" t="str">
            <v>Осинская РБ</v>
          </cell>
          <cell r="F46" t="str">
            <v>МО «Осинский район»</v>
          </cell>
          <cell r="G46">
            <v>1.276</v>
          </cell>
          <cell r="H46">
            <v>10015076.799999999</v>
          </cell>
          <cell r="I46">
            <v>144361.088398341</v>
          </cell>
          <cell r="J46">
            <v>87212.918153417952</v>
          </cell>
          <cell r="K46">
            <v>339041.76256892853</v>
          </cell>
          <cell r="L46">
            <v>244648.17087987516</v>
          </cell>
          <cell r="M46">
            <v>679417.57687965222</v>
          </cell>
          <cell r="N46">
            <v>622115.08188310766</v>
          </cell>
          <cell r="O46">
            <v>2593968.1592040062</v>
          </cell>
          <cell r="P46">
            <v>3060781.6709451131</v>
          </cell>
          <cell r="Q46">
            <v>573952.04162148375</v>
          </cell>
          <cell r="R46">
            <v>1669578.3294660735</v>
          </cell>
          <cell r="S46">
            <v>11968986</v>
          </cell>
          <cell r="T46">
            <v>0</v>
          </cell>
          <cell r="U46">
            <v>11968986</v>
          </cell>
          <cell r="V46">
            <v>172525.47139573668</v>
          </cell>
          <cell r="W46">
            <v>104227.87735361206</v>
          </cell>
          <cell r="X46">
            <v>405187.71754229884</v>
          </cell>
          <cell r="Y46">
            <v>292378.24039320735</v>
          </cell>
          <cell r="Z46">
            <v>811969.75602089055</v>
          </cell>
          <cell r="AA46">
            <v>743487.72896557022</v>
          </cell>
          <cell r="AB46">
            <v>3100042.9853876433</v>
          </cell>
          <cell r="AC46">
            <v>3657930.3084923592</v>
          </cell>
          <cell r="AD46">
            <v>685928.23480284819</v>
          </cell>
          <cell r="AE46">
            <v>1995307.679645834</v>
          </cell>
          <cell r="AF46">
            <v>9380083.0721003152</v>
          </cell>
          <cell r="AG46">
            <v>135208.04968317921</v>
          </cell>
          <cell r="AH46">
            <v>81683.289462078406</v>
          </cell>
          <cell r="AI46">
            <v>317545.2331836198</v>
          </cell>
          <cell r="AJ46">
            <v>229136.55203229416</v>
          </cell>
          <cell r="AK46">
            <v>636339.9341856509</v>
          </cell>
          <cell r="AL46">
            <v>582670.63398555655</v>
          </cell>
          <cell r="AM46">
            <v>2429500.7722473694</v>
          </cell>
          <cell r="AN46">
            <v>2866716.5427056109</v>
          </cell>
          <cell r="AO46">
            <v>537561.31254141708</v>
          </cell>
          <cell r="AP46">
            <v>1563720.7520735376</v>
          </cell>
          <cell r="AQ46">
            <v>22487</v>
          </cell>
          <cell r="AR46">
            <v>180</v>
          </cell>
          <cell r="AS46">
            <v>177</v>
          </cell>
          <cell r="AT46">
            <v>786</v>
          </cell>
          <cell r="AU46">
            <v>755</v>
          </cell>
          <cell r="AV46">
            <v>2659</v>
          </cell>
          <cell r="AW46">
            <v>2432</v>
          </cell>
          <cell r="AX46">
            <v>6156</v>
          </cell>
          <cell r="AY46">
            <v>5684</v>
          </cell>
          <cell r="AZ46">
            <v>1208</v>
          </cell>
          <cell r="BA46">
            <v>2450</v>
          </cell>
          <cell r="BB46">
            <v>0</v>
          </cell>
          <cell r="BC46">
            <v>62.6</v>
          </cell>
          <cell r="BD46">
            <v>38.46</v>
          </cell>
          <cell r="BE46">
            <v>33.67</v>
          </cell>
          <cell r="BF46">
            <v>25.29</v>
          </cell>
          <cell r="BG46">
            <v>19.940000000000001</v>
          </cell>
          <cell r="BH46">
            <v>19.97</v>
          </cell>
          <cell r="BI46">
            <v>32.89</v>
          </cell>
          <cell r="BJ46">
            <v>42.03</v>
          </cell>
          <cell r="BK46">
            <v>37.08</v>
          </cell>
          <cell r="BL46">
            <v>53.19</v>
          </cell>
          <cell r="BM46">
            <v>1.0581</v>
          </cell>
          <cell r="BN46">
            <v>0.65010000000000001</v>
          </cell>
          <cell r="BO46">
            <v>0.56910000000000005</v>
          </cell>
          <cell r="BP46">
            <v>0.42749999999999999</v>
          </cell>
          <cell r="BQ46">
            <v>0.33710000000000001</v>
          </cell>
          <cell r="BR46">
            <v>0.33760000000000001</v>
          </cell>
          <cell r="BS46">
            <v>0.55589999999999995</v>
          </cell>
          <cell r="BT46">
            <v>0.71040000000000003</v>
          </cell>
          <cell r="BU46">
            <v>0.62680000000000002</v>
          </cell>
          <cell r="BV46">
            <v>0.89910000000000001</v>
          </cell>
          <cell r="BW46">
            <v>1.3501356</v>
          </cell>
          <cell r="BX46">
            <v>0.82952760000000003</v>
          </cell>
          <cell r="BY46">
            <v>0.72617160000000003</v>
          </cell>
          <cell r="BZ46">
            <v>0.54549000000000003</v>
          </cell>
          <cell r="CA46">
            <v>0.43013960000000001</v>
          </cell>
          <cell r="CB46">
            <v>0.43077760000000004</v>
          </cell>
          <cell r="CC46">
            <v>0.70932839999999997</v>
          </cell>
          <cell r="CD46">
            <v>0.90647040000000001</v>
          </cell>
          <cell r="CE46">
            <v>0.79979680000000009</v>
          </cell>
          <cell r="CF46">
            <v>1.1472515999999999</v>
          </cell>
          <cell r="CG46">
            <v>12</v>
          </cell>
          <cell r="CH46">
            <v>0</v>
          </cell>
          <cell r="CI46">
            <v>0.75</v>
          </cell>
          <cell r="CJ46">
            <v>0.75</v>
          </cell>
          <cell r="CK46">
            <v>0</v>
          </cell>
          <cell r="CL46">
            <v>22487</v>
          </cell>
          <cell r="CM46">
            <v>180</v>
          </cell>
          <cell r="CN46">
            <v>177</v>
          </cell>
          <cell r="CO46">
            <v>786</v>
          </cell>
          <cell r="CP46">
            <v>755</v>
          </cell>
          <cell r="CQ46">
            <v>2659</v>
          </cell>
          <cell r="CR46">
            <v>2432</v>
          </cell>
          <cell r="CS46">
            <v>6156</v>
          </cell>
          <cell r="CT46">
            <v>5684</v>
          </cell>
          <cell r="CU46">
            <v>1208</v>
          </cell>
          <cell r="CV46">
            <v>2450</v>
          </cell>
          <cell r="CW46">
            <v>0</v>
          </cell>
          <cell r="CX46">
            <v>0</v>
          </cell>
          <cell r="CY46">
            <v>0</v>
          </cell>
          <cell r="CZ46">
            <v>43.517600000000002</v>
          </cell>
          <cell r="DA46">
            <v>12</v>
          </cell>
          <cell r="DB46">
            <v>12</v>
          </cell>
          <cell r="DC46">
            <v>12</v>
          </cell>
          <cell r="DD46">
            <v>0</v>
          </cell>
          <cell r="DE46">
            <v>12</v>
          </cell>
          <cell r="DF46">
            <v>0</v>
          </cell>
          <cell r="DG46">
            <v>12</v>
          </cell>
          <cell r="DH46">
            <v>0</v>
          </cell>
          <cell r="DI46">
            <v>12</v>
          </cell>
          <cell r="DJ46">
            <v>0</v>
          </cell>
          <cell r="DK46">
            <v>12</v>
          </cell>
          <cell r="DL46">
            <v>0</v>
          </cell>
          <cell r="DM46">
            <v>12</v>
          </cell>
          <cell r="DN46">
            <v>0</v>
          </cell>
          <cell r="DO46">
            <v>12</v>
          </cell>
          <cell r="DP46">
            <v>0</v>
          </cell>
          <cell r="DQ46">
            <v>12</v>
          </cell>
          <cell r="DR46">
            <v>0</v>
          </cell>
          <cell r="DS46">
            <v>12</v>
          </cell>
        </row>
        <row r="47">
          <cell r="E47" t="str">
            <v>Качуг РБ</v>
          </cell>
          <cell r="F47" t="str">
            <v>МО «Качугский район»</v>
          </cell>
          <cell r="G47">
            <v>1.276</v>
          </cell>
          <cell r="H47">
            <v>7073150.0599999996</v>
          </cell>
          <cell r="I47">
            <v>149683.63711394189</v>
          </cell>
          <cell r="J47">
            <v>215215.74405307104</v>
          </cell>
          <cell r="K47">
            <v>257486.32634754499</v>
          </cell>
          <cell r="L47">
            <v>235709.31382247043</v>
          </cell>
          <cell r="M47">
            <v>374635.23979492299</v>
          </cell>
          <cell r="N47">
            <v>382284.37855663011</v>
          </cell>
          <cell r="O47">
            <v>1009593.2844515896</v>
          </cell>
          <cell r="P47">
            <v>1534992.5340620361</v>
          </cell>
          <cell r="Q47">
            <v>716487.67033995595</v>
          </cell>
          <cell r="R47">
            <v>2197061.9314578362</v>
          </cell>
          <cell r="S47">
            <v>9528115</v>
          </cell>
          <cell r="T47">
            <v>0</v>
          </cell>
          <cell r="U47">
            <v>9528115</v>
          </cell>
          <cell r="V47">
            <v>201636.17284261412</v>
          </cell>
          <cell r="W47">
            <v>289913.31185588153</v>
          </cell>
          <cell r="X47">
            <v>346855.26357501582</v>
          </cell>
          <cell r="Y47">
            <v>317519.83622861071</v>
          </cell>
          <cell r="Z47">
            <v>504664.4871858696</v>
          </cell>
          <cell r="AA47">
            <v>514968.50635049382</v>
          </cell>
          <cell r="AB47">
            <v>1360005.2078468781</v>
          </cell>
          <cell r="AC47">
            <v>2067761.2187807164</v>
          </cell>
          <cell r="AD47">
            <v>965167.8334506012</v>
          </cell>
          <cell r="AE47">
            <v>2959623.1618833183</v>
          </cell>
          <cell r="AF47">
            <v>7467174.7648902815</v>
          </cell>
          <cell r="AG47">
            <v>158022.07903026184</v>
          </cell>
          <cell r="AH47">
            <v>227204.78985570653</v>
          </cell>
          <cell r="AI47">
            <v>271830.14386756724</v>
          </cell>
          <cell r="AJ47">
            <v>248839.99704436577</v>
          </cell>
          <cell r="AK47">
            <v>395505.08400146518</v>
          </cell>
          <cell r="AL47">
            <v>403580.33413048106</v>
          </cell>
          <cell r="AM47">
            <v>1065834.8023878355</v>
          </cell>
          <cell r="AN47">
            <v>1620502.5225554204</v>
          </cell>
          <cell r="AO47">
            <v>756401.12339388812</v>
          </cell>
          <cell r="AP47">
            <v>2319453.8886232902</v>
          </cell>
          <cell r="AQ47">
            <v>19445</v>
          </cell>
          <cell r="AR47">
            <v>116</v>
          </cell>
          <cell r="AS47">
            <v>100</v>
          </cell>
          <cell r="AT47">
            <v>546</v>
          </cell>
          <cell r="AU47">
            <v>467</v>
          </cell>
          <cell r="AV47">
            <v>1936</v>
          </cell>
          <cell r="AW47">
            <v>1791</v>
          </cell>
          <cell r="AX47">
            <v>5441</v>
          </cell>
          <cell r="AY47">
            <v>4694</v>
          </cell>
          <cell r="AZ47">
            <v>1512</v>
          </cell>
          <cell r="BA47">
            <v>2842</v>
          </cell>
          <cell r="BB47">
            <v>0</v>
          </cell>
          <cell r="BC47">
            <v>113.52</v>
          </cell>
          <cell r="BD47">
            <v>189.34</v>
          </cell>
          <cell r="BE47">
            <v>41.49</v>
          </cell>
          <cell r="BF47">
            <v>44.4</v>
          </cell>
          <cell r="BG47">
            <v>17.02</v>
          </cell>
          <cell r="BH47">
            <v>18.78</v>
          </cell>
          <cell r="BI47">
            <v>16.32</v>
          </cell>
          <cell r="BJ47">
            <v>28.77</v>
          </cell>
          <cell r="BK47">
            <v>41.69</v>
          </cell>
          <cell r="BL47">
            <v>68.010000000000005</v>
          </cell>
          <cell r="BM47">
            <v>1.9189000000000001</v>
          </cell>
          <cell r="BN47">
            <v>3.2004999999999999</v>
          </cell>
          <cell r="BO47">
            <v>0.70130000000000003</v>
          </cell>
          <cell r="BP47">
            <v>0.75049999999999994</v>
          </cell>
          <cell r="BQ47">
            <v>0.28770000000000001</v>
          </cell>
          <cell r="BR47">
            <v>0.31740000000000002</v>
          </cell>
          <cell r="BS47">
            <v>0.27589999999999998</v>
          </cell>
          <cell r="BT47">
            <v>0.48630000000000001</v>
          </cell>
          <cell r="BU47">
            <v>0.70469999999999999</v>
          </cell>
          <cell r="BV47">
            <v>1.1496</v>
          </cell>
          <cell r="BW47">
            <v>2.4485163999999999</v>
          </cell>
          <cell r="BX47">
            <v>4.0838380000000001</v>
          </cell>
          <cell r="BY47">
            <v>0.89485880000000007</v>
          </cell>
          <cell r="BZ47">
            <v>0.95763799999999999</v>
          </cell>
          <cell r="CA47">
            <v>0.36710520000000002</v>
          </cell>
          <cell r="CB47">
            <v>0.40500240000000004</v>
          </cell>
          <cell r="CC47">
            <v>0.35204839999999998</v>
          </cell>
          <cell r="CD47">
            <v>0.62051880000000004</v>
          </cell>
          <cell r="CE47">
            <v>0.89919720000000003</v>
          </cell>
          <cell r="CF47">
            <v>1.4668896</v>
          </cell>
          <cell r="CG47">
            <v>12</v>
          </cell>
          <cell r="CH47">
            <v>0</v>
          </cell>
          <cell r="CI47">
            <v>0.7</v>
          </cell>
          <cell r="CJ47">
            <v>0.69</v>
          </cell>
          <cell r="CK47">
            <v>0</v>
          </cell>
          <cell r="CL47">
            <v>19445</v>
          </cell>
          <cell r="CM47">
            <v>116</v>
          </cell>
          <cell r="CN47">
            <v>100</v>
          </cell>
          <cell r="CO47">
            <v>546</v>
          </cell>
          <cell r="CP47">
            <v>467</v>
          </cell>
          <cell r="CQ47">
            <v>1936</v>
          </cell>
          <cell r="CR47">
            <v>1791</v>
          </cell>
          <cell r="CS47">
            <v>5441</v>
          </cell>
          <cell r="CT47">
            <v>4694</v>
          </cell>
          <cell r="CU47">
            <v>1512</v>
          </cell>
          <cell r="CV47">
            <v>2842</v>
          </cell>
          <cell r="CW47">
            <v>0</v>
          </cell>
          <cell r="CX47">
            <v>0</v>
          </cell>
          <cell r="CY47">
            <v>0</v>
          </cell>
          <cell r="CZ47">
            <v>43.517600000000002</v>
          </cell>
          <cell r="DA47">
            <v>12</v>
          </cell>
          <cell r="DB47">
            <v>12</v>
          </cell>
          <cell r="DC47">
            <v>12</v>
          </cell>
          <cell r="DD47">
            <v>0</v>
          </cell>
          <cell r="DE47">
            <v>12</v>
          </cell>
          <cell r="DF47">
            <v>0</v>
          </cell>
          <cell r="DG47">
            <v>13</v>
          </cell>
          <cell r="DH47">
            <v>1</v>
          </cell>
          <cell r="DI47">
            <v>13</v>
          </cell>
          <cell r="DJ47">
            <v>0</v>
          </cell>
          <cell r="DK47">
            <v>13</v>
          </cell>
          <cell r="DL47">
            <v>0</v>
          </cell>
          <cell r="DM47">
            <v>13</v>
          </cell>
          <cell r="DN47">
            <v>0</v>
          </cell>
          <cell r="DO47">
            <v>12</v>
          </cell>
          <cell r="DP47">
            <v>-1</v>
          </cell>
          <cell r="DQ47">
            <v>12</v>
          </cell>
          <cell r="DR47">
            <v>-1</v>
          </cell>
          <cell r="DS47">
            <v>13</v>
          </cell>
        </row>
        <row r="48">
          <cell r="E48" t="str">
            <v>Боханская РБ</v>
          </cell>
          <cell r="F48" t="str">
            <v>МО «Боханский район»</v>
          </cell>
          <cell r="G48">
            <v>1.276</v>
          </cell>
          <cell r="H48">
            <v>8365451.7599999998</v>
          </cell>
          <cell r="I48">
            <v>240718.68006007225</v>
          </cell>
          <cell r="J48">
            <v>221478.86485973865</v>
          </cell>
          <cell r="K48">
            <v>539759.26670687995</v>
          </cell>
          <cell r="L48">
            <v>329567.20586897462</v>
          </cell>
          <cell r="M48">
            <v>524816.65576025553</v>
          </cell>
          <cell r="N48">
            <v>567739.76478496718</v>
          </cell>
          <cell r="O48">
            <v>1906453.8515994688</v>
          </cell>
          <cell r="P48">
            <v>2096600.5358665953</v>
          </cell>
          <cell r="Q48">
            <v>570888.87308158143</v>
          </cell>
          <cell r="R48">
            <v>1367428.061411466</v>
          </cell>
          <cell r="S48">
            <v>11706080</v>
          </cell>
          <cell r="T48">
            <v>0</v>
          </cell>
          <cell r="U48">
            <v>11706080</v>
          </cell>
          <cell r="V48">
            <v>336846.37807027536</v>
          </cell>
          <cell r="W48">
            <v>309923.40697656351</v>
          </cell>
          <cell r="X48">
            <v>755304.71492576913</v>
          </cell>
          <cell r="Y48">
            <v>461175.34210473846</v>
          </cell>
          <cell r="Z48">
            <v>734394.977571661</v>
          </cell>
          <cell r="AA48">
            <v>794458.84052937373</v>
          </cell>
          <cell r="AB48">
            <v>2667770.0073344884</v>
          </cell>
          <cell r="AC48">
            <v>2933849.1578244707</v>
          </cell>
          <cell r="AD48">
            <v>798865.50196337979</v>
          </cell>
          <cell r="AE48">
            <v>1913491.6726992796</v>
          </cell>
          <cell r="AF48">
            <v>9174043.8871473353</v>
          </cell>
          <cell r="AG48">
            <v>263986.18971024716</v>
          </cell>
          <cell r="AH48">
            <v>242886.68258351373</v>
          </cell>
          <cell r="AI48">
            <v>591931.59476941149</v>
          </cell>
          <cell r="AJ48">
            <v>361422.68190026522</v>
          </cell>
          <cell r="AK48">
            <v>575544.65326932678</v>
          </cell>
          <cell r="AL48">
            <v>622616.64618289471</v>
          </cell>
          <cell r="AM48">
            <v>2090728.8458734236</v>
          </cell>
          <cell r="AN48">
            <v>2299254.8258812465</v>
          </cell>
          <cell r="AO48">
            <v>626070.14260452962</v>
          </cell>
          <cell r="AP48">
            <v>1499601.6243724762</v>
          </cell>
          <cell r="AQ48">
            <v>25934</v>
          </cell>
          <cell r="AR48">
            <v>177</v>
          </cell>
          <cell r="AS48">
            <v>164</v>
          </cell>
          <cell r="AT48">
            <v>903</v>
          </cell>
          <cell r="AU48">
            <v>777</v>
          </cell>
          <cell r="AV48">
            <v>2775</v>
          </cell>
          <cell r="AW48">
            <v>2698</v>
          </cell>
          <cell r="AX48">
            <v>6965</v>
          </cell>
          <cell r="AY48">
            <v>6719</v>
          </cell>
          <cell r="AZ48">
            <v>1492</v>
          </cell>
          <cell r="BA48">
            <v>3264</v>
          </cell>
          <cell r="BB48">
            <v>0</v>
          </cell>
          <cell r="BC48">
            <v>124.29</v>
          </cell>
          <cell r="BD48">
            <v>123.42</v>
          </cell>
          <cell r="BE48">
            <v>54.63</v>
          </cell>
          <cell r="BF48">
            <v>38.76</v>
          </cell>
          <cell r="BG48">
            <v>17.28</v>
          </cell>
          <cell r="BH48">
            <v>19.23</v>
          </cell>
          <cell r="BI48">
            <v>25.01</v>
          </cell>
          <cell r="BJ48">
            <v>28.52</v>
          </cell>
          <cell r="BK48">
            <v>34.97</v>
          </cell>
          <cell r="BL48">
            <v>38.29</v>
          </cell>
          <cell r="BM48">
            <v>2.1009000000000002</v>
          </cell>
          <cell r="BN48">
            <v>2.0861999999999998</v>
          </cell>
          <cell r="BO48">
            <v>0.9234</v>
          </cell>
          <cell r="BP48">
            <v>0.6552</v>
          </cell>
          <cell r="BQ48">
            <v>0.29210000000000003</v>
          </cell>
          <cell r="BR48">
            <v>0.3251</v>
          </cell>
          <cell r="BS48">
            <v>0.42280000000000001</v>
          </cell>
          <cell r="BT48">
            <v>0.48209999999999997</v>
          </cell>
          <cell r="BU48">
            <v>0.59109999999999996</v>
          </cell>
          <cell r="BV48">
            <v>0.6472</v>
          </cell>
          <cell r="BW48">
            <v>2.6807484000000001</v>
          </cell>
          <cell r="BX48">
            <v>2.6619911999999997</v>
          </cell>
          <cell r="BY48">
            <v>1.1782584</v>
          </cell>
          <cell r="BZ48">
            <v>0.83603519999999998</v>
          </cell>
          <cell r="CA48">
            <v>0.37271960000000004</v>
          </cell>
          <cell r="CB48">
            <v>0.41482760000000002</v>
          </cell>
          <cell r="CC48">
            <v>0.53949279999999999</v>
          </cell>
          <cell r="CD48">
            <v>0.61515960000000003</v>
          </cell>
          <cell r="CE48">
            <v>0.75424360000000001</v>
          </cell>
          <cell r="CF48">
            <v>0.82582719999999998</v>
          </cell>
          <cell r="CG48">
            <v>13</v>
          </cell>
          <cell r="CH48">
            <v>1</v>
          </cell>
          <cell r="CI48">
            <v>0.63</v>
          </cell>
          <cell r="CJ48">
            <v>0.64</v>
          </cell>
          <cell r="CK48">
            <v>0.63</v>
          </cell>
          <cell r="CL48">
            <v>25934</v>
          </cell>
          <cell r="CM48">
            <v>177</v>
          </cell>
          <cell r="CN48">
            <v>164</v>
          </cell>
          <cell r="CO48">
            <v>903</v>
          </cell>
          <cell r="CP48">
            <v>777</v>
          </cell>
          <cell r="CQ48">
            <v>2775</v>
          </cell>
          <cell r="CR48">
            <v>2698</v>
          </cell>
          <cell r="CS48">
            <v>6965</v>
          </cell>
          <cell r="CT48">
            <v>6719</v>
          </cell>
          <cell r="CU48">
            <v>1492</v>
          </cell>
          <cell r="CV48">
            <v>3264</v>
          </cell>
          <cell r="CW48">
            <v>41714</v>
          </cell>
          <cell r="CX48">
            <v>41714</v>
          </cell>
          <cell r="CY48">
            <v>36.073799999999999</v>
          </cell>
          <cell r="CZ48">
            <v>36.073799999999999</v>
          </cell>
          <cell r="DA48">
            <v>13</v>
          </cell>
          <cell r="DB48">
            <v>13</v>
          </cell>
          <cell r="DC48">
            <v>13</v>
          </cell>
          <cell r="DD48">
            <v>0</v>
          </cell>
          <cell r="DE48">
            <v>13</v>
          </cell>
          <cell r="DF48">
            <v>0</v>
          </cell>
          <cell r="DG48">
            <v>13</v>
          </cell>
          <cell r="DH48">
            <v>0</v>
          </cell>
          <cell r="DI48">
            <v>13</v>
          </cell>
          <cell r="DJ48">
            <v>0</v>
          </cell>
          <cell r="DK48">
            <v>13</v>
          </cell>
          <cell r="DL48">
            <v>0</v>
          </cell>
          <cell r="DM48">
            <v>13</v>
          </cell>
          <cell r="DN48">
            <v>0</v>
          </cell>
          <cell r="DO48">
            <v>13</v>
          </cell>
          <cell r="DP48">
            <v>0</v>
          </cell>
          <cell r="DQ48">
            <v>13</v>
          </cell>
          <cell r="DR48">
            <v>0</v>
          </cell>
          <cell r="DS48">
            <v>12</v>
          </cell>
        </row>
        <row r="49">
          <cell r="E49" t="str">
            <v>Усть-Уда РБ</v>
          </cell>
          <cell r="F49" t="str">
            <v>Районное МО «Усть-Удинский район»</v>
          </cell>
          <cell r="G49">
            <v>1.276</v>
          </cell>
          <cell r="H49">
            <v>5059064.290000001</v>
          </cell>
          <cell r="I49">
            <v>77590.882074073248</v>
          </cell>
          <cell r="J49">
            <v>211115.76745053532</v>
          </cell>
          <cell r="K49">
            <v>142707.2771568805</v>
          </cell>
          <cell r="L49">
            <v>119638.38598433491</v>
          </cell>
          <cell r="M49">
            <v>224324.38592558724</v>
          </cell>
          <cell r="N49">
            <v>232161.28057380969</v>
          </cell>
          <cell r="O49">
            <v>865625.60052769689</v>
          </cell>
          <cell r="P49">
            <v>1104679.8337579931</v>
          </cell>
          <cell r="Q49">
            <v>431576.93014852656</v>
          </cell>
          <cell r="R49">
            <v>1649643.9464005635</v>
          </cell>
          <cell r="S49">
            <v>6908404</v>
          </cell>
          <cell r="T49">
            <v>0</v>
          </cell>
          <cell r="U49">
            <v>6908404</v>
          </cell>
          <cell r="V49">
            <v>105954.2099798174</v>
          </cell>
          <cell r="W49">
            <v>288289.0844461571</v>
          </cell>
          <cell r="X49">
            <v>194873.88730924821</v>
          </cell>
          <cell r="Y49">
            <v>163372.16862838544</v>
          </cell>
          <cell r="Z49">
            <v>306326.11016411305</v>
          </cell>
          <cell r="AA49">
            <v>317027.77972826053</v>
          </cell>
          <cell r="AB49">
            <v>1182054.8264248176</v>
          </cell>
          <cell r="AC49">
            <v>1508495.2759620005</v>
          </cell>
          <cell r="AD49">
            <v>589339.77107964386</v>
          </cell>
          <cell r="AE49">
            <v>2252670.8862775564</v>
          </cell>
          <cell r="AF49">
            <v>5414109.7178683383</v>
          </cell>
          <cell r="AG49">
            <v>83036.214717725234</v>
          </cell>
          <cell r="AH49">
            <v>225931.88436219207</v>
          </cell>
          <cell r="AI49">
            <v>152722.48221727915</v>
          </cell>
          <cell r="AJ49">
            <v>128034.61491252777</v>
          </cell>
          <cell r="AK49">
            <v>240067.48445463405</v>
          </cell>
          <cell r="AL49">
            <v>248454.37282779039</v>
          </cell>
          <cell r="AM49">
            <v>926375.25581882254</v>
          </cell>
          <cell r="AN49">
            <v>1182206.3291238248</v>
          </cell>
          <cell r="AO49">
            <v>461865.02435708768</v>
          </cell>
          <cell r="AP49">
            <v>1765416.0550764548</v>
          </cell>
          <cell r="AQ49">
            <v>15780</v>
          </cell>
          <cell r="AR49">
            <v>87</v>
          </cell>
          <cell r="AS49">
            <v>84</v>
          </cell>
          <cell r="AT49">
            <v>475</v>
          </cell>
          <cell r="AU49">
            <v>426</v>
          </cell>
          <cell r="AV49">
            <v>1666</v>
          </cell>
          <cell r="AW49">
            <v>1636</v>
          </cell>
          <cell r="AX49">
            <v>4506</v>
          </cell>
          <cell r="AY49">
            <v>3862</v>
          </cell>
          <cell r="AZ49">
            <v>1022</v>
          </cell>
          <cell r="BA49">
            <v>2016</v>
          </cell>
          <cell r="BB49">
            <v>0</v>
          </cell>
          <cell r="BC49">
            <v>79.540000000000006</v>
          </cell>
          <cell r="BD49">
            <v>224.14</v>
          </cell>
          <cell r="BE49">
            <v>26.79</v>
          </cell>
          <cell r="BF49">
            <v>25.05</v>
          </cell>
          <cell r="BG49">
            <v>12.01</v>
          </cell>
          <cell r="BH49">
            <v>12.66</v>
          </cell>
          <cell r="BI49">
            <v>17.13</v>
          </cell>
          <cell r="BJ49">
            <v>25.51</v>
          </cell>
          <cell r="BK49">
            <v>37.659999999999997</v>
          </cell>
          <cell r="BL49">
            <v>72.98</v>
          </cell>
          <cell r="BM49">
            <v>1.3445</v>
          </cell>
          <cell r="BN49">
            <v>3.7887</v>
          </cell>
          <cell r="BO49">
            <v>0.45279999999999998</v>
          </cell>
          <cell r="BP49">
            <v>0.4234</v>
          </cell>
          <cell r="BQ49">
            <v>0.20300000000000001</v>
          </cell>
          <cell r="BR49">
            <v>0.214</v>
          </cell>
          <cell r="BS49">
            <v>0.28960000000000002</v>
          </cell>
          <cell r="BT49">
            <v>0.43120000000000003</v>
          </cell>
          <cell r="BU49">
            <v>0.63660000000000005</v>
          </cell>
          <cell r="BV49">
            <v>1.2336</v>
          </cell>
          <cell r="BW49">
            <v>1.7155820000000002</v>
          </cell>
          <cell r="BX49">
            <v>4.8343812000000002</v>
          </cell>
          <cell r="BY49">
            <v>0.57777279999999998</v>
          </cell>
          <cell r="BZ49">
            <v>0.54025840000000003</v>
          </cell>
          <cell r="CA49">
            <v>0.25902800000000004</v>
          </cell>
          <cell r="CB49">
            <v>0.27306399999999997</v>
          </cell>
          <cell r="CC49">
            <v>0.36952960000000001</v>
          </cell>
          <cell r="CD49">
            <v>0.55021120000000001</v>
          </cell>
          <cell r="CE49">
            <v>0.81230160000000007</v>
          </cell>
          <cell r="CF49">
            <v>1.5740736</v>
          </cell>
          <cell r="CG49">
            <v>13</v>
          </cell>
          <cell r="CH49">
            <v>0</v>
          </cell>
          <cell r="CI49">
            <v>0.62</v>
          </cell>
          <cell r="CJ49">
            <v>0.62</v>
          </cell>
          <cell r="CK49">
            <v>0</v>
          </cell>
          <cell r="CL49">
            <v>15780</v>
          </cell>
          <cell r="CM49">
            <v>87</v>
          </cell>
          <cell r="CN49">
            <v>84</v>
          </cell>
          <cell r="CO49">
            <v>475</v>
          </cell>
          <cell r="CP49">
            <v>426</v>
          </cell>
          <cell r="CQ49">
            <v>1666</v>
          </cell>
          <cell r="CR49">
            <v>1636</v>
          </cell>
          <cell r="CS49">
            <v>4506</v>
          </cell>
          <cell r="CT49">
            <v>3862</v>
          </cell>
          <cell r="CU49">
            <v>1022</v>
          </cell>
          <cell r="CV49">
            <v>2016</v>
          </cell>
          <cell r="CW49">
            <v>0</v>
          </cell>
          <cell r="CX49">
            <v>0</v>
          </cell>
          <cell r="CY49">
            <v>0</v>
          </cell>
          <cell r="CZ49">
            <v>36.073799999999999</v>
          </cell>
          <cell r="DA49">
            <v>13</v>
          </cell>
          <cell r="DB49">
            <v>13</v>
          </cell>
          <cell r="DC49">
            <v>13</v>
          </cell>
          <cell r="DD49">
            <v>0</v>
          </cell>
          <cell r="DE49">
            <v>13</v>
          </cell>
          <cell r="DF49">
            <v>0</v>
          </cell>
          <cell r="DG49">
            <v>13</v>
          </cell>
          <cell r="DH49">
            <v>0</v>
          </cell>
          <cell r="DI49">
            <v>13</v>
          </cell>
          <cell r="DJ49">
            <v>0</v>
          </cell>
          <cell r="DK49">
            <v>13</v>
          </cell>
          <cell r="DL49">
            <v>0</v>
          </cell>
          <cell r="DM49">
            <v>13</v>
          </cell>
          <cell r="DN49">
            <v>0</v>
          </cell>
          <cell r="DO49">
            <v>13</v>
          </cell>
          <cell r="DP49">
            <v>0</v>
          </cell>
          <cell r="DQ49">
            <v>13</v>
          </cell>
          <cell r="DR49">
            <v>0</v>
          </cell>
          <cell r="DS49">
            <v>13</v>
          </cell>
        </row>
      </sheetData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(2)"/>
      <sheetName val="расчет"/>
      <sheetName val="расчет без 9 мо"/>
      <sheetName val="расчет без 9 мо (2)"/>
      <sheetName val="расчет без 29 мо "/>
      <sheetName val="числ"/>
      <sheetName val="Лист1"/>
      <sheetName val="Лист2"/>
    </sheetNames>
    <sheetDataSet>
      <sheetData sheetId="0"/>
      <sheetData sheetId="1"/>
      <sheetData sheetId="2"/>
      <sheetData sheetId="3"/>
      <sheetData sheetId="4">
        <row r="13">
          <cell r="C13" t="str">
            <v>Ангарск МСЧ28</v>
          </cell>
          <cell r="D13">
            <v>380140</v>
          </cell>
          <cell r="E13">
            <v>1.276</v>
          </cell>
          <cell r="F13">
            <v>0</v>
          </cell>
          <cell r="G13">
            <v>1.08</v>
          </cell>
          <cell r="H13">
            <v>2029435.5622956161</v>
          </cell>
          <cell r="I13">
            <v>1569668.0337656946</v>
          </cell>
          <cell r="J13">
            <v>7432228.2299289098</v>
          </cell>
          <cell r="K13">
            <v>7671284.7860809043</v>
          </cell>
          <cell r="L13">
            <v>10179025.567017484</v>
          </cell>
          <cell r="M13">
            <v>10341248.386360418</v>
          </cell>
          <cell r="N13">
            <v>6738342.8157646349</v>
          </cell>
          <cell r="O13">
            <v>9654599.2186574396</v>
          </cell>
          <cell r="P13">
            <v>5665597.9321903484</v>
          </cell>
          <cell r="Q13">
            <v>17589144.460178558</v>
          </cell>
          <cell r="R13">
            <v>61810795.448463954</v>
          </cell>
          <cell r="S13">
            <v>1590466.7416109843</v>
          </cell>
          <cell r="T13">
            <v>1230147.3618853407</v>
          </cell>
          <cell r="U13">
            <v>5824630.2742389571</v>
          </cell>
          <cell r="V13">
            <v>6011978.6724771978</v>
          </cell>
          <cell r="W13">
            <v>7977292.7641202854</v>
          </cell>
          <cell r="X13">
            <v>8104426.6350786975</v>
          </cell>
          <cell r="Y13">
            <v>5280832.9277152307</v>
          </cell>
          <cell r="Z13">
            <v>7566300.3281014413</v>
          </cell>
          <cell r="AA13">
            <v>4440123.7713090507</v>
          </cell>
          <cell r="AB13">
            <v>13784595.971926769</v>
          </cell>
          <cell r="AC13">
            <v>33308</v>
          </cell>
          <cell r="AD13">
            <v>165</v>
          </cell>
          <cell r="AE13">
            <v>188</v>
          </cell>
          <cell r="AF13">
            <v>1059</v>
          </cell>
          <cell r="AG13">
            <v>913</v>
          </cell>
          <cell r="AH13">
            <v>2868</v>
          </cell>
          <cell r="AI13">
            <v>2871</v>
          </cell>
          <cell r="AJ13">
            <v>8123</v>
          </cell>
          <cell r="AK13">
            <v>7487</v>
          </cell>
          <cell r="AL13">
            <v>2786</v>
          </cell>
          <cell r="AM13">
            <v>6848</v>
          </cell>
          <cell r="AN13">
            <v>154.64451845518585</v>
          </cell>
          <cell r="AO13">
            <v>803.26603111665872</v>
          </cell>
          <cell r="AP13">
            <v>545.27808594208364</v>
          </cell>
          <cell r="AQ13">
            <v>458.34358468987699</v>
          </cell>
          <cell r="AR13">
            <v>548.73846955797717</v>
          </cell>
          <cell r="AS13">
            <v>231.79023605649365</v>
          </cell>
          <cell r="AT13">
            <v>235.2382048960495</v>
          </cell>
          <cell r="AU13">
            <v>54.175724565177383</v>
          </cell>
          <cell r="AV13">
            <v>84.215978007451156</v>
          </cell>
          <cell r="AW13">
            <v>132.81059378167774</v>
          </cell>
          <cell r="AX13">
            <v>167.74479132504345</v>
          </cell>
          <cell r="AY13">
            <v>3.3351000000000002</v>
          </cell>
          <cell r="AZ13">
            <v>2.2639</v>
          </cell>
          <cell r="BA13">
            <v>1.903</v>
          </cell>
          <cell r="BB13">
            <v>2.2783000000000002</v>
          </cell>
          <cell r="BC13">
            <v>0.96240000000000003</v>
          </cell>
          <cell r="BD13">
            <v>0.97670000000000001</v>
          </cell>
          <cell r="BE13">
            <v>0.22489999999999999</v>
          </cell>
          <cell r="BF13">
            <v>0.34970000000000001</v>
          </cell>
          <cell r="BG13">
            <v>1.6</v>
          </cell>
          <cell r="BH13">
            <v>1.6</v>
          </cell>
          <cell r="BI13">
            <v>0.91554596793563103</v>
          </cell>
          <cell r="BJ13">
            <v>1</v>
          </cell>
          <cell r="BK13">
            <v>1</v>
          </cell>
          <cell r="BL13">
            <v>1.65</v>
          </cell>
          <cell r="BM13">
            <v>1</v>
          </cell>
          <cell r="BN13">
            <v>0</v>
          </cell>
          <cell r="BO13">
            <v>0</v>
          </cell>
          <cell r="BP13">
            <v>32584</v>
          </cell>
          <cell r="BQ13">
            <v>139</v>
          </cell>
          <cell r="BR13">
            <v>140</v>
          </cell>
          <cell r="BS13">
            <v>928</v>
          </cell>
          <cell r="BT13">
            <v>825</v>
          </cell>
          <cell r="BU13">
            <v>3027</v>
          </cell>
          <cell r="BV13">
            <v>2989</v>
          </cell>
          <cell r="BW13">
            <v>8701</v>
          </cell>
          <cell r="BX13">
            <v>9862</v>
          </cell>
          <cell r="BY13">
            <v>1861</v>
          </cell>
          <cell r="BZ13">
            <v>4112</v>
          </cell>
          <cell r="CA13">
            <v>0</v>
          </cell>
          <cell r="CB13">
            <v>1.65</v>
          </cell>
          <cell r="CC13">
            <v>478.71402851249076</v>
          </cell>
          <cell r="CD13">
            <v>478</v>
          </cell>
        </row>
        <row r="14">
          <cell r="C14" t="str">
            <v>Иркутск ГКБ3</v>
          </cell>
          <cell r="D14">
            <v>380009</v>
          </cell>
          <cell r="E14">
            <v>1.276</v>
          </cell>
          <cell r="F14">
            <v>0</v>
          </cell>
          <cell r="G14">
            <v>1.08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196409.06924044076</v>
          </cell>
          <cell r="M14">
            <v>221895.47368035067</v>
          </cell>
          <cell r="N14">
            <v>8329831.3557775756</v>
          </cell>
          <cell r="O14">
            <v>11869088.298773041</v>
          </cell>
          <cell r="P14">
            <v>8086815.4690973125</v>
          </cell>
          <cell r="Q14">
            <v>26442259.250329558</v>
          </cell>
          <cell r="R14">
            <v>43218102.599450059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153925.60285301</v>
          </cell>
          <cell r="X14">
            <v>173899.27404416195</v>
          </cell>
          <cell r="Y14">
            <v>6528080.9998256862</v>
          </cell>
          <cell r="Z14">
            <v>9301793.3375964276</v>
          </cell>
          <cell r="AA14">
            <v>6337629.6779759498</v>
          </cell>
          <cell r="AB14">
            <v>20722773.707154825</v>
          </cell>
          <cell r="AC14">
            <v>39902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12793</v>
          </cell>
          <cell r="AK14">
            <v>14493</v>
          </cell>
          <cell r="AL14">
            <v>3297</v>
          </cell>
          <cell r="AM14">
            <v>9319</v>
          </cell>
          <cell r="AN14">
            <v>90.25884792627366</v>
          </cell>
          <cell r="AO14" t="e">
            <v>#DIV/0!</v>
          </cell>
          <cell r="AP14" t="e">
            <v>#DIV/0!</v>
          </cell>
          <cell r="AQ14" t="e">
            <v>#DIV/0!</v>
          </cell>
          <cell r="AR14" t="e">
            <v>#DIV/0!</v>
          </cell>
          <cell r="AS14" t="e">
            <v>#DIV/0!</v>
          </cell>
          <cell r="AT14" t="e">
            <v>#DIV/0!</v>
          </cell>
          <cell r="AU14">
            <v>42.523782536189621</v>
          </cell>
          <cell r="AV14">
            <v>53.484402456337698</v>
          </cell>
          <cell r="AW14">
            <v>160.1867778277209</v>
          </cell>
          <cell r="AX14">
            <v>185.30934745461624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0.17660000000000001</v>
          </cell>
          <cell r="BF14">
            <v>0.22209999999999999</v>
          </cell>
          <cell r="BG14">
            <v>1.6</v>
          </cell>
          <cell r="BH14">
            <v>1.6</v>
          </cell>
          <cell r="BI14">
            <v>0.643169242143251</v>
          </cell>
          <cell r="BJ14">
            <v>1</v>
          </cell>
          <cell r="BK14">
            <v>1</v>
          </cell>
          <cell r="BL14">
            <v>1.65</v>
          </cell>
          <cell r="BM14">
            <v>1</v>
          </cell>
          <cell r="BN14">
            <v>0</v>
          </cell>
          <cell r="BO14">
            <v>0</v>
          </cell>
          <cell r="BP14">
            <v>39624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13615</v>
          </cell>
          <cell r="BX14">
            <v>18006</v>
          </cell>
          <cell r="BY14">
            <v>2347</v>
          </cell>
          <cell r="BZ14">
            <v>5656</v>
          </cell>
          <cell r="CA14">
            <v>0</v>
          </cell>
          <cell r="CB14">
            <v>1.65</v>
          </cell>
          <cell r="CC14">
            <v>335.17183669105845</v>
          </cell>
          <cell r="CD14">
            <v>335.8</v>
          </cell>
        </row>
        <row r="15">
          <cell r="C15" t="str">
            <v>Иркутск ОГЦ</v>
          </cell>
          <cell r="D15">
            <v>380036</v>
          </cell>
          <cell r="E15">
            <v>1.276</v>
          </cell>
          <cell r="F15">
            <v>0</v>
          </cell>
          <cell r="G15">
            <v>1.01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3299.2600530990044</v>
          </cell>
          <cell r="M15">
            <v>0</v>
          </cell>
          <cell r="N15">
            <v>1721628.74202378</v>
          </cell>
          <cell r="O15">
            <v>3286540.4807691299</v>
          </cell>
          <cell r="P15">
            <v>4472557.7964151679</v>
          </cell>
          <cell r="Q15">
            <v>12500014.531138821</v>
          </cell>
          <cell r="R15">
            <v>17228872.10846395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2585.6270008612887</v>
          </cell>
          <cell r="X15">
            <v>0</v>
          </cell>
          <cell r="Y15">
            <v>1349238.8260374451</v>
          </cell>
          <cell r="Z15">
            <v>2575658.6839883463</v>
          </cell>
          <cell r="AA15">
            <v>3505139.3388833604</v>
          </cell>
          <cell r="AB15">
            <v>9796249.6325539351</v>
          </cell>
          <cell r="AC15">
            <v>4934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887</v>
          </cell>
          <cell r="AK15">
            <v>1117</v>
          </cell>
          <cell r="AL15">
            <v>859</v>
          </cell>
          <cell r="AM15">
            <v>2071</v>
          </cell>
          <cell r="AN15">
            <v>290.98892224807372</v>
          </cell>
          <cell r="AO15" t="e">
            <v>#DIV/0!</v>
          </cell>
          <cell r="AP15" t="e">
            <v>#DIV/0!</v>
          </cell>
          <cell r="AQ15" t="e">
            <v>#DIV/0!</v>
          </cell>
          <cell r="AR15" t="e">
            <v>#DIV/0!</v>
          </cell>
          <cell r="AS15" t="e">
            <v>#DIV/0!</v>
          </cell>
          <cell r="AT15" t="e">
            <v>#DIV/0!</v>
          </cell>
          <cell r="AU15">
            <v>126.76050601629511</v>
          </cell>
          <cell r="AV15">
            <v>192.15597463356806</v>
          </cell>
          <cell r="AW15">
            <v>340.04068091611953</v>
          </cell>
          <cell r="AX15">
            <v>394.18355192958052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0.52629999999999999</v>
          </cell>
          <cell r="BF15">
            <v>0.79779999999999995</v>
          </cell>
          <cell r="BG15">
            <v>1.6</v>
          </cell>
          <cell r="BH15">
            <v>1.6366000000000001</v>
          </cell>
          <cell r="BI15">
            <v>1.2407315160113499</v>
          </cell>
          <cell r="BJ15">
            <v>1</v>
          </cell>
          <cell r="BK15">
            <v>1</v>
          </cell>
          <cell r="BL15">
            <v>1.65</v>
          </cell>
          <cell r="BM15">
            <v>1</v>
          </cell>
          <cell r="BN15">
            <v>1</v>
          </cell>
          <cell r="BO15">
            <v>0.21999999999999997</v>
          </cell>
          <cell r="BP15">
            <v>4909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1096</v>
          </cell>
          <cell r="BX15">
            <v>1827</v>
          </cell>
          <cell r="BY15">
            <v>655</v>
          </cell>
          <cell r="BZ15">
            <v>1331</v>
          </cell>
          <cell r="CA15">
            <v>0</v>
          </cell>
          <cell r="CB15">
            <v>1.65</v>
          </cell>
          <cell r="CC15">
            <v>645.8575784779996</v>
          </cell>
          <cell r="CD15">
            <v>647.78</v>
          </cell>
        </row>
        <row r="16">
          <cell r="C16" t="str">
            <v>Ангарск МАНО ЛДЦ</v>
          </cell>
          <cell r="D16">
            <v>380240</v>
          </cell>
          <cell r="E16">
            <v>1.276</v>
          </cell>
          <cell r="F16">
            <v>0</v>
          </cell>
          <cell r="G16">
            <v>1.21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115473.89337375305</v>
          </cell>
          <cell r="M16">
            <v>228980.44558976952</v>
          </cell>
          <cell r="N16">
            <v>12037486.404890679</v>
          </cell>
          <cell r="O16">
            <v>24105073.349801697</v>
          </cell>
          <cell r="P16">
            <v>8303241.5651981207</v>
          </cell>
          <cell r="Q16">
            <v>28041982.968645982</v>
          </cell>
          <cell r="R16">
            <v>57078556.918103449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90496.781640872287</v>
          </cell>
          <cell r="X16">
            <v>179451.75986659052</v>
          </cell>
          <cell r="Y16">
            <v>9433766.7749926951</v>
          </cell>
          <cell r="Z16">
            <v>18891123.31489161</v>
          </cell>
          <cell r="AA16">
            <v>6507242.6059546396</v>
          </cell>
          <cell r="AB16">
            <v>21976475.680757038</v>
          </cell>
          <cell r="AC16">
            <v>32067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9749</v>
          </cell>
          <cell r="AK16">
            <v>12002</v>
          </cell>
          <cell r="AL16">
            <v>2665</v>
          </cell>
          <cell r="AM16">
            <v>7651</v>
          </cell>
          <cell r="AN16">
            <v>148.33150621642042</v>
          </cell>
          <cell r="AO16" t="e">
            <v>#DIV/0!</v>
          </cell>
          <cell r="AP16" t="e">
            <v>#DIV/0!</v>
          </cell>
          <cell r="AQ16" t="e">
            <v>#DIV/0!</v>
          </cell>
          <cell r="AR16" t="e">
            <v>#DIV/0!</v>
          </cell>
          <cell r="AS16" t="e">
            <v>#DIV/0!</v>
          </cell>
          <cell r="AT16" t="e">
            <v>#DIV/0!</v>
          </cell>
          <cell r="AU16">
            <v>80.638755897978385</v>
          </cell>
          <cell r="AV16">
            <v>131.16649527086881</v>
          </cell>
          <cell r="AW16">
            <v>203.47850550202125</v>
          </cell>
          <cell r="AX16">
            <v>239.3638705262606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0.33479999999999999</v>
          </cell>
          <cell r="BF16">
            <v>0.54459999999999997</v>
          </cell>
          <cell r="BG16">
            <v>1.6</v>
          </cell>
          <cell r="BH16">
            <v>1.6</v>
          </cell>
          <cell r="BI16">
            <v>0.82034036236629604</v>
          </cell>
          <cell r="BJ16">
            <v>1</v>
          </cell>
          <cell r="BK16">
            <v>1</v>
          </cell>
          <cell r="BL16">
            <v>1.43</v>
          </cell>
          <cell r="BM16">
            <v>2</v>
          </cell>
          <cell r="BN16">
            <v>0</v>
          </cell>
          <cell r="BO16">
            <v>0</v>
          </cell>
          <cell r="BP16">
            <v>32536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10758</v>
          </cell>
          <cell r="BX16">
            <v>15490</v>
          </cell>
          <cell r="BY16">
            <v>1897</v>
          </cell>
          <cell r="BZ16">
            <v>4391</v>
          </cell>
          <cell r="CA16">
            <v>0</v>
          </cell>
          <cell r="CB16">
            <v>1.44</v>
          </cell>
          <cell r="CC16">
            <v>372.96654155841219</v>
          </cell>
          <cell r="CD16">
            <v>371.19</v>
          </cell>
        </row>
        <row r="17">
          <cell r="C17" t="str">
            <v>Черемхово ГБ1</v>
          </cell>
          <cell r="D17">
            <v>380157</v>
          </cell>
          <cell r="E17">
            <v>1.276</v>
          </cell>
          <cell r="F17">
            <v>0</v>
          </cell>
          <cell r="G17">
            <v>1.01</v>
          </cell>
          <cell r="H17">
            <v>5278013.6081405785</v>
          </cell>
          <cell r="I17">
            <v>5279568.9260340231</v>
          </cell>
          <cell r="J17">
            <v>15725476.070260635</v>
          </cell>
          <cell r="K17">
            <v>14424432.598151347</v>
          </cell>
          <cell r="L17">
            <v>36379353.460006282</v>
          </cell>
          <cell r="M17">
            <v>33183010.274949621</v>
          </cell>
          <cell r="N17">
            <v>34827533.917696528</v>
          </cell>
          <cell r="O17">
            <v>77888698.241657421</v>
          </cell>
          <cell r="P17">
            <v>25334568.709834456</v>
          </cell>
          <cell r="Q17">
            <v>78559516.79576911</v>
          </cell>
          <cell r="R17">
            <v>256175683.85775864</v>
          </cell>
          <cell r="S17">
            <v>4136374.3010506099</v>
          </cell>
          <cell r="T17">
            <v>4137593.2022210211</v>
          </cell>
          <cell r="U17">
            <v>12324040.80741429</v>
          </cell>
          <cell r="V17">
            <v>11304414.261874096</v>
          </cell>
          <cell r="W17">
            <v>28510465.094048809</v>
          </cell>
          <cell r="X17">
            <v>26005493.945885282</v>
          </cell>
          <cell r="Y17">
            <v>27294305.578132074</v>
          </cell>
          <cell r="Z17">
            <v>61041299.562427446</v>
          </cell>
          <cell r="AA17">
            <v>19854677.672284056</v>
          </cell>
          <cell r="AB17">
            <v>61567019.432420932</v>
          </cell>
          <cell r="AC17">
            <v>76199</v>
          </cell>
          <cell r="AD17">
            <v>446</v>
          </cell>
          <cell r="AE17">
            <v>428</v>
          </cell>
          <cell r="AF17">
            <v>2285</v>
          </cell>
          <cell r="AG17">
            <v>2134</v>
          </cell>
          <cell r="AH17">
            <v>7688</v>
          </cell>
          <cell r="AI17">
            <v>7420</v>
          </cell>
          <cell r="AJ17">
            <v>18886</v>
          </cell>
          <cell r="AK17">
            <v>18236</v>
          </cell>
          <cell r="AL17">
            <v>5489</v>
          </cell>
          <cell r="AM17">
            <v>13187</v>
          </cell>
          <cell r="AN17">
            <v>280.16081122866728</v>
          </cell>
          <cell r="AO17">
            <v>772.86515341005418</v>
          </cell>
          <cell r="AP17">
            <v>805.60615308041679</v>
          </cell>
          <cell r="AQ17">
            <v>449.45444228352625</v>
          </cell>
          <cell r="AR17">
            <v>441.44073187574571</v>
          </cell>
          <cell r="AS17">
            <v>309.03643225425782</v>
          </cell>
          <cell r="AT17">
            <v>292.0652958881995</v>
          </cell>
          <cell r="AU17">
            <v>120.43447341122204</v>
          </cell>
          <cell r="AV17">
            <v>278.94137768894609</v>
          </cell>
          <cell r="AW17">
            <v>301.43131220447043</v>
          </cell>
          <cell r="AX17">
            <v>389.06384717538066</v>
          </cell>
          <cell r="AY17">
            <v>3.2088999999999999</v>
          </cell>
          <cell r="AZ17">
            <v>3.3448000000000002</v>
          </cell>
          <cell r="BA17">
            <v>1.8661000000000001</v>
          </cell>
          <cell r="BB17">
            <v>1.8328</v>
          </cell>
          <cell r="BC17">
            <v>1.2830999999999999</v>
          </cell>
          <cell r="BD17">
            <v>1.2125999999999999</v>
          </cell>
          <cell r="BE17">
            <v>0.5</v>
          </cell>
          <cell r="BF17">
            <v>1.1580999999999999</v>
          </cell>
          <cell r="BG17">
            <v>1.6</v>
          </cell>
          <cell r="BH17">
            <v>1.6153999999999999</v>
          </cell>
          <cell r="BI17">
            <v>1.18829293953989</v>
          </cell>
          <cell r="BJ17">
            <v>1</v>
          </cell>
          <cell r="BK17">
            <v>1</v>
          </cell>
          <cell r="BL17">
            <v>1.43</v>
          </cell>
          <cell r="BM17">
            <v>2</v>
          </cell>
          <cell r="BN17">
            <v>1</v>
          </cell>
          <cell r="BO17">
            <v>0.15999999999999992</v>
          </cell>
          <cell r="BP17">
            <v>74216</v>
          </cell>
          <cell r="BQ17">
            <v>388</v>
          </cell>
          <cell r="BR17">
            <v>393</v>
          </cell>
          <cell r="BS17">
            <v>1955</v>
          </cell>
          <cell r="BT17">
            <v>1874</v>
          </cell>
          <cell r="BU17">
            <v>7813</v>
          </cell>
          <cell r="BV17">
            <v>7551</v>
          </cell>
          <cell r="BW17">
            <v>20206</v>
          </cell>
          <cell r="BX17">
            <v>23179</v>
          </cell>
          <cell r="BY17">
            <v>3463</v>
          </cell>
          <cell r="BZ17">
            <v>7394</v>
          </cell>
          <cell r="CA17">
            <v>0</v>
          </cell>
          <cell r="CB17">
            <v>1.43</v>
          </cell>
          <cell r="CC17">
            <v>537.95539129497001</v>
          </cell>
          <cell r="CD17">
            <v>537.67999999999995</v>
          </cell>
        </row>
        <row r="18">
          <cell r="C18" t="str">
            <v>Иркутск ДП1</v>
          </cell>
          <cell r="D18">
            <v>380056</v>
          </cell>
          <cell r="E18">
            <v>1.276</v>
          </cell>
          <cell r="F18">
            <v>0</v>
          </cell>
          <cell r="G18">
            <v>1</v>
          </cell>
          <cell r="H18">
            <v>3374450.9587393776</v>
          </cell>
          <cell r="I18">
            <v>3010351.3766359868</v>
          </cell>
          <cell r="J18">
            <v>13070441.923229352</v>
          </cell>
          <cell r="K18">
            <v>13137518.811797064</v>
          </cell>
          <cell r="L18">
            <v>21132057.284670286</v>
          </cell>
          <cell r="M18">
            <v>20184251.230951436</v>
          </cell>
          <cell r="N18">
            <v>976.46218706736852</v>
          </cell>
          <cell r="O18">
            <v>0</v>
          </cell>
          <cell r="P18">
            <v>0</v>
          </cell>
          <cell r="Q18">
            <v>0</v>
          </cell>
          <cell r="R18">
            <v>57923235.147500448</v>
          </cell>
          <cell r="S18">
            <v>2644554.0428991988</v>
          </cell>
          <cell r="T18">
            <v>2359209.5428181714</v>
          </cell>
          <cell r="U18">
            <v>10243293.043283191</v>
          </cell>
          <cell r="V18">
            <v>10295861.137771994</v>
          </cell>
          <cell r="W18">
            <v>16561173.420587998</v>
          </cell>
          <cell r="X18">
            <v>15818378.70764219</v>
          </cell>
          <cell r="Y18">
            <v>765.25249770169944</v>
          </cell>
          <cell r="Z18">
            <v>0</v>
          </cell>
          <cell r="AA18">
            <v>0</v>
          </cell>
          <cell r="AB18">
            <v>0</v>
          </cell>
          <cell r="AC18">
            <v>18327</v>
          </cell>
          <cell r="AD18">
            <v>517</v>
          </cell>
          <cell r="AE18">
            <v>512</v>
          </cell>
          <cell r="AF18">
            <v>2362</v>
          </cell>
          <cell r="AG18">
            <v>2383</v>
          </cell>
          <cell r="AH18">
            <v>6435</v>
          </cell>
          <cell r="AI18">
            <v>6047</v>
          </cell>
          <cell r="AJ18">
            <v>40</v>
          </cell>
          <cell r="AK18">
            <v>31</v>
          </cell>
          <cell r="AL18">
            <v>0</v>
          </cell>
          <cell r="AM18">
            <v>0</v>
          </cell>
          <cell r="AN18">
            <v>263.37841776022833</v>
          </cell>
          <cell r="AO18">
            <v>426.26596436157303</v>
          </cell>
          <cell r="AP18">
            <v>383.98592819306174</v>
          </cell>
          <cell r="AQ18">
            <v>361.3919363280832</v>
          </cell>
          <cell r="AR18">
            <v>360.04550069142516</v>
          </cell>
          <cell r="AS18">
            <v>214.46741026402483</v>
          </cell>
          <cell r="AT18">
            <v>217.99209949344291</v>
          </cell>
          <cell r="AU18">
            <v>1.5942760368785405</v>
          </cell>
          <cell r="AV18">
            <v>0</v>
          </cell>
          <cell r="AW18">
            <v>0</v>
          </cell>
          <cell r="AX18">
            <v>0</v>
          </cell>
          <cell r="AY18">
            <v>1.7698</v>
          </cell>
          <cell r="AZ18">
            <v>1.5943000000000001</v>
          </cell>
          <cell r="BA18">
            <v>1.5004999999999999</v>
          </cell>
          <cell r="BB18">
            <v>1.4948999999999999</v>
          </cell>
          <cell r="BC18">
            <v>0.89039999999999997</v>
          </cell>
          <cell r="BD18">
            <v>0.90510000000000002</v>
          </cell>
          <cell r="BE18">
            <v>6.6E-3</v>
          </cell>
          <cell r="BF18">
            <v>0</v>
          </cell>
          <cell r="BG18">
            <v>1.6</v>
          </cell>
          <cell r="BH18">
            <v>1.6</v>
          </cell>
          <cell r="BI18">
            <v>1.09351904839854</v>
          </cell>
          <cell r="BJ18">
            <v>1</v>
          </cell>
          <cell r="BK18">
            <v>1</v>
          </cell>
          <cell r="BL18">
            <v>1.27</v>
          </cell>
          <cell r="BM18">
            <v>3</v>
          </cell>
          <cell r="BN18">
            <v>0</v>
          </cell>
          <cell r="BO18">
            <v>0</v>
          </cell>
          <cell r="BP18">
            <v>19639</v>
          </cell>
          <cell r="BQ18">
            <v>440</v>
          </cell>
          <cell r="BR18">
            <v>366</v>
          </cell>
          <cell r="BS18">
            <v>2390</v>
          </cell>
          <cell r="BT18">
            <v>2340</v>
          </cell>
          <cell r="BU18">
            <v>7198</v>
          </cell>
          <cell r="BV18">
            <v>6876</v>
          </cell>
          <cell r="BW18">
            <v>15</v>
          </cell>
          <cell r="BX18">
            <v>14</v>
          </cell>
          <cell r="BY18">
            <v>0</v>
          </cell>
          <cell r="BZ18">
            <v>0</v>
          </cell>
          <cell r="CA18">
            <v>0</v>
          </cell>
          <cell r="CB18">
            <v>1.27</v>
          </cell>
          <cell r="CC18">
            <v>439.97847720853912</v>
          </cell>
          <cell r="CD18">
            <v>439.44</v>
          </cell>
        </row>
        <row r="19">
          <cell r="C19" t="str">
            <v>Усть-Илимск ГДП</v>
          </cell>
          <cell r="D19">
            <v>380378</v>
          </cell>
          <cell r="E19">
            <v>1.581</v>
          </cell>
          <cell r="F19">
            <v>0</v>
          </cell>
          <cell r="G19">
            <v>1</v>
          </cell>
          <cell r="H19">
            <v>12249834.787046541</v>
          </cell>
          <cell r="I19">
            <v>10939561.608041296</v>
          </cell>
          <cell r="J19">
            <v>30840942.994268004</v>
          </cell>
          <cell r="K19">
            <v>29671613.329445001</v>
          </cell>
          <cell r="L19">
            <v>53266225.868729301</v>
          </cell>
          <cell r="M19">
            <v>47711324.139325075</v>
          </cell>
          <cell r="N19">
            <v>11780.218228044641</v>
          </cell>
          <cell r="O19">
            <v>7721.5649166636349</v>
          </cell>
          <cell r="P19">
            <v>0</v>
          </cell>
          <cell r="Q19">
            <v>0</v>
          </cell>
          <cell r="R19">
            <v>116824164.77545854</v>
          </cell>
          <cell r="S19">
            <v>7748156.0955386087</v>
          </cell>
          <cell r="T19">
            <v>6919393.806477733</v>
          </cell>
          <cell r="U19">
            <v>19507237.820536371</v>
          </cell>
          <cell r="V19">
            <v>18767623.86429159</v>
          </cell>
          <cell r="W19">
            <v>33691477.462826885</v>
          </cell>
          <cell r="X19">
            <v>30177940.632084172</v>
          </cell>
          <cell r="Y19">
            <v>7451.1184238106525</v>
          </cell>
          <cell r="Z19">
            <v>4883.9752793571379</v>
          </cell>
          <cell r="AA19">
            <v>0</v>
          </cell>
          <cell r="AB19">
            <v>0</v>
          </cell>
          <cell r="AC19">
            <v>19845</v>
          </cell>
          <cell r="AD19">
            <v>406</v>
          </cell>
          <cell r="AE19">
            <v>366</v>
          </cell>
          <cell r="AF19">
            <v>2176</v>
          </cell>
          <cell r="AG19">
            <v>2096</v>
          </cell>
          <cell r="AH19">
            <v>7561</v>
          </cell>
          <cell r="AI19">
            <v>7191</v>
          </cell>
          <cell r="AJ19">
            <v>32</v>
          </cell>
          <cell r="AK19">
            <v>17</v>
          </cell>
          <cell r="AL19">
            <v>0</v>
          </cell>
          <cell r="AM19">
            <v>0</v>
          </cell>
          <cell r="AN19">
            <v>490.56926503509931</v>
          </cell>
          <cell r="AO19">
            <v>1590.3440261778753</v>
          </cell>
          <cell r="AP19">
            <v>1575.4539632235276</v>
          </cell>
          <cell r="AQ19">
            <v>747.06027192617842</v>
          </cell>
          <cell r="AR19">
            <v>746.16825160192388</v>
          </cell>
          <cell r="AS19">
            <v>371.3296021560958</v>
          </cell>
          <cell r="AT19">
            <v>349.71886886483304</v>
          </cell>
          <cell r="AU19">
            <v>19.403954228673573</v>
          </cell>
          <cell r="AV19">
            <v>23.941055290966364</v>
          </cell>
          <cell r="AW19">
            <v>0</v>
          </cell>
          <cell r="AX19">
            <v>0</v>
          </cell>
          <cell r="AY19">
            <v>6.6029999999999998</v>
          </cell>
          <cell r="AZ19">
            <v>6.5411000000000001</v>
          </cell>
          <cell r="BA19">
            <v>3.1017000000000001</v>
          </cell>
          <cell r="BB19">
            <v>3.0979999999999999</v>
          </cell>
          <cell r="BC19">
            <v>1.5417000000000001</v>
          </cell>
          <cell r="BD19">
            <v>1.452</v>
          </cell>
          <cell r="BE19">
            <v>8.0600000000000005E-2</v>
          </cell>
          <cell r="BF19">
            <v>9.9400000000000002E-2</v>
          </cell>
          <cell r="BG19">
            <v>1.6</v>
          </cell>
          <cell r="BH19">
            <v>1.6</v>
          </cell>
          <cell r="BI19">
            <v>2.0367831947593902</v>
          </cell>
          <cell r="BJ19">
            <v>1</v>
          </cell>
          <cell r="BK19">
            <v>1</v>
          </cell>
          <cell r="BL19">
            <v>1.27</v>
          </cell>
          <cell r="BM19">
            <v>3</v>
          </cell>
          <cell r="BN19">
            <v>1</v>
          </cell>
          <cell r="BO19">
            <v>4.0000000000000036E-2</v>
          </cell>
          <cell r="BP19">
            <v>19421</v>
          </cell>
          <cell r="BQ19">
            <v>343</v>
          </cell>
          <cell r="BR19">
            <v>348</v>
          </cell>
          <cell r="BS19">
            <v>1870</v>
          </cell>
          <cell r="BT19">
            <v>1796</v>
          </cell>
          <cell r="BU19">
            <v>7676</v>
          </cell>
          <cell r="BV19">
            <v>7378</v>
          </cell>
          <cell r="BW19">
            <v>5</v>
          </cell>
          <cell r="BX19">
            <v>5</v>
          </cell>
          <cell r="BY19">
            <v>0</v>
          </cell>
          <cell r="BZ19">
            <v>0</v>
          </cell>
          <cell r="CA19">
            <v>0</v>
          </cell>
          <cell r="CB19">
            <v>1.26</v>
          </cell>
          <cell r="CC19">
            <v>1009.6885529892643</v>
          </cell>
          <cell r="CD19">
            <v>1014.14</v>
          </cell>
        </row>
        <row r="20">
          <cell r="C20" t="str">
            <v>Иркутск ДП6</v>
          </cell>
          <cell r="D20">
            <v>380054</v>
          </cell>
          <cell r="E20">
            <v>1.276</v>
          </cell>
          <cell r="F20">
            <v>0</v>
          </cell>
          <cell r="G20">
            <v>0.95</v>
          </cell>
          <cell r="H20">
            <v>6393356.3477151021</v>
          </cell>
          <cell r="I20">
            <v>6553487.2439648565</v>
          </cell>
          <cell r="J20">
            <v>17952578.185309716</v>
          </cell>
          <cell r="K20">
            <v>14621768.779022699</v>
          </cell>
          <cell r="L20">
            <v>19030848.711974107</v>
          </cell>
          <cell r="M20">
            <v>19770498.951174162</v>
          </cell>
          <cell r="N20">
            <v>0</v>
          </cell>
          <cell r="O20">
            <v>847.0138393423332</v>
          </cell>
          <cell r="P20">
            <v>0</v>
          </cell>
          <cell r="Q20">
            <v>0</v>
          </cell>
          <cell r="R20">
            <v>66084157.706112839</v>
          </cell>
          <cell r="S20">
            <v>5010467.3571434971</v>
          </cell>
          <cell r="T20">
            <v>5135961.7899411097</v>
          </cell>
          <cell r="U20">
            <v>14069418.640524855</v>
          </cell>
          <cell r="V20">
            <v>11459066.441240359</v>
          </cell>
          <cell r="W20">
            <v>14914458.238224221</v>
          </cell>
          <cell r="X20">
            <v>15494121.435089469</v>
          </cell>
          <cell r="Y20">
            <v>0</v>
          </cell>
          <cell r="Z20">
            <v>663.80394932784736</v>
          </cell>
          <cell r="AA20">
            <v>0</v>
          </cell>
          <cell r="AB20">
            <v>0</v>
          </cell>
          <cell r="AC20">
            <v>18537</v>
          </cell>
          <cell r="AD20">
            <v>601</v>
          </cell>
          <cell r="AE20">
            <v>553</v>
          </cell>
          <cell r="AF20">
            <v>2665</v>
          </cell>
          <cell r="AG20">
            <v>2417</v>
          </cell>
          <cell r="AH20">
            <v>6170</v>
          </cell>
          <cell r="AI20">
            <v>6107</v>
          </cell>
          <cell r="AJ20">
            <v>11</v>
          </cell>
          <cell r="AK20">
            <v>13</v>
          </cell>
          <cell r="AL20">
            <v>0</v>
          </cell>
          <cell r="AM20">
            <v>0</v>
          </cell>
          <cell r="AN20">
            <v>297.0822216203307</v>
          </cell>
          <cell r="AO20">
            <v>694.74034347524912</v>
          </cell>
          <cell r="AP20">
            <v>773.95445900257835</v>
          </cell>
          <cell r="AQ20">
            <v>439.94429770246575</v>
          </cell>
          <cell r="AR20">
            <v>395.08572752862909</v>
          </cell>
          <cell r="AS20">
            <v>201.43784762593492</v>
          </cell>
          <cell r="AT20">
            <v>211.42570595340689</v>
          </cell>
          <cell r="AU20">
            <v>0</v>
          </cell>
          <cell r="AV20">
            <v>4.255153521332355</v>
          </cell>
          <cell r="AW20">
            <v>0</v>
          </cell>
          <cell r="AX20">
            <v>0</v>
          </cell>
          <cell r="AY20">
            <v>2.8845000000000001</v>
          </cell>
          <cell r="AZ20">
            <v>3.2134</v>
          </cell>
          <cell r="BA20">
            <v>1.8266</v>
          </cell>
          <cell r="BB20">
            <v>1.6404000000000001</v>
          </cell>
          <cell r="BC20">
            <v>0.83640000000000003</v>
          </cell>
          <cell r="BD20">
            <v>0.87780000000000002</v>
          </cell>
          <cell r="BE20">
            <v>0</v>
          </cell>
          <cell r="BF20">
            <v>1.77E-2</v>
          </cell>
          <cell r="BG20">
            <v>1.6</v>
          </cell>
          <cell r="BH20">
            <v>1.6</v>
          </cell>
          <cell r="BI20">
            <v>1.2334721475967001</v>
          </cell>
          <cell r="BJ20">
            <v>1</v>
          </cell>
          <cell r="BK20">
            <v>1</v>
          </cell>
          <cell r="BL20">
            <v>1.23</v>
          </cell>
          <cell r="BM20">
            <v>4</v>
          </cell>
          <cell r="BN20">
            <v>0</v>
          </cell>
          <cell r="BO20">
            <v>0</v>
          </cell>
          <cell r="BP20">
            <v>19231</v>
          </cell>
          <cell r="BQ20">
            <v>479</v>
          </cell>
          <cell r="BR20">
            <v>450</v>
          </cell>
          <cell r="BS20">
            <v>2486</v>
          </cell>
          <cell r="BT20">
            <v>2334</v>
          </cell>
          <cell r="BU20">
            <v>6852</v>
          </cell>
          <cell r="BV20">
            <v>6613</v>
          </cell>
          <cell r="BW20">
            <v>7</v>
          </cell>
          <cell r="BX20">
            <v>10</v>
          </cell>
          <cell r="BY20">
            <v>0</v>
          </cell>
          <cell r="BZ20">
            <v>0</v>
          </cell>
          <cell r="CA20">
            <v>0</v>
          </cell>
          <cell r="CB20">
            <v>1.23</v>
          </cell>
          <cell r="CC20">
            <v>478.90716693583272</v>
          </cell>
          <cell r="CD20">
            <v>480.07</v>
          </cell>
        </row>
        <row r="21">
          <cell r="C21" t="str">
            <v>Иркутск ДП3</v>
          </cell>
          <cell r="D21">
            <v>380051</v>
          </cell>
          <cell r="E21">
            <v>1.276</v>
          </cell>
          <cell r="F21">
            <v>0</v>
          </cell>
          <cell r="G21">
            <v>1.01</v>
          </cell>
          <cell r="H21">
            <v>1898719.381029099</v>
          </cell>
          <cell r="I21">
            <v>1782187.5828620242</v>
          </cell>
          <cell r="J21">
            <v>8866322.4845625404</v>
          </cell>
          <cell r="K21">
            <v>8527977.3691229392</v>
          </cell>
          <cell r="L21">
            <v>14639890.304904187</v>
          </cell>
          <cell r="M21">
            <v>14112571.879113954</v>
          </cell>
          <cell r="N21">
            <v>2536.3790098258264</v>
          </cell>
          <cell r="O21">
            <v>418.37179543518783</v>
          </cell>
          <cell r="P21">
            <v>0</v>
          </cell>
          <cell r="Q21">
            <v>0</v>
          </cell>
          <cell r="R21">
            <v>39052212.972100325</v>
          </cell>
          <cell r="S21">
            <v>1488024.593282993</v>
          </cell>
          <cell r="T21">
            <v>1396698.7326504891</v>
          </cell>
          <cell r="U21">
            <v>6948528.5929173511</v>
          </cell>
          <cell r="V21">
            <v>6683367.8441402344</v>
          </cell>
          <cell r="W21">
            <v>11473268.264031494</v>
          </cell>
          <cell r="X21">
            <v>11060009.309650434</v>
          </cell>
          <cell r="Y21">
            <v>1987.7578446910866</v>
          </cell>
          <cell r="Z21">
            <v>327.87758262945755</v>
          </cell>
          <cell r="AA21">
            <v>0</v>
          </cell>
          <cell r="AB21">
            <v>0</v>
          </cell>
          <cell r="AC21">
            <v>9560</v>
          </cell>
          <cell r="AD21">
            <v>240</v>
          </cell>
          <cell r="AE21">
            <v>221</v>
          </cell>
          <cell r="AF21">
            <v>1216</v>
          </cell>
          <cell r="AG21">
            <v>1094</v>
          </cell>
          <cell r="AH21">
            <v>3471</v>
          </cell>
          <cell r="AI21">
            <v>3294</v>
          </cell>
          <cell r="AJ21">
            <v>11</v>
          </cell>
          <cell r="AK21">
            <v>13</v>
          </cell>
          <cell r="AL21">
            <v>0</v>
          </cell>
          <cell r="AM21">
            <v>0</v>
          </cell>
          <cell r="AN21">
            <v>340.41329299250629</v>
          </cell>
          <cell r="AO21">
            <v>516.67520600103921</v>
          </cell>
          <cell r="AP21">
            <v>526.65864730410601</v>
          </cell>
          <cell r="AQ21">
            <v>476.18754063304215</v>
          </cell>
          <cell r="AR21">
            <v>509.09261457497217</v>
          </cell>
          <cell r="AS21">
            <v>275.45539863707614</v>
          </cell>
          <cell r="AT21">
            <v>279.80189510348197</v>
          </cell>
          <cell r="AU21">
            <v>15.05877155069005</v>
          </cell>
          <cell r="AV21">
            <v>2.1017793758298562</v>
          </cell>
          <cell r="AW21">
            <v>0</v>
          </cell>
          <cell r="AX21">
            <v>0</v>
          </cell>
          <cell r="AY21">
            <v>2.1452</v>
          </cell>
          <cell r="AZ21">
            <v>2.1865999999999999</v>
          </cell>
          <cell r="BA21">
            <v>1.9771000000000001</v>
          </cell>
          <cell r="BB21">
            <v>2.1137000000000001</v>
          </cell>
          <cell r="BC21">
            <v>1.1436999999999999</v>
          </cell>
          <cell r="BD21">
            <v>1.1617</v>
          </cell>
          <cell r="BE21">
            <v>6.25E-2</v>
          </cell>
          <cell r="BF21">
            <v>8.6999999999999994E-3</v>
          </cell>
          <cell r="BG21">
            <v>1.6</v>
          </cell>
          <cell r="BH21">
            <v>1.6</v>
          </cell>
          <cell r="BI21">
            <v>1.4133735460251</v>
          </cell>
          <cell r="BJ21">
            <v>1</v>
          </cell>
          <cell r="BK21">
            <v>1</v>
          </cell>
          <cell r="BL21">
            <v>1.23</v>
          </cell>
          <cell r="BM21">
            <v>4</v>
          </cell>
          <cell r="BN21">
            <v>0</v>
          </cell>
          <cell r="BO21">
            <v>0</v>
          </cell>
          <cell r="BP21">
            <v>9412</v>
          </cell>
          <cell r="BQ21">
            <v>194</v>
          </cell>
          <cell r="BR21">
            <v>165</v>
          </cell>
          <cell r="BS21">
            <v>1068</v>
          </cell>
          <cell r="BT21">
            <v>980</v>
          </cell>
          <cell r="BU21">
            <v>3570</v>
          </cell>
          <cell r="BV21">
            <v>3427</v>
          </cell>
          <cell r="BW21">
            <v>4</v>
          </cell>
          <cell r="BX21">
            <v>4</v>
          </cell>
          <cell r="BY21">
            <v>0</v>
          </cell>
          <cell r="BZ21">
            <v>0</v>
          </cell>
          <cell r="CA21">
            <v>0</v>
          </cell>
          <cell r="CB21">
            <v>1.22</v>
          </cell>
          <cell r="CC21">
            <v>547.46750578511478</v>
          </cell>
          <cell r="CD21">
            <v>550.08000000000004</v>
          </cell>
        </row>
        <row r="22">
          <cell r="C22" t="str">
            <v>Иркутск ДП2</v>
          </cell>
          <cell r="D22">
            <v>380046</v>
          </cell>
          <cell r="E22">
            <v>1.276</v>
          </cell>
          <cell r="F22">
            <v>0</v>
          </cell>
          <cell r="G22">
            <v>0.99</v>
          </cell>
          <cell r="H22">
            <v>6914570.5822501946</v>
          </cell>
          <cell r="I22">
            <v>6569575.71817003</v>
          </cell>
          <cell r="J22">
            <v>21082766.401890717</v>
          </cell>
          <cell r="K22">
            <v>18334812.61869837</v>
          </cell>
          <cell r="L22">
            <v>25599691.434240829</v>
          </cell>
          <cell r="M22">
            <v>24211563.061457139</v>
          </cell>
          <cell r="N22">
            <v>7945.4396927167672</v>
          </cell>
          <cell r="O22">
            <v>0</v>
          </cell>
          <cell r="P22">
            <v>0</v>
          </cell>
          <cell r="Q22">
            <v>0</v>
          </cell>
          <cell r="R22">
            <v>80502292.520689651</v>
          </cell>
          <cell r="S22">
            <v>5418942.462578522</v>
          </cell>
          <cell r="T22">
            <v>5148570.3120454783</v>
          </cell>
          <cell r="U22">
            <v>16522544.202108713</v>
          </cell>
          <cell r="V22">
            <v>14368975.406503424</v>
          </cell>
          <cell r="W22">
            <v>20062454.102069616</v>
          </cell>
          <cell r="X22">
            <v>18974579.201768916</v>
          </cell>
          <cell r="Y22">
            <v>6226.8336149817924</v>
          </cell>
          <cell r="Z22">
            <v>0</v>
          </cell>
          <cell r="AA22">
            <v>0</v>
          </cell>
          <cell r="AB22">
            <v>0</v>
          </cell>
          <cell r="AC22">
            <v>20763</v>
          </cell>
          <cell r="AD22">
            <v>614</v>
          </cell>
          <cell r="AE22">
            <v>541</v>
          </cell>
          <cell r="AF22">
            <v>3016</v>
          </cell>
          <cell r="AG22">
            <v>2619</v>
          </cell>
          <cell r="AH22">
            <v>7093</v>
          </cell>
          <cell r="AI22">
            <v>6840</v>
          </cell>
          <cell r="AJ22">
            <v>18</v>
          </cell>
          <cell r="AK22">
            <v>22</v>
          </cell>
          <cell r="AL22">
            <v>0</v>
          </cell>
          <cell r="AM22">
            <v>0</v>
          </cell>
          <cell r="AN22">
            <v>323.09995553263678</v>
          </cell>
          <cell r="AO22">
            <v>735.46993248894159</v>
          </cell>
          <cell r="AP22">
            <v>793.06381886097938</v>
          </cell>
          <cell r="AQ22">
            <v>456.52476243669082</v>
          </cell>
          <cell r="AR22">
            <v>457.20298480665087</v>
          </cell>
          <cell r="AS22">
            <v>235.7072007856292</v>
          </cell>
          <cell r="AT22">
            <v>231.17177390069344</v>
          </cell>
          <cell r="AU22">
            <v>28.827933402693482</v>
          </cell>
          <cell r="AV22">
            <v>0</v>
          </cell>
          <cell r="AW22">
            <v>0</v>
          </cell>
          <cell r="AX22">
            <v>0</v>
          </cell>
          <cell r="AY22">
            <v>3.0535999999999999</v>
          </cell>
          <cell r="AZ22">
            <v>3.2927</v>
          </cell>
          <cell r="BA22">
            <v>1.8954</v>
          </cell>
          <cell r="BB22">
            <v>1.8983000000000001</v>
          </cell>
          <cell r="BC22">
            <v>0.97860000000000003</v>
          </cell>
          <cell r="BD22">
            <v>0.95979999999999999</v>
          </cell>
          <cell r="BE22">
            <v>0.1197</v>
          </cell>
          <cell r="BF22">
            <v>0</v>
          </cell>
          <cell r="BG22">
            <v>1.6</v>
          </cell>
          <cell r="BH22">
            <v>1.6</v>
          </cell>
          <cell r="BI22">
            <v>1.3414647016327099</v>
          </cell>
          <cell r="BJ22">
            <v>1</v>
          </cell>
          <cell r="BK22">
            <v>1</v>
          </cell>
          <cell r="BL22">
            <v>1.23</v>
          </cell>
          <cell r="BM22">
            <v>4</v>
          </cell>
          <cell r="BN22">
            <v>1</v>
          </cell>
          <cell r="BO22">
            <v>0.10000000000000009</v>
          </cell>
          <cell r="BP22">
            <v>20441</v>
          </cell>
          <cell r="BQ22">
            <v>438</v>
          </cell>
          <cell r="BR22">
            <v>465</v>
          </cell>
          <cell r="BS22">
            <v>2595</v>
          </cell>
          <cell r="BT22">
            <v>2382</v>
          </cell>
          <cell r="BU22">
            <v>7479</v>
          </cell>
          <cell r="BV22">
            <v>7071</v>
          </cell>
          <cell r="BW22">
            <v>7</v>
          </cell>
          <cell r="BX22">
            <v>4</v>
          </cell>
          <cell r="BY22">
            <v>0</v>
          </cell>
          <cell r="BZ22">
            <v>0</v>
          </cell>
          <cell r="CA22">
            <v>0</v>
          </cell>
          <cell r="CB22">
            <v>1.23</v>
          </cell>
          <cell r="CC22">
            <v>520.53531387353848</v>
          </cell>
          <cell r="CD22">
            <v>522.1</v>
          </cell>
        </row>
        <row r="23">
          <cell r="C23" t="str">
            <v>Усть-Илимск ГП1</v>
          </cell>
          <cell r="D23">
            <v>380180</v>
          </cell>
          <cell r="E23">
            <v>1.581</v>
          </cell>
          <cell r="F23">
            <v>0</v>
          </cell>
          <cell r="G23">
            <v>1.01</v>
          </cell>
          <cell r="H23">
            <v>260965.35719488957</v>
          </cell>
          <cell r="I23">
            <v>209777.66710659891</v>
          </cell>
          <cell r="J23">
            <v>501176.64928252931</v>
          </cell>
          <cell r="K23">
            <v>449508.38350630441</v>
          </cell>
          <cell r="L23">
            <v>2055358.4240619505</v>
          </cell>
          <cell r="M23">
            <v>2164091.8631187235</v>
          </cell>
          <cell r="N23">
            <v>36584151.715925053</v>
          </cell>
          <cell r="O23">
            <v>50972051.949520573</v>
          </cell>
          <cell r="P23">
            <v>20026932.826994266</v>
          </cell>
          <cell r="Q23">
            <v>58555663.891589135</v>
          </cell>
          <cell r="R23">
            <v>108652548.21524353</v>
          </cell>
          <cell r="S23">
            <v>165063.4770366158</v>
          </cell>
          <cell r="T23">
            <v>132686.6964621119</v>
          </cell>
          <cell r="U23">
            <v>316999.77816731774</v>
          </cell>
          <cell r="V23">
            <v>284319.02815073018</v>
          </cell>
          <cell r="W23">
            <v>1300036.9538658764</v>
          </cell>
          <cell r="X23">
            <v>1368812.0576336011</v>
          </cell>
          <cell r="Y23">
            <v>23139880.908238489</v>
          </cell>
          <cell r="Z23">
            <v>32240387.064845398</v>
          </cell>
          <cell r="AA23">
            <v>12667256.69006595</v>
          </cell>
          <cell r="AB23">
            <v>37037105.560777441</v>
          </cell>
          <cell r="AC23">
            <v>27996</v>
          </cell>
          <cell r="AD23">
            <v>15</v>
          </cell>
          <cell r="AE23">
            <v>18</v>
          </cell>
          <cell r="AF23">
            <v>88</v>
          </cell>
          <cell r="AG23">
            <v>72</v>
          </cell>
          <cell r="AH23">
            <v>381</v>
          </cell>
          <cell r="AI23">
            <v>390</v>
          </cell>
          <cell r="AJ23">
            <v>10087</v>
          </cell>
          <cell r="AK23">
            <v>7979</v>
          </cell>
          <cell r="AL23">
            <v>2789</v>
          </cell>
          <cell r="AM23">
            <v>6177</v>
          </cell>
          <cell r="AN23">
            <v>323.41688162369485</v>
          </cell>
          <cell r="AO23">
            <v>917.01931687008778</v>
          </cell>
          <cell r="AP23">
            <v>614.29026139866619</v>
          </cell>
          <cell r="AQ23">
            <v>300.18918387056607</v>
          </cell>
          <cell r="AR23">
            <v>329.07294924853034</v>
          </cell>
          <cell r="AS23">
            <v>284.3475402156335</v>
          </cell>
          <cell r="AT23">
            <v>292.48120889606861</v>
          </cell>
          <cell r="AU23">
            <v>191.16916913055161</v>
          </cell>
          <cell r="AV23">
            <v>336.72125856253285</v>
          </cell>
          <cell r="AW23">
            <v>378.48860673078616</v>
          </cell>
          <cell r="AX23">
            <v>499.66415143242995</v>
          </cell>
          <cell r="AY23">
            <v>3.8073999999999999</v>
          </cell>
          <cell r="AZ23">
            <v>2.5505</v>
          </cell>
          <cell r="BA23">
            <v>1.2464</v>
          </cell>
          <cell r="BB23">
            <v>1.3663000000000001</v>
          </cell>
          <cell r="BC23">
            <v>1.1806000000000001</v>
          </cell>
          <cell r="BD23">
            <v>1.2143999999999999</v>
          </cell>
          <cell r="BE23">
            <v>0.79369999999999996</v>
          </cell>
          <cell r="BF23">
            <v>1.3979999999999999</v>
          </cell>
          <cell r="BG23">
            <v>1.6</v>
          </cell>
          <cell r="BH23">
            <v>2.0746000000000002</v>
          </cell>
          <cell r="BI23">
            <v>1.3456350728675499</v>
          </cell>
          <cell r="BJ23">
            <v>1</v>
          </cell>
          <cell r="BK23">
            <v>1</v>
          </cell>
          <cell r="BL23">
            <v>1.1299999999999999</v>
          </cell>
          <cell r="BM23">
            <v>5</v>
          </cell>
          <cell r="BN23">
            <v>0</v>
          </cell>
          <cell r="BO23">
            <v>0</v>
          </cell>
          <cell r="BP23">
            <v>27099</v>
          </cell>
          <cell r="BQ23">
            <v>10</v>
          </cell>
          <cell r="BR23">
            <v>7</v>
          </cell>
          <cell r="BS23">
            <v>67</v>
          </cell>
          <cell r="BT23">
            <v>52</v>
          </cell>
          <cell r="BU23">
            <v>317</v>
          </cell>
          <cell r="BV23">
            <v>321</v>
          </cell>
          <cell r="BW23">
            <v>10774</v>
          </cell>
          <cell r="BX23">
            <v>10324</v>
          </cell>
          <cell r="BY23">
            <v>1816</v>
          </cell>
          <cell r="BZ23">
            <v>3411</v>
          </cell>
          <cell r="CA23">
            <v>0</v>
          </cell>
          <cell r="CB23">
            <v>1.1299999999999999</v>
          </cell>
          <cell r="CC23">
            <v>596.38302150487107</v>
          </cell>
          <cell r="CD23">
            <v>596.15</v>
          </cell>
        </row>
        <row r="24">
          <cell r="C24" t="str">
            <v>Иркутск П4</v>
          </cell>
          <cell r="D24">
            <v>380020</v>
          </cell>
          <cell r="E24">
            <v>1.276</v>
          </cell>
          <cell r="F24">
            <v>0</v>
          </cell>
          <cell r="G24">
            <v>1</v>
          </cell>
          <cell r="H24">
            <v>3118096.5990221971</v>
          </cell>
          <cell r="I24">
            <v>2704362.8567937575</v>
          </cell>
          <cell r="J24">
            <v>12706515.664466614</v>
          </cell>
          <cell r="K24">
            <v>13488297.519427432</v>
          </cell>
          <cell r="L24">
            <v>18164080.384147022</v>
          </cell>
          <cell r="M24">
            <v>19235136.129407499</v>
          </cell>
          <cell r="N24">
            <v>8383583.8860439435</v>
          </cell>
          <cell r="O24">
            <v>23066699.375585318</v>
          </cell>
          <cell r="P24">
            <v>7888853.8515844261</v>
          </cell>
          <cell r="Q24">
            <v>23797426.683521751</v>
          </cell>
          <cell r="R24">
            <v>103881702.93887143</v>
          </cell>
          <cell r="S24">
            <v>2443649.3722744491</v>
          </cell>
          <cell r="T24">
            <v>2119406.6275813146</v>
          </cell>
          <cell r="U24">
            <v>9958084.3765412327</v>
          </cell>
          <cell r="V24">
            <v>10570766.08105598</v>
          </cell>
          <cell r="W24">
            <v>14235172.714848762</v>
          </cell>
          <cell r="X24">
            <v>15074558.095146943</v>
          </cell>
          <cell r="Y24">
            <v>6570206.8072444694</v>
          </cell>
          <cell r="Z24">
            <v>18077350.607825484</v>
          </cell>
          <cell r="AA24">
            <v>6182487.3445019014</v>
          </cell>
          <cell r="AB24">
            <v>18650020.911850903</v>
          </cell>
          <cell r="AC24">
            <v>36636</v>
          </cell>
          <cell r="AD24">
            <v>285</v>
          </cell>
          <cell r="AE24">
            <v>252</v>
          </cell>
          <cell r="AF24">
            <v>1157</v>
          </cell>
          <cell r="AG24">
            <v>1200</v>
          </cell>
          <cell r="AH24">
            <v>2971</v>
          </cell>
          <cell r="AI24">
            <v>2779</v>
          </cell>
          <cell r="AJ24">
            <v>9433</v>
          </cell>
          <cell r="AK24">
            <v>10659</v>
          </cell>
          <cell r="AL24">
            <v>2220</v>
          </cell>
          <cell r="AM24">
            <v>5680</v>
          </cell>
          <cell r="AN24">
            <v>236.29240578227117</v>
          </cell>
          <cell r="AO24">
            <v>714.51736031416635</v>
          </cell>
          <cell r="AP24">
            <v>700.86198002027606</v>
          </cell>
          <cell r="AQ24">
            <v>717.23454166963643</v>
          </cell>
          <cell r="AR24">
            <v>734.08097785110976</v>
          </cell>
          <cell r="AS24">
            <v>399.28118239786721</v>
          </cell>
          <cell r="AT24">
            <v>452.03784620207938</v>
          </cell>
          <cell r="AU24">
            <v>58.042747157536219</v>
          </cell>
          <cell r="AV24">
            <v>141.33088319593367</v>
          </cell>
          <cell r="AW24">
            <v>232.0753507695909</v>
          </cell>
          <cell r="AX24">
            <v>273.6211988241036</v>
          </cell>
          <cell r="AY24">
            <v>2.9666000000000001</v>
          </cell>
          <cell r="AZ24">
            <v>2.9098999999999999</v>
          </cell>
          <cell r="BA24">
            <v>2.9779</v>
          </cell>
          <cell r="BB24">
            <v>3.0478000000000001</v>
          </cell>
          <cell r="BC24">
            <v>1.6577999999999999</v>
          </cell>
          <cell r="BD24">
            <v>1.8768</v>
          </cell>
          <cell r="BE24">
            <v>0.24099999999999999</v>
          </cell>
          <cell r="BF24">
            <v>0.58679999999999999</v>
          </cell>
          <cell r="BG24">
            <v>1.6</v>
          </cell>
          <cell r="BH24">
            <v>1.6</v>
          </cell>
          <cell r="BI24">
            <v>1.09156488972595</v>
          </cell>
          <cell r="BJ24">
            <v>1</v>
          </cell>
          <cell r="BK24">
            <v>1</v>
          </cell>
          <cell r="BL24">
            <v>1.1299999999999999</v>
          </cell>
          <cell r="BM24">
            <v>5</v>
          </cell>
          <cell r="BN24">
            <v>1</v>
          </cell>
          <cell r="BO24">
            <v>1.9999999999999796E-2</v>
          </cell>
          <cell r="BP24">
            <v>36482</v>
          </cell>
          <cell r="BQ24">
            <v>203</v>
          </cell>
          <cell r="BR24">
            <v>196</v>
          </cell>
          <cell r="BS24">
            <v>1110</v>
          </cell>
          <cell r="BT24">
            <v>1105</v>
          </cell>
          <cell r="BU24">
            <v>3110</v>
          </cell>
          <cell r="BV24">
            <v>2983</v>
          </cell>
          <cell r="BW24">
            <v>10093</v>
          </cell>
          <cell r="BX24">
            <v>12872</v>
          </cell>
          <cell r="BY24">
            <v>1512</v>
          </cell>
          <cell r="BZ24">
            <v>3298</v>
          </cell>
          <cell r="CA24">
            <v>0</v>
          </cell>
          <cell r="CB24">
            <v>1.1299999999999999</v>
          </cell>
          <cell r="CC24">
            <v>391.96885201480183</v>
          </cell>
          <cell r="CD24">
            <v>390.3</v>
          </cell>
        </row>
        <row r="25">
          <cell r="C25" t="str">
            <v>Иркутск П17</v>
          </cell>
          <cell r="D25">
            <v>380025</v>
          </cell>
          <cell r="E25">
            <v>1.276</v>
          </cell>
          <cell r="F25">
            <v>0</v>
          </cell>
          <cell r="G25">
            <v>1</v>
          </cell>
          <cell r="H25">
            <v>1611722.36834032</v>
          </cell>
          <cell r="I25">
            <v>1370575.1202891001</v>
          </cell>
          <cell r="J25">
            <v>4828885.8598018847</v>
          </cell>
          <cell r="K25">
            <v>5015402.4493275406</v>
          </cell>
          <cell r="L25">
            <v>6600840.6370300986</v>
          </cell>
          <cell r="M25">
            <v>6720265.1705944939</v>
          </cell>
          <cell r="N25">
            <v>6170278.8000495713</v>
          </cell>
          <cell r="O25">
            <v>15876268.512056639</v>
          </cell>
          <cell r="P25">
            <v>3952594.8657061416</v>
          </cell>
          <cell r="Q25">
            <v>14437142.226804208</v>
          </cell>
          <cell r="R25">
            <v>52181799.380877748</v>
          </cell>
          <cell r="S25">
            <v>1263105.3043419435</v>
          </cell>
          <cell r="T25">
            <v>1074118.4328284482</v>
          </cell>
          <cell r="U25">
            <v>3784393.3070547683</v>
          </cell>
          <cell r="V25">
            <v>3930566.1828585742</v>
          </cell>
          <cell r="W25">
            <v>5173072.599553369</v>
          </cell>
          <cell r="X25">
            <v>5266665.4941963116</v>
          </cell>
          <cell r="Y25">
            <v>4835641.6928288173</v>
          </cell>
          <cell r="Z25">
            <v>12442216.702238746</v>
          </cell>
          <cell r="AA25">
            <v>3097644.8790800483</v>
          </cell>
          <cell r="AB25">
            <v>11314374.785896715</v>
          </cell>
          <cell r="AC25">
            <v>18650</v>
          </cell>
          <cell r="AD25">
            <v>130</v>
          </cell>
          <cell r="AE25">
            <v>128</v>
          </cell>
          <cell r="AF25">
            <v>559</v>
          </cell>
          <cell r="AG25">
            <v>587</v>
          </cell>
          <cell r="AH25">
            <v>1533</v>
          </cell>
          <cell r="AI25">
            <v>1500</v>
          </cell>
          <cell r="AJ25">
            <v>4911</v>
          </cell>
          <cell r="AK25">
            <v>5487</v>
          </cell>
          <cell r="AL25">
            <v>1076</v>
          </cell>
          <cell r="AM25">
            <v>2739</v>
          </cell>
          <cell r="AN25">
            <v>233.16264245253686</v>
          </cell>
          <cell r="AO25">
            <v>809.68288739868171</v>
          </cell>
          <cell r="AP25">
            <v>699.29585470602103</v>
          </cell>
          <cell r="AQ25">
            <v>564.16119663905317</v>
          </cell>
          <cell r="AR25">
            <v>558.00201346657786</v>
          </cell>
          <cell r="AS25">
            <v>281.20638179785658</v>
          </cell>
          <cell r="AT25">
            <v>292.59252745535065</v>
          </cell>
          <cell r="AU25">
            <v>82.054600095513763</v>
          </cell>
          <cell r="AV25">
            <v>188.96507961604314</v>
          </cell>
          <cell r="AW25">
            <v>239.90434317534451</v>
          </cell>
          <cell r="AX25">
            <v>344.23678915348404</v>
          </cell>
          <cell r="AY25">
            <v>3.3616999999999999</v>
          </cell>
          <cell r="AZ25">
            <v>2.9034</v>
          </cell>
          <cell r="BA25">
            <v>2.3422999999999998</v>
          </cell>
          <cell r="BB25">
            <v>2.3168000000000002</v>
          </cell>
          <cell r="BC25">
            <v>1.1675</v>
          </cell>
          <cell r="BD25">
            <v>1.2148000000000001</v>
          </cell>
          <cell r="BE25">
            <v>0.3407</v>
          </cell>
          <cell r="BF25">
            <v>0.78459999999999996</v>
          </cell>
          <cell r="BG25">
            <v>1.6</v>
          </cell>
          <cell r="BH25">
            <v>1.6</v>
          </cell>
          <cell r="BI25">
            <v>1.0280010134048301</v>
          </cell>
          <cell r="BJ25">
            <v>1</v>
          </cell>
          <cell r="BK25">
            <v>1</v>
          </cell>
          <cell r="BL25">
            <v>1.1100000000000001</v>
          </cell>
          <cell r="BM25">
            <v>6</v>
          </cell>
          <cell r="BN25">
            <v>0</v>
          </cell>
          <cell r="BO25">
            <v>0</v>
          </cell>
          <cell r="BP25">
            <v>19119</v>
          </cell>
          <cell r="BQ25">
            <v>100</v>
          </cell>
          <cell r="BR25">
            <v>105</v>
          </cell>
          <cell r="BS25">
            <v>563</v>
          </cell>
          <cell r="BT25">
            <v>569</v>
          </cell>
          <cell r="BU25">
            <v>1623</v>
          </cell>
          <cell r="BV25">
            <v>1624</v>
          </cell>
          <cell r="BW25">
            <v>5394</v>
          </cell>
          <cell r="BX25">
            <v>6858</v>
          </cell>
          <cell r="BY25">
            <v>732</v>
          </cell>
          <cell r="BZ25">
            <v>1551</v>
          </cell>
          <cell r="CA25">
            <v>0</v>
          </cell>
          <cell r="CB25">
            <v>1.1100000000000001</v>
          </cell>
          <cell r="CC25">
            <v>362.35683162529415</v>
          </cell>
          <cell r="CD25">
            <v>361.06</v>
          </cell>
        </row>
        <row r="26">
          <cell r="C26" t="str">
            <v>Иркутск ГБ5</v>
          </cell>
          <cell r="D26">
            <v>380004</v>
          </cell>
          <cell r="E26">
            <v>1.276</v>
          </cell>
          <cell r="F26">
            <v>0</v>
          </cell>
          <cell r="G26">
            <v>1</v>
          </cell>
          <cell r="H26">
            <v>3175642.9973226101</v>
          </cell>
          <cell r="I26">
            <v>2517457.9048531763</v>
          </cell>
          <cell r="J26">
            <v>10377824.925144434</v>
          </cell>
          <cell r="K26">
            <v>9591350.2069797236</v>
          </cell>
          <cell r="L26">
            <v>15523551.988394789</v>
          </cell>
          <cell r="M26">
            <v>14925307.144086188</v>
          </cell>
          <cell r="N26">
            <v>15843079.39385128</v>
          </cell>
          <cell r="O26">
            <v>40751197.000672907</v>
          </cell>
          <cell r="P26">
            <v>10949359.565015722</v>
          </cell>
          <cell r="Q26">
            <v>36796324.273679174</v>
          </cell>
          <cell r="R26">
            <v>125745372.57053292</v>
          </cell>
          <cell r="S26">
            <v>2488748.4305036128</v>
          </cell>
          <cell r="T26">
            <v>1972929.3925181632</v>
          </cell>
          <cell r="U26">
            <v>8133091.6341257319</v>
          </cell>
          <cell r="V26">
            <v>7516732.1371314451</v>
          </cell>
          <cell r="W26">
            <v>12165793.094353283</v>
          </cell>
          <cell r="X26">
            <v>11696949.172481338</v>
          </cell>
          <cell r="Y26">
            <v>12416206.421513543</v>
          </cell>
          <cell r="Z26">
            <v>31936674.765417639</v>
          </cell>
          <cell r="AA26">
            <v>8581002.7938994691</v>
          </cell>
          <cell r="AB26">
            <v>28837244.728588693</v>
          </cell>
          <cell r="AC26">
            <v>39096</v>
          </cell>
          <cell r="AD26">
            <v>284</v>
          </cell>
          <cell r="AE26">
            <v>242</v>
          </cell>
          <cell r="AF26">
            <v>1297</v>
          </cell>
          <cell r="AG26">
            <v>1220</v>
          </cell>
          <cell r="AH26">
            <v>3537</v>
          </cell>
          <cell r="AI26">
            <v>3399</v>
          </cell>
          <cell r="AJ26">
            <v>9995</v>
          </cell>
          <cell r="AK26">
            <v>11185</v>
          </cell>
          <cell r="AL26">
            <v>2208</v>
          </cell>
          <cell r="AM26">
            <v>5729</v>
          </cell>
          <cell r="AN26">
            <v>268.02693491775142</v>
          </cell>
          <cell r="AO26">
            <v>730.26655824636532</v>
          </cell>
          <cell r="AP26">
            <v>679.3833996274667</v>
          </cell>
          <cell r="AQ26">
            <v>522.55793074567805</v>
          </cell>
          <cell r="AR26">
            <v>513.43798750897849</v>
          </cell>
          <cell r="AS26">
            <v>286.63163449140711</v>
          </cell>
          <cell r="AT26">
            <v>286.77427607338774</v>
          </cell>
          <cell r="AU26">
            <v>103.52014691940589</v>
          </cell>
          <cell r="AV26">
            <v>237.9427415095935</v>
          </cell>
          <cell r="AW26">
            <v>323.86031076009471</v>
          </cell>
          <cell r="AX26">
            <v>419.46303497685307</v>
          </cell>
          <cell r="AY26">
            <v>3.032</v>
          </cell>
          <cell r="AZ26">
            <v>2.8207</v>
          </cell>
          <cell r="BA26">
            <v>2.1696</v>
          </cell>
          <cell r="BB26">
            <v>2.1316999999999999</v>
          </cell>
          <cell r="BC26">
            <v>1.1900999999999999</v>
          </cell>
          <cell r="BD26">
            <v>1.1907000000000001</v>
          </cell>
          <cell r="BE26">
            <v>0.42980000000000002</v>
          </cell>
          <cell r="BF26">
            <v>0.9879</v>
          </cell>
          <cell r="BG26">
            <v>1.6</v>
          </cell>
          <cell r="BH26">
            <v>1.7416</v>
          </cell>
          <cell r="BI26">
            <v>1.1272471480458399</v>
          </cell>
          <cell r="BJ26">
            <v>1</v>
          </cell>
          <cell r="BK26">
            <v>1</v>
          </cell>
          <cell r="BL26">
            <v>1.1100000000000001</v>
          </cell>
          <cell r="BM26">
            <v>6</v>
          </cell>
          <cell r="BN26">
            <v>0</v>
          </cell>
          <cell r="BO26">
            <v>0</v>
          </cell>
          <cell r="BP26">
            <v>39194</v>
          </cell>
          <cell r="BQ26">
            <v>218</v>
          </cell>
          <cell r="BR26">
            <v>233</v>
          </cell>
          <cell r="BS26">
            <v>1135</v>
          </cell>
          <cell r="BT26">
            <v>1040</v>
          </cell>
          <cell r="BU26">
            <v>3664</v>
          </cell>
          <cell r="BV26">
            <v>3535</v>
          </cell>
          <cell r="BW26">
            <v>10713</v>
          </cell>
          <cell r="BX26">
            <v>13565</v>
          </cell>
          <cell r="BY26">
            <v>1558</v>
          </cell>
          <cell r="BZ26">
            <v>3533</v>
          </cell>
          <cell r="CA26">
            <v>0</v>
          </cell>
          <cell r="CB26">
            <v>1.1100000000000001</v>
          </cell>
          <cell r="CC26">
            <v>395.69778506262435</v>
          </cell>
          <cell r="CD26">
            <v>395.92</v>
          </cell>
        </row>
        <row r="27">
          <cell r="C27" t="str">
            <v>Осинская РБ</v>
          </cell>
          <cell r="D27">
            <v>380249</v>
          </cell>
          <cell r="E27">
            <v>1.276</v>
          </cell>
          <cell r="F27">
            <v>0</v>
          </cell>
          <cell r="G27">
            <v>0.96</v>
          </cell>
          <cell r="H27">
            <v>2044045.4374860884</v>
          </cell>
          <cell r="I27">
            <v>2256671.7833098774</v>
          </cell>
          <cell r="J27">
            <v>6441603.5616837684</v>
          </cell>
          <cell r="K27">
            <v>5876455.3584941663</v>
          </cell>
          <cell r="L27">
            <v>18064417.078762848</v>
          </cell>
          <cell r="M27">
            <v>17561046.399330333</v>
          </cell>
          <cell r="N27">
            <v>10551601.05770536</v>
          </cell>
          <cell r="O27">
            <v>20725500.429803673</v>
          </cell>
          <cell r="P27">
            <v>4675495.1822707374</v>
          </cell>
          <cell r="Q27">
            <v>13289084.815153122</v>
          </cell>
          <cell r="R27">
            <v>79534420.927899659</v>
          </cell>
          <cell r="S27">
            <v>1601916.487058063</v>
          </cell>
          <cell r="T27">
            <v>1768551.5543180858</v>
          </cell>
          <cell r="U27">
            <v>5048278.6533571854</v>
          </cell>
          <cell r="V27">
            <v>4605372.5380048323</v>
          </cell>
          <cell r="W27">
            <v>14157066.676146433</v>
          </cell>
          <cell r="X27">
            <v>13762575.548064524</v>
          </cell>
          <cell r="Y27">
            <v>8269279.8257878991</v>
          </cell>
          <cell r="Z27">
            <v>16242555.195770903</v>
          </cell>
          <cell r="AA27">
            <v>3664181.1773281642</v>
          </cell>
          <cell r="AB27">
            <v>10414643.272063576</v>
          </cell>
          <cell r="AC27">
            <v>20208</v>
          </cell>
          <cell r="AD27">
            <v>146</v>
          </cell>
          <cell r="AE27">
            <v>162</v>
          </cell>
          <cell r="AF27">
            <v>822</v>
          </cell>
          <cell r="AG27">
            <v>706</v>
          </cell>
          <cell r="AH27">
            <v>2437</v>
          </cell>
          <cell r="AI27">
            <v>2267</v>
          </cell>
          <cell r="AJ27">
            <v>5471</v>
          </cell>
          <cell r="AK27">
            <v>4628</v>
          </cell>
          <cell r="AL27">
            <v>1156</v>
          </cell>
          <cell r="AM27">
            <v>2413</v>
          </cell>
          <cell r="AN27">
            <v>327.98240353613937</v>
          </cell>
          <cell r="AO27">
            <v>914.33589443953372</v>
          </cell>
          <cell r="AP27">
            <v>909.7487419331718</v>
          </cell>
          <cell r="AQ27">
            <v>511.78818464691665</v>
          </cell>
          <cell r="AR27">
            <v>543.59921364551849</v>
          </cell>
          <cell r="AS27">
            <v>484.10158241507435</v>
          </cell>
          <cell r="AT27">
            <v>505.90264476049566</v>
          </cell>
          <cell r="AU27">
            <v>125.95625153518398</v>
          </cell>
          <cell r="AV27">
            <v>292.46894259166851</v>
          </cell>
          <cell r="AW27">
            <v>264.14224173357582</v>
          </cell>
          <cell r="AX27">
            <v>359.67133830859154</v>
          </cell>
          <cell r="AY27">
            <v>3.7961999999999998</v>
          </cell>
          <cell r="AZ27">
            <v>3.7772000000000001</v>
          </cell>
          <cell r="BA27">
            <v>2.1248999999999998</v>
          </cell>
          <cell r="BB27">
            <v>2.2570000000000001</v>
          </cell>
          <cell r="BC27">
            <v>2.0099</v>
          </cell>
          <cell r="BD27">
            <v>2.1004999999999998</v>
          </cell>
          <cell r="BE27">
            <v>0.52300000000000002</v>
          </cell>
          <cell r="BF27">
            <v>1.2142999999999999</v>
          </cell>
          <cell r="BG27">
            <v>1.6</v>
          </cell>
          <cell r="BH27">
            <v>1.6</v>
          </cell>
          <cell r="BI27">
            <v>1.40329248812352</v>
          </cell>
          <cell r="BJ27">
            <v>1.115</v>
          </cell>
          <cell r="BK27">
            <v>1</v>
          </cell>
          <cell r="BL27">
            <v>1.1100000000000001</v>
          </cell>
          <cell r="BM27">
            <v>6</v>
          </cell>
          <cell r="BN27">
            <v>1</v>
          </cell>
          <cell r="BO27">
            <v>7.0000000000000062E-2</v>
          </cell>
          <cell r="BP27">
            <v>19863</v>
          </cell>
          <cell r="BQ27">
            <v>135</v>
          </cell>
          <cell r="BR27">
            <v>134</v>
          </cell>
          <cell r="BS27">
            <v>713</v>
          </cell>
          <cell r="BT27">
            <v>690</v>
          </cell>
          <cell r="BU27">
            <v>2509</v>
          </cell>
          <cell r="BV27">
            <v>2312</v>
          </cell>
          <cell r="BW27">
            <v>5796</v>
          </cell>
          <cell r="BX27">
            <v>5754</v>
          </cell>
          <cell r="BY27">
            <v>683</v>
          </cell>
          <cell r="BZ27">
            <v>1137</v>
          </cell>
          <cell r="CA27">
            <v>0</v>
          </cell>
          <cell r="CB27">
            <v>1.1100000000000001</v>
          </cell>
          <cell r="CC27">
            <v>548.38117626989879</v>
          </cell>
          <cell r="CD27">
            <v>549.55999999999995</v>
          </cell>
        </row>
        <row r="28">
          <cell r="C28" t="str">
            <v>Качуг РБ</v>
          </cell>
          <cell r="D28">
            <v>380096</v>
          </cell>
          <cell r="E28">
            <v>1.276</v>
          </cell>
          <cell r="F28">
            <v>0</v>
          </cell>
          <cell r="G28">
            <v>1.02</v>
          </cell>
          <cell r="H28">
            <v>1720966.275419655</v>
          </cell>
          <cell r="I28">
            <v>1919985.8281088069</v>
          </cell>
          <cell r="J28">
            <v>6452026.9066860322</v>
          </cell>
          <cell r="K28">
            <v>5653060.9579608934</v>
          </cell>
          <cell r="L28">
            <v>14124914.094172068</v>
          </cell>
          <cell r="M28">
            <v>13171282.573903417</v>
          </cell>
          <cell r="N28">
            <v>9826352.9080417976</v>
          </cell>
          <cell r="O28">
            <v>19923500.305236951</v>
          </cell>
          <cell r="P28">
            <v>7510102.4686107105</v>
          </cell>
          <cell r="Q28">
            <v>19230392.971259672</v>
          </cell>
          <cell r="R28">
            <v>78003593.486990586</v>
          </cell>
          <cell r="S28">
            <v>1348719.6515828017</v>
          </cell>
          <cell r="T28">
            <v>1504691.0878595666</v>
          </cell>
          <cell r="U28">
            <v>5056447.4190329406</v>
          </cell>
          <cell r="V28">
            <v>4430298.5563956844</v>
          </cell>
          <cell r="W28">
            <v>11069681.891984379</v>
          </cell>
          <cell r="X28">
            <v>10322321.766381988</v>
          </cell>
          <cell r="Y28">
            <v>7700903.5329481168</v>
          </cell>
          <cell r="Z28">
            <v>15614028.452380056</v>
          </cell>
          <cell r="AA28">
            <v>5885660.2418579236</v>
          </cell>
          <cell r="AB28">
            <v>15070840.886567142</v>
          </cell>
          <cell r="AC28">
            <v>15805</v>
          </cell>
          <cell r="AD28">
            <v>88</v>
          </cell>
          <cell r="AE28">
            <v>74</v>
          </cell>
          <cell r="AF28">
            <v>498</v>
          </cell>
          <cell r="AG28">
            <v>409</v>
          </cell>
          <cell r="AH28">
            <v>1662</v>
          </cell>
          <cell r="AI28">
            <v>1520</v>
          </cell>
          <cell r="AJ28">
            <v>4144</v>
          </cell>
          <cell r="AK28">
            <v>3227</v>
          </cell>
          <cell r="AL28">
            <v>1423</v>
          </cell>
          <cell r="AM28">
            <v>2760</v>
          </cell>
          <cell r="AN28">
            <v>411.28120577343981</v>
          </cell>
          <cell r="AO28">
            <v>1277.1966397564411</v>
          </cell>
          <cell r="AP28">
            <v>1694.4719457878002</v>
          </cell>
          <cell r="AQ28">
            <v>846.12573946334351</v>
          </cell>
          <cell r="AR28">
            <v>902.66881752153301</v>
          </cell>
          <cell r="AS28">
            <v>555.038201563597</v>
          </cell>
          <cell r="AT28">
            <v>565.91676350778437</v>
          </cell>
          <cell r="AU28">
            <v>154.86051184339036</v>
          </cell>
          <cell r="AV28">
            <v>403.21321279774963</v>
          </cell>
          <cell r="AW28">
            <v>344.67441097785917</v>
          </cell>
          <cell r="AX28">
            <v>455.03746638185811</v>
          </cell>
          <cell r="AY28">
            <v>5.3028000000000004</v>
          </cell>
          <cell r="AZ28">
            <v>7.0353000000000003</v>
          </cell>
          <cell r="BA28">
            <v>3.5129999999999999</v>
          </cell>
          <cell r="BB28">
            <v>3.7477999999999998</v>
          </cell>
          <cell r="BC28">
            <v>2.3045</v>
          </cell>
          <cell r="BD28">
            <v>2.3496000000000001</v>
          </cell>
          <cell r="BE28">
            <v>0.64300000000000002</v>
          </cell>
          <cell r="BF28">
            <v>1.6740999999999999</v>
          </cell>
          <cell r="BG28">
            <v>1.6</v>
          </cell>
          <cell r="BH28">
            <v>1.8893</v>
          </cell>
          <cell r="BI28">
            <v>1.7228240746599199</v>
          </cell>
          <cell r="BJ28">
            <v>1.115</v>
          </cell>
          <cell r="BK28">
            <v>1</v>
          </cell>
          <cell r="BL28">
            <v>1.04</v>
          </cell>
          <cell r="BM28">
            <v>7</v>
          </cell>
          <cell r="BN28">
            <v>0</v>
          </cell>
          <cell r="BO28">
            <v>0</v>
          </cell>
          <cell r="BP28">
            <v>15310</v>
          </cell>
          <cell r="BQ28">
            <v>81</v>
          </cell>
          <cell r="BR28">
            <v>76</v>
          </cell>
          <cell r="BS28">
            <v>415</v>
          </cell>
          <cell r="BT28">
            <v>365</v>
          </cell>
          <cell r="BU28">
            <v>1664</v>
          </cell>
          <cell r="BV28">
            <v>1487</v>
          </cell>
          <cell r="BW28">
            <v>4575</v>
          </cell>
          <cell r="BX28">
            <v>4355</v>
          </cell>
          <cell r="BY28">
            <v>846</v>
          </cell>
          <cell r="BZ28">
            <v>1446</v>
          </cell>
          <cell r="CA28">
            <v>0</v>
          </cell>
          <cell r="CB28">
            <v>1.04</v>
          </cell>
          <cell r="CC28">
            <v>633.39854813504246</v>
          </cell>
          <cell r="CD28">
            <v>632.14</v>
          </cell>
        </row>
        <row r="29">
          <cell r="C29" t="str">
            <v>Братск РБ</v>
          </cell>
          <cell r="D29">
            <v>380117</v>
          </cell>
          <cell r="E29">
            <v>1.59</v>
          </cell>
          <cell r="F29">
            <v>0</v>
          </cell>
          <cell r="G29">
            <v>1.01</v>
          </cell>
          <cell r="H29">
            <v>5171525.6867459081</v>
          </cell>
          <cell r="I29">
            <v>4394111.5414312566</v>
          </cell>
          <cell r="J29">
            <v>11627200.429858735</v>
          </cell>
          <cell r="K29">
            <v>10287135.353283737</v>
          </cell>
          <cell r="L29">
            <v>28262089.670880716</v>
          </cell>
          <cell r="M29">
            <v>26770801.304909065</v>
          </cell>
          <cell r="N29">
            <v>26451815.170652773</v>
          </cell>
          <cell r="O29">
            <v>43655370.138118222</v>
          </cell>
          <cell r="P29">
            <v>17246064.269278683</v>
          </cell>
          <cell r="Q29">
            <v>52591987.65284092</v>
          </cell>
          <cell r="R29">
            <v>142426478.75345913</v>
          </cell>
          <cell r="S29">
            <v>3252531.878456546</v>
          </cell>
          <cell r="T29">
            <v>2763592.164422174</v>
          </cell>
          <cell r="U29">
            <v>7312704.6728671286</v>
          </cell>
          <cell r="V29">
            <v>6469896.4486061232</v>
          </cell>
          <cell r="W29">
            <v>17774899.164075922</v>
          </cell>
          <cell r="X29">
            <v>16836981.952772997</v>
          </cell>
          <cell r="Y29">
            <v>16636361.742548913</v>
          </cell>
          <cell r="Z29">
            <v>27456207.634036615</v>
          </cell>
          <cell r="AA29">
            <v>10846581.301433133</v>
          </cell>
          <cell r="AB29">
            <v>33076721.794239569</v>
          </cell>
          <cell r="AC29">
            <v>47908</v>
          </cell>
          <cell r="AD29">
            <v>225</v>
          </cell>
          <cell r="AE29">
            <v>205</v>
          </cell>
          <cell r="AF29">
            <v>1195</v>
          </cell>
          <cell r="AG29">
            <v>1073</v>
          </cell>
          <cell r="AH29">
            <v>4516</v>
          </cell>
          <cell r="AI29">
            <v>4137</v>
          </cell>
          <cell r="AJ29">
            <v>13599</v>
          </cell>
          <cell r="AK29">
            <v>11234</v>
          </cell>
          <cell r="AL29">
            <v>3629</v>
          </cell>
          <cell r="AM29">
            <v>8095</v>
          </cell>
          <cell r="AN29">
            <v>247.74303309374065</v>
          </cell>
          <cell r="AO29">
            <v>1204.6414364653874</v>
          </cell>
          <cell r="AP29">
            <v>1123.4114489521032</v>
          </cell>
          <cell r="AQ29">
            <v>509.95151135754037</v>
          </cell>
          <cell r="AR29">
            <v>502.47720166248234</v>
          </cell>
          <cell r="AS29">
            <v>327.9985821537482</v>
          </cell>
          <cell r="AT29">
            <v>339.1544185152888</v>
          </cell>
          <cell r="AU29">
            <v>101.945987098003</v>
          </cell>
          <cell r="AV29">
            <v>203.66897835467194</v>
          </cell>
          <cell r="AW29">
            <v>249.07185867165271</v>
          </cell>
          <cell r="AX29">
            <v>340.50568040188978</v>
          </cell>
          <cell r="AY29">
            <v>5.0015999999999998</v>
          </cell>
          <cell r="AZ29">
            <v>4.6642999999999999</v>
          </cell>
          <cell r="BA29">
            <v>2.1173000000000002</v>
          </cell>
          <cell r="BB29">
            <v>2.0861999999999998</v>
          </cell>
          <cell r="BC29">
            <v>1.3617999999999999</v>
          </cell>
          <cell r="BD29">
            <v>1.4080999999999999</v>
          </cell>
          <cell r="BE29">
            <v>0.42330000000000001</v>
          </cell>
          <cell r="BF29">
            <v>0.84560000000000002</v>
          </cell>
          <cell r="BG29">
            <v>1.6</v>
          </cell>
          <cell r="BH29">
            <v>1.6</v>
          </cell>
          <cell r="BI29">
            <v>1.10294174668114</v>
          </cell>
          <cell r="BJ29">
            <v>1.05</v>
          </cell>
          <cell r="BK29">
            <v>1</v>
          </cell>
          <cell r="BL29">
            <v>1.04</v>
          </cell>
          <cell r="BM29">
            <v>7</v>
          </cell>
          <cell r="BN29">
            <v>1</v>
          </cell>
          <cell r="BO29">
            <v>1.0000000000000009E-2</v>
          </cell>
          <cell r="BP29">
            <v>45963</v>
          </cell>
          <cell r="BQ29">
            <v>174</v>
          </cell>
          <cell r="BR29">
            <v>174</v>
          </cell>
          <cell r="BS29">
            <v>1040</v>
          </cell>
          <cell r="BT29">
            <v>971</v>
          </cell>
          <cell r="BU29">
            <v>4262</v>
          </cell>
          <cell r="BV29">
            <v>3837</v>
          </cell>
          <cell r="BW29">
            <v>14400</v>
          </cell>
          <cell r="BX29">
            <v>14573</v>
          </cell>
          <cell r="BY29">
            <v>2251</v>
          </cell>
          <cell r="BZ29">
            <v>4281</v>
          </cell>
          <cell r="CA29">
            <v>0</v>
          </cell>
          <cell r="CB29">
            <v>1.04</v>
          </cell>
          <cell r="CC29">
            <v>474.87375183715164</v>
          </cell>
          <cell r="CD29">
            <v>474.89</v>
          </cell>
        </row>
        <row r="30">
          <cell r="C30" t="str">
            <v>Иркутск МСЧ  2</v>
          </cell>
          <cell r="D30">
            <v>380019</v>
          </cell>
          <cell r="E30">
            <v>1.276</v>
          </cell>
          <cell r="F30">
            <v>0</v>
          </cell>
          <cell r="G30">
            <v>0.99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103937.02244085527</v>
          </cell>
          <cell r="M30">
            <v>101764.41048826375</v>
          </cell>
          <cell r="N30">
            <v>10394789.044776542</v>
          </cell>
          <cell r="O30">
            <v>29353316.714672357</v>
          </cell>
          <cell r="P30">
            <v>8840320.7397258226</v>
          </cell>
          <cell r="Q30">
            <v>25821125.587472487</v>
          </cell>
          <cell r="R30">
            <v>58475904.01220715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81455.346740482186</v>
          </cell>
          <cell r="X30">
            <v>79752.672796444938</v>
          </cell>
          <cell r="Y30">
            <v>8146386.3987276973</v>
          </cell>
          <cell r="Z30">
            <v>23004166.70428868</v>
          </cell>
          <cell r="AA30">
            <v>6928151.0499418667</v>
          </cell>
          <cell r="AB30">
            <v>20235991.839711979</v>
          </cell>
          <cell r="AC30">
            <v>28803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8885</v>
          </cell>
          <cell r="AK30">
            <v>10814</v>
          </cell>
          <cell r="AL30">
            <v>2592</v>
          </cell>
          <cell r="AM30">
            <v>6512</v>
          </cell>
          <cell r="AN30">
            <v>169.18348786644663</v>
          </cell>
          <cell r="AO30" t="e">
            <v>#DIV/0!</v>
          </cell>
          <cell r="AP30" t="e">
            <v>#DIV/0!</v>
          </cell>
          <cell r="AQ30" t="e">
            <v>#DIV/0!</v>
          </cell>
          <cell r="AR30" t="e">
            <v>#DIV/0!</v>
          </cell>
          <cell r="AS30" t="e">
            <v>#DIV/0!</v>
          </cell>
          <cell r="AT30" t="e">
            <v>#DIV/0!</v>
          </cell>
          <cell r="AU30">
            <v>76.405800025583346</v>
          </cell>
          <cell r="AV30">
            <v>177.27148992269807</v>
          </cell>
          <cell r="AW30">
            <v>222.74148180111453</v>
          </cell>
          <cell r="AX30">
            <v>258.95771703153127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0.31719999999999998</v>
          </cell>
          <cell r="BF30">
            <v>0.73599999999999999</v>
          </cell>
          <cell r="BG30">
            <v>1.6</v>
          </cell>
          <cell r="BH30">
            <v>1.6</v>
          </cell>
          <cell r="BI30">
            <v>0.879902301843558</v>
          </cell>
          <cell r="BJ30">
            <v>1</v>
          </cell>
          <cell r="BK30">
            <v>1</v>
          </cell>
          <cell r="BL30">
            <v>1.03</v>
          </cell>
          <cell r="BM30">
            <v>8</v>
          </cell>
          <cell r="BN30">
            <v>0</v>
          </cell>
          <cell r="BO30">
            <v>0</v>
          </cell>
          <cell r="BP30">
            <v>30008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9993</v>
          </cell>
          <cell r="BX30">
            <v>13923</v>
          </cell>
          <cell r="BY30">
            <v>1902</v>
          </cell>
          <cell r="BZ30">
            <v>4190</v>
          </cell>
          <cell r="CA30">
            <v>0</v>
          </cell>
          <cell r="CB30">
            <v>1.03</v>
          </cell>
          <cell r="CC30">
            <v>286.48287100878099</v>
          </cell>
          <cell r="CD30">
            <v>286.77</v>
          </cell>
        </row>
        <row r="31">
          <cell r="C31" t="str">
            <v>Иркутск П11</v>
          </cell>
          <cell r="D31">
            <v>380022</v>
          </cell>
          <cell r="E31">
            <v>1.276</v>
          </cell>
          <cell r="F31">
            <v>0</v>
          </cell>
          <cell r="G31">
            <v>0.99</v>
          </cell>
          <cell r="H31">
            <v>8391.6545014226413</v>
          </cell>
          <cell r="I31">
            <v>0</v>
          </cell>
          <cell r="J31">
            <v>0</v>
          </cell>
          <cell r="K31">
            <v>0</v>
          </cell>
          <cell r="L31">
            <v>9876167.2737932466</v>
          </cell>
          <cell r="M31">
            <v>14973016.538307719</v>
          </cell>
          <cell r="N31">
            <v>35106551.502163105</v>
          </cell>
          <cell r="O31">
            <v>60413548.179469153</v>
          </cell>
          <cell r="P31">
            <v>4332286.741777122</v>
          </cell>
          <cell r="Q31">
            <v>10867452.161188232</v>
          </cell>
          <cell r="R31">
            <v>106251891.88965516</v>
          </cell>
          <cell r="S31">
            <v>6576.5317409268346</v>
          </cell>
          <cell r="T31">
            <v>0</v>
          </cell>
          <cell r="U31">
            <v>0</v>
          </cell>
          <cell r="V31">
            <v>0</v>
          </cell>
          <cell r="W31">
            <v>7739943.0045401622</v>
          </cell>
          <cell r="X31">
            <v>11734338.979864983</v>
          </cell>
          <cell r="Y31">
            <v>27512971.39667955</v>
          </cell>
          <cell r="Z31">
            <v>47346040.893000901</v>
          </cell>
          <cell r="AA31">
            <v>3395209.0452798763</v>
          </cell>
          <cell r="AB31">
            <v>8516812.0385487713</v>
          </cell>
          <cell r="AC31">
            <v>36711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759</v>
          </cell>
          <cell r="AI31">
            <v>769</v>
          </cell>
          <cell r="AJ31">
            <v>15878</v>
          </cell>
          <cell r="AK31">
            <v>17288</v>
          </cell>
          <cell r="AL31">
            <v>576</v>
          </cell>
          <cell r="AM31">
            <v>1441</v>
          </cell>
          <cell r="AN31">
            <v>241.1899518982847</v>
          </cell>
          <cell r="AO31" t="e">
            <v>#DIV/0!</v>
          </cell>
          <cell r="AP31" t="e">
            <v>#DIV/0!</v>
          </cell>
          <cell r="AQ31" t="e">
            <v>#DIV/0!</v>
          </cell>
          <cell r="AR31" t="e">
            <v>#DIV/0!</v>
          </cell>
          <cell r="AS31">
            <v>849.79611380546362</v>
          </cell>
          <cell r="AT31">
            <v>1271.6015366130237</v>
          </cell>
          <cell r="AU31">
            <v>144.39775893626165</v>
          </cell>
          <cell r="AV31">
            <v>228.22208513130931</v>
          </cell>
          <cell r="AW31">
            <v>491.20501233794505</v>
          </cell>
          <cell r="AX31">
            <v>492.52903299495557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3.5283000000000002</v>
          </cell>
          <cell r="BD31">
            <v>5.2796000000000003</v>
          </cell>
          <cell r="BE31">
            <v>0.59950000000000003</v>
          </cell>
          <cell r="BF31">
            <v>0.9476</v>
          </cell>
          <cell r="BG31">
            <v>2.0394000000000001</v>
          </cell>
          <cell r="BH31">
            <v>2.0449000000000002</v>
          </cell>
          <cell r="BI31">
            <v>1.0013444798561699</v>
          </cell>
          <cell r="BJ31">
            <v>1</v>
          </cell>
          <cell r="BK31">
            <v>1</v>
          </cell>
          <cell r="BL31">
            <v>1.03</v>
          </cell>
          <cell r="BM31">
            <v>8</v>
          </cell>
          <cell r="BN31">
            <v>0</v>
          </cell>
          <cell r="BO31">
            <v>0</v>
          </cell>
          <cell r="BP31">
            <v>34763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453</v>
          </cell>
          <cell r="BV31">
            <v>440</v>
          </cell>
          <cell r="BW31">
            <v>15424</v>
          </cell>
          <cell r="BX31">
            <v>17190</v>
          </cell>
          <cell r="BY31">
            <v>414</v>
          </cell>
          <cell r="BZ31">
            <v>842</v>
          </cell>
          <cell r="CA31">
            <v>0</v>
          </cell>
          <cell r="CB31">
            <v>1.03</v>
          </cell>
          <cell r="CC31">
            <v>326.01468664128527</v>
          </cell>
          <cell r="CD31">
            <v>326.35000000000002</v>
          </cell>
        </row>
        <row r="32">
          <cell r="C32" t="str">
            <v>Усть-Илимск ГП2</v>
          </cell>
          <cell r="D32">
            <v>380181</v>
          </cell>
          <cell r="E32">
            <v>1.581</v>
          </cell>
          <cell r="F32">
            <v>0</v>
          </cell>
          <cell r="G32">
            <v>1.01</v>
          </cell>
          <cell r="H32">
            <v>131108.55032105808</v>
          </cell>
          <cell r="I32">
            <v>121040.46751179769</v>
          </cell>
          <cell r="J32">
            <v>408365.04568915669</v>
          </cell>
          <cell r="K32">
            <v>230295.63248284897</v>
          </cell>
          <cell r="L32">
            <v>972024.77988096315</v>
          </cell>
          <cell r="M32">
            <v>743105.27553909947</v>
          </cell>
          <cell r="N32">
            <v>50958875.116614379</v>
          </cell>
          <cell r="O32">
            <v>69880661.648300886</v>
          </cell>
          <cell r="P32">
            <v>31047389.415902052</v>
          </cell>
          <cell r="Q32">
            <v>94372919.374057755</v>
          </cell>
          <cell r="R32">
            <v>157410363.88760278</v>
          </cell>
          <cell r="S32">
            <v>82927.609311232183</v>
          </cell>
          <cell r="T32">
            <v>76559.435491333134</v>
          </cell>
          <cell r="U32">
            <v>258295.41156809404</v>
          </cell>
          <cell r="V32">
            <v>145664.53667479378</v>
          </cell>
          <cell r="W32">
            <v>614816.43256227905</v>
          </cell>
          <cell r="X32">
            <v>470022.3121689434</v>
          </cell>
          <cell r="Y32">
            <v>32232052.57217861</v>
          </cell>
          <cell r="Z32">
            <v>44200291.997660272</v>
          </cell>
          <cell r="AA32">
            <v>19637817.467363726</v>
          </cell>
          <cell r="AB32">
            <v>59691916.112623505</v>
          </cell>
          <cell r="AC32">
            <v>50777</v>
          </cell>
          <cell r="AD32">
            <v>8</v>
          </cell>
          <cell r="AE32">
            <v>11</v>
          </cell>
          <cell r="AF32">
            <v>35</v>
          </cell>
          <cell r="AG32">
            <v>23</v>
          </cell>
          <cell r="AH32">
            <v>142</v>
          </cell>
          <cell r="AI32">
            <v>102</v>
          </cell>
          <cell r="AJ32">
            <v>17457</v>
          </cell>
          <cell r="AK32">
            <v>15297</v>
          </cell>
          <cell r="AL32">
            <v>5578</v>
          </cell>
          <cell r="AM32">
            <v>12124</v>
          </cell>
          <cell r="AN32">
            <v>258.33606404409278</v>
          </cell>
          <cell r="AO32">
            <v>863.82926365866854</v>
          </cell>
          <cell r="AP32">
            <v>579.99572341919043</v>
          </cell>
          <cell r="AQ32">
            <v>614.98907516212864</v>
          </cell>
          <cell r="AR32">
            <v>527.77006041591949</v>
          </cell>
          <cell r="AS32">
            <v>360.80776558819196</v>
          </cell>
          <cell r="AT32">
            <v>384.00515700077079</v>
          </cell>
          <cell r="AU32">
            <v>153.86403053301734</v>
          </cell>
          <cell r="AV32">
            <v>240.78954477817149</v>
          </cell>
          <cell r="AW32">
            <v>293.3819987355642</v>
          </cell>
          <cell r="AX32">
            <v>410.28755713614527</v>
          </cell>
          <cell r="AY32">
            <v>3.5865</v>
          </cell>
          <cell r="AZ32">
            <v>2.4081000000000001</v>
          </cell>
          <cell r="BA32">
            <v>2.5533999999999999</v>
          </cell>
          <cell r="BB32">
            <v>2.1913</v>
          </cell>
          <cell r="BC32">
            <v>1.498</v>
          </cell>
          <cell r="BD32">
            <v>1.5944</v>
          </cell>
          <cell r="BE32">
            <v>0.63880000000000003</v>
          </cell>
          <cell r="BF32">
            <v>0.99970000000000003</v>
          </cell>
          <cell r="BG32">
            <v>1.6</v>
          </cell>
          <cell r="BH32">
            <v>1.7035</v>
          </cell>
          <cell r="BI32">
            <v>1.1145256966736901</v>
          </cell>
          <cell r="BJ32">
            <v>1</v>
          </cell>
          <cell r="BK32">
            <v>1</v>
          </cell>
          <cell r="BL32">
            <v>1.03</v>
          </cell>
          <cell r="BM32">
            <v>8</v>
          </cell>
          <cell r="BN32">
            <v>1</v>
          </cell>
          <cell r="BO32">
            <v>2.0000000000000018E-2</v>
          </cell>
          <cell r="BP32">
            <v>49522</v>
          </cell>
          <cell r="BQ32">
            <v>1</v>
          </cell>
          <cell r="BR32">
            <v>1</v>
          </cell>
          <cell r="BS32">
            <v>23</v>
          </cell>
          <cell r="BT32">
            <v>10</v>
          </cell>
          <cell r="BU32">
            <v>104</v>
          </cell>
          <cell r="BV32">
            <v>80</v>
          </cell>
          <cell r="BW32">
            <v>18832</v>
          </cell>
          <cell r="BX32">
            <v>20279</v>
          </cell>
          <cell r="BY32">
            <v>3656</v>
          </cell>
          <cell r="BZ32">
            <v>6536</v>
          </cell>
          <cell r="CA32">
            <v>0</v>
          </cell>
          <cell r="CB32">
            <v>1.03</v>
          </cell>
          <cell r="CC32">
            <v>448.49240412312713</v>
          </cell>
          <cell r="CD32">
            <v>450.07</v>
          </cell>
        </row>
        <row r="33">
          <cell r="C33" t="str">
            <v>Иркутск П15</v>
          </cell>
          <cell r="D33">
            <v>380049</v>
          </cell>
          <cell r="E33">
            <v>1.276</v>
          </cell>
          <cell r="F33">
            <v>0</v>
          </cell>
          <cell r="G33">
            <v>1</v>
          </cell>
          <cell r="H33">
            <v>2575050.2616258888</v>
          </cell>
          <cell r="I33">
            <v>2366643.564317768</v>
          </cell>
          <cell r="J33">
            <v>12699013.49275203</v>
          </cell>
          <cell r="K33">
            <v>11708725.165009366</v>
          </cell>
          <cell r="L33">
            <v>19968572.258162968</v>
          </cell>
          <cell r="M33">
            <v>19088050.387715943</v>
          </cell>
          <cell r="N33">
            <v>7212633.5917790281</v>
          </cell>
          <cell r="O33">
            <v>20014807.464876369</v>
          </cell>
          <cell r="P33">
            <v>3826751.5389656858</v>
          </cell>
          <cell r="Q33">
            <v>13521022.82479495</v>
          </cell>
          <cell r="R33">
            <v>88543315.478056416</v>
          </cell>
          <cell r="S33">
            <v>2018064.4683588468</v>
          </cell>
          <cell r="T33">
            <v>1854736.3356722319</v>
          </cell>
          <cell r="U33">
            <v>9952204.9316238482</v>
          </cell>
          <cell r="V33">
            <v>9176116.9004775602</v>
          </cell>
          <cell r="W33">
            <v>15649351.299500758</v>
          </cell>
          <cell r="X33">
            <v>14959287.13770842</v>
          </cell>
          <cell r="Y33">
            <v>5652534.1628362285</v>
          </cell>
          <cell r="Z33">
            <v>15685585.787520666</v>
          </cell>
          <cell r="AA33">
            <v>2999021.5822615093</v>
          </cell>
          <cell r="AB33">
            <v>10596412.872096356</v>
          </cell>
          <cell r="AC33">
            <v>30654</v>
          </cell>
          <cell r="AD33">
            <v>288</v>
          </cell>
          <cell r="AE33">
            <v>254</v>
          </cell>
          <cell r="AF33">
            <v>1423</v>
          </cell>
          <cell r="AG33">
            <v>1350</v>
          </cell>
          <cell r="AH33">
            <v>3743</v>
          </cell>
          <cell r="AI33">
            <v>3505</v>
          </cell>
          <cell r="AJ33">
            <v>8387</v>
          </cell>
          <cell r="AK33">
            <v>7233</v>
          </cell>
          <cell r="AL33">
            <v>1210</v>
          </cell>
          <cell r="AM33">
            <v>3261</v>
          </cell>
          <cell r="AN33">
            <v>240.70625768811144</v>
          </cell>
          <cell r="AO33">
            <v>583.93069107605527</v>
          </cell>
          <cell r="AP33">
            <v>608.50929648039107</v>
          </cell>
          <cell r="AQ33">
            <v>582.81827896602533</v>
          </cell>
          <cell r="AR33">
            <v>566.42696916528155</v>
          </cell>
          <cell r="AS33">
            <v>348.413734515557</v>
          </cell>
          <cell r="AT33">
            <v>355.6654098361488</v>
          </cell>
          <cell r="AU33">
            <v>56.163647736936412</v>
          </cell>
          <cell r="AV33">
            <v>180.71784169225157</v>
          </cell>
          <cell r="AW33">
            <v>206.54418610616455</v>
          </cell>
          <cell r="AX33">
            <v>270.78638638700698</v>
          </cell>
          <cell r="AY33">
            <v>2.4243999999999999</v>
          </cell>
          <cell r="AZ33">
            <v>2.5265</v>
          </cell>
          <cell r="BA33">
            <v>2.4198</v>
          </cell>
          <cell r="BB33">
            <v>2.3517999999999999</v>
          </cell>
          <cell r="BC33">
            <v>1.4466000000000001</v>
          </cell>
          <cell r="BD33">
            <v>1.4766999999999999</v>
          </cell>
          <cell r="BE33">
            <v>0.23319999999999999</v>
          </cell>
          <cell r="BF33">
            <v>0.75029999999999997</v>
          </cell>
          <cell r="BG33">
            <v>1.6</v>
          </cell>
          <cell r="BH33">
            <v>1.6</v>
          </cell>
          <cell r="BI33">
            <v>1.0793074052325999</v>
          </cell>
          <cell r="BJ33">
            <v>1</v>
          </cell>
          <cell r="BK33">
            <v>1</v>
          </cell>
          <cell r="BL33">
            <v>1.01</v>
          </cell>
          <cell r="BM33">
            <v>9</v>
          </cell>
          <cell r="BN33">
            <v>0</v>
          </cell>
          <cell r="BO33">
            <v>0</v>
          </cell>
          <cell r="BP33">
            <v>30787</v>
          </cell>
          <cell r="BQ33">
            <v>219</v>
          </cell>
          <cell r="BR33">
            <v>227</v>
          </cell>
          <cell r="BS33">
            <v>1259</v>
          </cell>
          <cell r="BT33">
            <v>1125</v>
          </cell>
          <cell r="BU33">
            <v>3907</v>
          </cell>
          <cell r="BV33">
            <v>3641</v>
          </cell>
          <cell r="BW33">
            <v>8966</v>
          </cell>
          <cell r="BX33">
            <v>8891</v>
          </cell>
          <cell r="BY33">
            <v>778</v>
          </cell>
          <cell r="BZ33">
            <v>1774</v>
          </cell>
          <cell r="CA33">
            <v>0</v>
          </cell>
          <cell r="CB33">
            <v>1.01</v>
          </cell>
          <cell r="CC33">
            <v>345.06270683567737</v>
          </cell>
          <cell r="CD33">
            <v>344.93</v>
          </cell>
        </row>
        <row r="34">
          <cell r="C34" t="str">
            <v>Иркутск ГКБ8</v>
          </cell>
          <cell r="D34">
            <v>380029</v>
          </cell>
          <cell r="E34">
            <v>1.276</v>
          </cell>
          <cell r="F34">
            <v>0</v>
          </cell>
          <cell r="G34">
            <v>0.99</v>
          </cell>
          <cell r="H34">
            <v>11459497.650312744</v>
          </cell>
          <cell r="I34">
            <v>10827198.287488367</v>
          </cell>
          <cell r="J34">
            <v>33558235.531283259</v>
          </cell>
          <cell r="K34">
            <v>32640850.932405729</v>
          </cell>
          <cell r="L34">
            <v>39524161.589801744</v>
          </cell>
          <cell r="M34">
            <v>37157400.647978373</v>
          </cell>
          <cell r="N34">
            <v>27478031.598460503</v>
          </cell>
          <cell r="O34">
            <v>94769429.526097238</v>
          </cell>
          <cell r="P34">
            <v>16026237.50008044</v>
          </cell>
          <cell r="Q34">
            <v>59449343.503791623</v>
          </cell>
          <cell r="R34">
            <v>284396854.83362073</v>
          </cell>
          <cell r="S34">
            <v>8980797.5315930601</v>
          </cell>
          <cell r="T34">
            <v>8485265.115586495</v>
          </cell>
          <cell r="U34">
            <v>26299557.626397539</v>
          </cell>
          <cell r="V34">
            <v>25580604.179001354</v>
          </cell>
          <cell r="W34">
            <v>30975048.267869703</v>
          </cell>
          <cell r="X34">
            <v>29120219.943556719</v>
          </cell>
          <cell r="Y34">
            <v>21534507.522304468</v>
          </cell>
          <cell r="Z34">
            <v>74270712.794747055</v>
          </cell>
          <cell r="AA34">
            <v>12559747.257116333</v>
          </cell>
          <cell r="AB34">
            <v>46590394.59544798</v>
          </cell>
          <cell r="AC34">
            <v>108954</v>
          </cell>
          <cell r="AD34">
            <v>888</v>
          </cell>
          <cell r="AE34">
            <v>826</v>
          </cell>
          <cell r="AF34">
            <v>3996</v>
          </cell>
          <cell r="AG34">
            <v>4003</v>
          </cell>
          <cell r="AH34">
            <v>10780</v>
          </cell>
          <cell r="AI34">
            <v>10166</v>
          </cell>
          <cell r="AJ34">
            <v>27968</v>
          </cell>
          <cell r="AK34">
            <v>31391</v>
          </cell>
          <cell r="AL34">
            <v>5062</v>
          </cell>
          <cell r="AM34">
            <v>13874</v>
          </cell>
          <cell r="AN34">
            <v>217.52058577749992</v>
          </cell>
          <cell r="AO34">
            <v>842.79256114799739</v>
          </cell>
          <cell r="AP34">
            <v>856.05983813423063</v>
          </cell>
          <cell r="AQ34">
            <v>548.45590645640516</v>
          </cell>
          <cell r="AR34">
            <v>532.5298563369422</v>
          </cell>
          <cell r="AS34">
            <v>239.44842507629642</v>
          </cell>
          <cell r="AT34">
            <v>238.705980257367</v>
          </cell>
          <cell r="AU34">
            <v>64.164126627766464</v>
          </cell>
          <cell r="AV34">
            <v>197.16562282912051</v>
          </cell>
          <cell r="AW34">
            <v>206.76523207421857</v>
          </cell>
          <cell r="AX34">
            <v>279.84235858108678</v>
          </cell>
          <cell r="AY34">
            <v>3.4992000000000001</v>
          </cell>
          <cell r="AZ34">
            <v>3.5543</v>
          </cell>
          <cell r="BA34">
            <v>2.2770999999999999</v>
          </cell>
          <cell r="BB34">
            <v>2.2109999999999999</v>
          </cell>
          <cell r="BC34">
            <v>0.99419999999999997</v>
          </cell>
          <cell r="BD34">
            <v>0.99109999999999998</v>
          </cell>
          <cell r="BE34">
            <v>0.26640000000000003</v>
          </cell>
          <cell r="BF34">
            <v>0.81859999999999999</v>
          </cell>
          <cell r="BG34">
            <v>1.6</v>
          </cell>
          <cell r="BH34">
            <v>1.6</v>
          </cell>
          <cell r="BI34">
            <v>0.99336428584540304</v>
          </cell>
          <cell r="BJ34">
            <v>1</v>
          </cell>
          <cell r="BK34">
            <v>1</v>
          </cell>
          <cell r="BL34">
            <v>1.01</v>
          </cell>
          <cell r="BM34">
            <v>9</v>
          </cell>
          <cell r="BN34">
            <v>1</v>
          </cell>
          <cell r="BO34">
            <v>3.0000000000000027E-2</v>
          </cell>
          <cell r="BP34">
            <v>113520</v>
          </cell>
          <cell r="BQ34">
            <v>786</v>
          </cell>
          <cell r="BR34">
            <v>695</v>
          </cell>
          <cell r="BS34">
            <v>3849</v>
          </cell>
          <cell r="BT34">
            <v>3714</v>
          </cell>
          <cell r="BU34">
            <v>11546</v>
          </cell>
          <cell r="BV34">
            <v>11045</v>
          </cell>
          <cell r="BW34">
            <v>31147</v>
          </cell>
          <cell r="BX34">
            <v>38828</v>
          </cell>
          <cell r="BY34">
            <v>3508</v>
          </cell>
          <cell r="BZ34">
            <v>8402</v>
          </cell>
          <cell r="CA34">
            <v>0</v>
          </cell>
          <cell r="CB34">
            <v>1.01</v>
          </cell>
          <cell r="CC34">
            <v>317.18854893054964</v>
          </cell>
          <cell r="CD34">
            <v>317.47000000000003</v>
          </cell>
        </row>
        <row r="35">
          <cell r="C35" t="str">
            <v>Ольхон РБ</v>
          </cell>
          <cell r="D35">
            <v>380100</v>
          </cell>
          <cell r="E35">
            <v>1.276</v>
          </cell>
          <cell r="F35">
            <v>0</v>
          </cell>
          <cell r="G35">
            <v>1.01</v>
          </cell>
          <cell r="H35">
            <v>1862410.7216075477</v>
          </cell>
          <cell r="I35">
            <v>1692986.0720314146</v>
          </cell>
          <cell r="J35">
            <v>5684403.2934025833</v>
          </cell>
          <cell r="K35">
            <v>4519459.3542397227</v>
          </cell>
          <cell r="L35">
            <v>10015305.412217174</v>
          </cell>
          <cell r="M35">
            <v>9643909.5707763843</v>
          </cell>
          <cell r="N35">
            <v>7072097.5014842264</v>
          </cell>
          <cell r="O35">
            <v>13552571.495279636</v>
          </cell>
          <cell r="P35">
            <v>4124020.2614698927</v>
          </cell>
          <cell r="Q35">
            <v>13206806.024891416</v>
          </cell>
          <cell r="R35">
            <v>55935712.936833851</v>
          </cell>
          <cell r="S35">
            <v>1459569.5310403979</v>
          </cell>
          <cell r="T35">
            <v>1326791.5925011085</v>
          </cell>
          <cell r="U35">
            <v>4454861.5152057866</v>
          </cell>
          <cell r="V35">
            <v>3541896.045642416</v>
          </cell>
          <cell r="W35">
            <v>7848985.4327720795</v>
          </cell>
          <cell r="X35">
            <v>7557922.8611100186</v>
          </cell>
          <cell r="Y35">
            <v>5542396.1610377952</v>
          </cell>
          <cell r="Z35">
            <v>10621137.535485609</v>
          </cell>
          <cell r="AA35">
            <v>3231990.8005249943</v>
          </cell>
          <cell r="AB35">
            <v>10350161.461513648</v>
          </cell>
          <cell r="AC35">
            <v>7611</v>
          </cell>
          <cell r="AD35">
            <v>45</v>
          </cell>
          <cell r="AE35">
            <v>41</v>
          </cell>
          <cell r="AF35">
            <v>254</v>
          </cell>
          <cell r="AG35">
            <v>219</v>
          </cell>
          <cell r="AH35">
            <v>792</v>
          </cell>
          <cell r="AI35">
            <v>785</v>
          </cell>
          <cell r="AJ35">
            <v>2014</v>
          </cell>
          <cell r="AK35">
            <v>1596</v>
          </cell>
          <cell r="AL35">
            <v>584</v>
          </cell>
          <cell r="AM35">
            <v>1281</v>
          </cell>
          <cell r="AN35">
            <v>612.44375396174235</v>
          </cell>
          <cell r="AO35">
            <v>2702.9065389636999</v>
          </cell>
          <cell r="AP35">
            <v>2696.7308790672937</v>
          </cell>
          <cell r="AQ35">
            <v>1461.5687385845756</v>
          </cell>
          <cell r="AR35">
            <v>1347.7534420252725</v>
          </cell>
          <cell r="AS35">
            <v>825.86126186574916</v>
          </cell>
          <cell r="AT35">
            <v>802.3272676337599</v>
          </cell>
          <cell r="AU35">
            <v>229.327878228972</v>
          </cell>
          <cell r="AV35">
            <v>554.57067332318343</v>
          </cell>
          <cell r="AW35">
            <v>461.18590190139753</v>
          </cell>
          <cell r="AX35">
            <v>673.31261133968565</v>
          </cell>
          <cell r="AY35">
            <v>11.222200000000001</v>
          </cell>
          <cell r="AZ35">
            <v>11.1966</v>
          </cell>
          <cell r="BA35">
            <v>6.0682999999999998</v>
          </cell>
          <cell r="BB35">
            <v>5.5956999999999999</v>
          </cell>
          <cell r="BC35">
            <v>3.4289000000000001</v>
          </cell>
          <cell r="BD35">
            <v>3.3311999999999999</v>
          </cell>
          <cell r="BE35">
            <v>0.95209999999999995</v>
          </cell>
          <cell r="BF35">
            <v>2.3025000000000002</v>
          </cell>
          <cell r="BG35">
            <v>1.9148000000000001</v>
          </cell>
          <cell r="BH35">
            <v>2.7955000000000001</v>
          </cell>
          <cell r="BI35">
            <v>2.5427860990671398</v>
          </cell>
          <cell r="BJ35">
            <v>1.115</v>
          </cell>
          <cell r="BK35">
            <v>1</v>
          </cell>
          <cell r="BL35">
            <v>0.98</v>
          </cell>
          <cell r="BM35">
            <v>10</v>
          </cell>
          <cell r="BN35">
            <v>0</v>
          </cell>
          <cell r="BO35">
            <v>0</v>
          </cell>
          <cell r="BP35">
            <v>7304</v>
          </cell>
          <cell r="BQ35">
            <v>52</v>
          </cell>
          <cell r="BR35">
            <v>39</v>
          </cell>
          <cell r="BS35">
            <v>216</v>
          </cell>
          <cell r="BT35">
            <v>204</v>
          </cell>
          <cell r="BU35">
            <v>793</v>
          </cell>
          <cell r="BV35">
            <v>773</v>
          </cell>
          <cell r="BW35">
            <v>2098</v>
          </cell>
          <cell r="BX35">
            <v>2150</v>
          </cell>
          <cell r="BY35">
            <v>372</v>
          </cell>
          <cell r="BZ35">
            <v>607</v>
          </cell>
          <cell r="CA35">
            <v>0</v>
          </cell>
          <cell r="CB35">
            <v>0.98</v>
          </cell>
          <cell r="CC35">
            <v>876.91178372788875</v>
          </cell>
          <cell r="CD35">
            <v>879.18</v>
          </cell>
        </row>
        <row r="36">
          <cell r="C36" t="str">
            <v>Братск ГБ2</v>
          </cell>
          <cell r="D36">
            <v>380119</v>
          </cell>
          <cell r="E36">
            <v>1.5780000000000001</v>
          </cell>
          <cell r="F36">
            <v>0</v>
          </cell>
          <cell r="G36">
            <v>0.95</v>
          </cell>
          <cell r="H36">
            <v>5209886.7405817863</v>
          </cell>
          <cell r="I36">
            <v>4554153.7794851149</v>
          </cell>
          <cell r="J36">
            <v>14449239.811896097</v>
          </cell>
          <cell r="K36">
            <v>12928059.889262302</v>
          </cell>
          <cell r="L36">
            <v>19391676.220886979</v>
          </cell>
          <cell r="M36">
            <v>19078685.947857585</v>
          </cell>
          <cell r="N36">
            <v>16359660.150444616</v>
          </cell>
          <cell r="O36">
            <v>38178988.9552624</v>
          </cell>
          <cell r="P36">
            <v>10987229.13858912</v>
          </cell>
          <cell r="Q36">
            <v>34908894.909733959</v>
          </cell>
          <cell r="R36">
            <v>111563039.00126739</v>
          </cell>
          <cell r="S36">
            <v>3301575.8812305359</v>
          </cell>
          <cell r="T36">
            <v>2886029.0110805542</v>
          </cell>
          <cell r="U36">
            <v>9156679.2217339016</v>
          </cell>
          <cell r="V36">
            <v>8192686.8753246525</v>
          </cell>
          <cell r="W36">
            <v>12288768.200815575</v>
          </cell>
          <cell r="X36">
            <v>12090422.020188583</v>
          </cell>
          <cell r="Y36">
            <v>10367338.498380618</v>
          </cell>
          <cell r="Z36">
            <v>24194543.064171355</v>
          </cell>
          <cell r="AA36">
            <v>6962756.1081046378</v>
          </cell>
          <cell r="AB36">
            <v>22122240.120236982</v>
          </cell>
          <cell r="AC36">
            <v>52569</v>
          </cell>
          <cell r="AD36">
            <v>299</v>
          </cell>
          <cell r="AE36">
            <v>253</v>
          </cell>
          <cell r="AF36">
            <v>1389</v>
          </cell>
          <cell r="AG36">
            <v>1294</v>
          </cell>
          <cell r="AH36">
            <v>4228</v>
          </cell>
          <cell r="AI36">
            <v>4037</v>
          </cell>
          <cell r="AJ36">
            <v>14115</v>
          </cell>
          <cell r="AK36">
            <v>13307</v>
          </cell>
          <cell r="AL36">
            <v>3834</v>
          </cell>
          <cell r="AM36">
            <v>9813</v>
          </cell>
          <cell r="AN36">
            <v>176.85175515555332</v>
          </cell>
          <cell r="AO36">
            <v>920.17165028721729</v>
          </cell>
          <cell r="AP36">
            <v>950.60244106737628</v>
          </cell>
          <cell r="AQ36">
            <v>549.3568047596533</v>
          </cell>
          <cell r="AR36">
            <v>527.60734642739908</v>
          </cell>
          <cell r="AS36">
            <v>242.21003234026284</v>
          </cell>
          <cell r="AT36">
            <v>249.57522129032662</v>
          </cell>
          <cell r="AU36">
            <v>61.207571722639138</v>
          </cell>
          <cell r="AV36">
            <v>151.51513654574882</v>
          </cell>
          <cell r="AW36">
            <v>151.33794357730477</v>
          </cell>
          <cell r="AX36">
            <v>187.86507795982354</v>
          </cell>
          <cell r="AY36">
            <v>3.8205</v>
          </cell>
          <cell r="AZ36">
            <v>3.9468000000000001</v>
          </cell>
          <cell r="BA36">
            <v>2.2808999999999999</v>
          </cell>
          <cell r="BB36">
            <v>2.1905999999999999</v>
          </cell>
          <cell r="BC36">
            <v>1.0056</v>
          </cell>
          <cell r="BD36">
            <v>1.0362</v>
          </cell>
          <cell r="BE36">
            <v>0.25409999999999999</v>
          </cell>
          <cell r="BF36">
            <v>0.62909999999999999</v>
          </cell>
          <cell r="BG36">
            <v>1.6</v>
          </cell>
          <cell r="BH36">
            <v>1.6</v>
          </cell>
          <cell r="BI36">
            <v>0.95820251098556197</v>
          </cell>
          <cell r="BJ36">
            <v>1</v>
          </cell>
          <cell r="BK36">
            <v>1</v>
          </cell>
          <cell r="BL36">
            <v>0.98</v>
          </cell>
          <cell r="BM36">
            <v>10</v>
          </cell>
          <cell r="BN36">
            <v>1</v>
          </cell>
          <cell r="BO36">
            <v>7.999999999999996E-2</v>
          </cell>
          <cell r="BP36">
            <v>51685</v>
          </cell>
          <cell r="BQ36">
            <v>247</v>
          </cell>
          <cell r="BR36">
            <v>248</v>
          </cell>
          <cell r="BS36">
            <v>1278</v>
          </cell>
          <cell r="BT36">
            <v>1197</v>
          </cell>
          <cell r="BU36">
            <v>4340</v>
          </cell>
          <cell r="BV36">
            <v>4084</v>
          </cell>
          <cell r="BW36">
            <v>15221</v>
          </cell>
          <cell r="BX36">
            <v>17004</v>
          </cell>
          <cell r="BY36">
            <v>2453</v>
          </cell>
          <cell r="BZ36">
            <v>5613</v>
          </cell>
          <cell r="CA36">
            <v>0</v>
          </cell>
          <cell r="CB36">
            <v>0.98</v>
          </cell>
          <cell r="CC36">
            <v>367.86750867968459</v>
          </cell>
          <cell r="CD36">
            <v>367.46</v>
          </cell>
        </row>
        <row r="37">
          <cell r="C37" t="str">
            <v>Баяндаевская РБ</v>
          </cell>
          <cell r="D37">
            <v>380246</v>
          </cell>
          <cell r="E37">
            <v>1.276</v>
          </cell>
          <cell r="F37">
            <v>0</v>
          </cell>
          <cell r="G37">
            <v>1.02</v>
          </cell>
          <cell r="H37">
            <v>1792252.5812176678</v>
          </cell>
          <cell r="I37">
            <v>1517873.3258615581</v>
          </cell>
          <cell r="J37">
            <v>5497127.5151292933</v>
          </cell>
          <cell r="K37">
            <v>5210886.4083842514</v>
          </cell>
          <cell r="L37">
            <v>13113050.992822286</v>
          </cell>
          <cell r="M37">
            <v>12413871.130441729</v>
          </cell>
          <cell r="N37">
            <v>14884374.100034148</v>
          </cell>
          <cell r="O37">
            <v>21618481.00744544</v>
          </cell>
          <cell r="P37">
            <v>6618383.8060657056</v>
          </cell>
          <cell r="Q37">
            <v>17701400.354197919</v>
          </cell>
          <cell r="R37">
            <v>78658073.057680249</v>
          </cell>
          <cell r="S37">
            <v>1404586.6623962913</v>
          </cell>
          <cell r="T37">
            <v>1189555.8980106255</v>
          </cell>
          <cell r="U37">
            <v>4308093.6638944307</v>
          </cell>
          <cell r="V37">
            <v>4083766.7777306046</v>
          </cell>
          <cell r="W37">
            <v>10276685.731051948</v>
          </cell>
          <cell r="X37">
            <v>9728739.1304402258</v>
          </cell>
          <cell r="Y37">
            <v>11664869.984352781</v>
          </cell>
          <cell r="Z37">
            <v>16942383.234675109</v>
          </cell>
          <cell r="AA37">
            <v>5186821.1646282962</v>
          </cell>
          <cell r="AB37">
            <v>13872570.810499936</v>
          </cell>
          <cell r="AC37">
            <v>10895</v>
          </cell>
          <cell r="AD37">
            <v>60</v>
          </cell>
          <cell r="AE37">
            <v>51</v>
          </cell>
          <cell r="AF37">
            <v>352</v>
          </cell>
          <cell r="AG37">
            <v>342</v>
          </cell>
          <cell r="AH37">
            <v>1168</v>
          </cell>
          <cell r="AI37">
            <v>1075</v>
          </cell>
          <cell r="AJ37">
            <v>3121</v>
          </cell>
          <cell r="AK37">
            <v>2316</v>
          </cell>
          <cell r="AL37">
            <v>803</v>
          </cell>
          <cell r="AM37">
            <v>1607</v>
          </cell>
          <cell r="AN37">
            <v>601.63739527061534</v>
          </cell>
          <cell r="AO37">
            <v>1950.8148088837379</v>
          </cell>
          <cell r="AP37">
            <v>1943.7187875990614</v>
          </cell>
          <cell r="AQ37">
            <v>1019.9085378537951</v>
          </cell>
          <cell r="AR37">
            <v>995.06987761466974</v>
          </cell>
          <cell r="AS37">
            <v>733.21102533190265</v>
          </cell>
          <cell r="AT37">
            <v>754.16582406513385</v>
          </cell>
          <cell r="AU37">
            <v>311.46187077733578</v>
          </cell>
          <cell r="AV37">
            <v>609.61367424708942</v>
          </cell>
          <cell r="AW37">
            <v>538.27533879496639</v>
          </cell>
          <cell r="AX37">
            <v>719.38243157539603</v>
          </cell>
          <cell r="AY37">
            <v>8.0996000000000006</v>
          </cell>
          <cell r="AZ37">
            <v>8.0701000000000001</v>
          </cell>
          <cell r="BA37">
            <v>4.2346000000000004</v>
          </cell>
          <cell r="BB37">
            <v>4.1314000000000002</v>
          </cell>
          <cell r="BC37">
            <v>3.0442</v>
          </cell>
          <cell r="BD37">
            <v>3.1312000000000002</v>
          </cell>
          <cell r="BE37">
            <v>1.2931999999999999</v>
          </cell>
          <cell r="BF37">
            <v>2.5310999999999999</v>
          </cell>
          <cell r="BG37">
            <v>2.2349000000000001</v>
          </cell>
          <cell r="BH37">
            <v>2.9868000000000001</v>
          </cell>
          <cell r="BI37">
            <v>2.4979579440110098</v>
          </cell>
          <cell r="BJ37">
            <v>1.115</v>
          </cell>
          <cell r="BK37">
            <v>1</v>
          </cell>
          <cell r="BL37">
            <v>0.9</v>
          </cell>
          <cell r="BM37">
            <v>11</v>
          </cell>
          <cell r="BN37">
            <v>0</v>
          </cell>
          <cell r="BO37">
            <v>0</v>
          </cell>
          <cell r="BP37">
            <v>10418</v>
          </cell>
          <cell r="BQ37">
            <v>46</v>
          </cell>
          <cell r="BR37">
            <v>55</v>
          </cell>
          <cell r="BS37">
            <v>314</v>
          </cell>
          <cell r="BT37">
            <v>311</v>
          </cell>
          <cell r="BU37">
            <v>1156</v>
          </cell>
          <cell r="BV37">
            <v>1085</v>
          </cell>
          <cell r="BW37">
            <v>3245</v>
          </cell>
          <cell r="BX37">
            <v>2997</v>
          </cell>
          <cell r="BY37">
            <v>462</v>
          </cell>
          <cell r="BZ37">
            <v>747</v>
          </cell>
          <cell r="CA37">
            <v>0</v>
          </cell>
          <cell r="CB37">
            <v>0.9</v>
          </cell>
          <cell r="CC37">
            <v>795.13380812113644</v>
          </cell>
          <cell r="CD37">
            <v>793.18</v>
          </cell>
        </row>
        <row r="38">
          <cell r="C38" t="str">
            <v>Жигалово РБ</v>
          </cell>
          <cell r="D38">
            <v>380097</v>
          </cell>
          <cell r="E38">
            <v>1.276</v>
          </cell>
          <cell r="F38">
            <v>0</v>
          </cell>
          <cell r="G38">
            <v>1.01</v>
          </cell>
          <cell r="H38">
            <v>1366367.477741054</v>
          </cell>
          <cell r="I38">
            <v>1417547.2537575969</v>
          </cell>
          <cell r="J38">
            <v>5313131.9861074658</v>
          </cell>
          <cell r="K38">
            <v>4754719.782058428</v>
          </cell>
          <cell r="L38">
            <v>9518926.7738464102</v>
          </cell>
          <cell r="M38">
            <v>9768865.1438947879</v>
          </cell>
          <cell r="N38">
            <v>3595133.1712822868</v>
          </cell>
          <cell r="O38">
            <v>9860272.5494018439</v>
          </cell>
          <cell r="P38">
            <v>2172385.0043477863</v>
          </cell>
          <cell r="Q38">
            <v>6949737.6723623406</v>
          </cell>
          <cell r="R38">
            <v>42881729.478683382</v>
          </cell>
          <cell r="S38">
            <v>1070820.9073205753</v>
          </cell>
          <cell r="T38">
            <v>1110930.449653289</v>
          </cell>
          <cell r="U38">
            <v>4163896.5408365717</v>
          </cell>
          <cell r="V38">
            <v>3726269.4216758842</v>
          </cell>
          <cell r="W38">
            <v>7459973.9606946791</v>
          </cell>
          <cell r="X38">
            <v>7655850.4262498338</v>
          </cell>
          <cell r="Y38">
            <v>2817502.4853309458</v>
          </cell>
          <cell r="Z38">
            <v>7727486.3239826364</v>
          </cell>
          <cell r="AA38">
            <v>1702496.0849120582</v>
          </cell>
          <cell r="AB38">
            <v>5446502.8780269129</v>
          </cell>
          <cell r="AC38">
            <v>8946</v>
          </cell>
          <cell r="AD38">
            <v>58</v>
          </cell>
          <cell r="AE38">
            <v>46</v>
          </cell>
          <cell r="AF38">
            <v>248</v>
          </cell>
          <cell r="AG38">
            <v>241</v>
          </cell>
          <cell r="AH38">
            <v>904</v>
          </cell>
          <cell r="AI38">
            <v>950</v>
          </cell>
          <cell r="AJ38">
            <v>2501</v>
          </cell>
          <cell r="AK38">
            <v>1971</v>
          </cell>
          <cell r="AL38">
            <v>681</v>
          </cell>
          <cell r="AM38">
            <v>1346</v>
          </cell>
          <cell r="AN38">
            <v>399.44974922389315</v>
          </cell>
          <cell r="AO38">
            <v>1538.5357863801371</v>
          </cell>
          <cell r="AP38">
            <v>2012.5551624153788</v>
          </cell>
          <cell r="AQ38">
            <v>1399.1587838832565</v>
          </cell>
          <cell r="AR38">
            <v>1288.4749037606791</v>
          </cell>
          <cell r="AS38">
            <v>687.68196540327051</v>
          </cell>
          <cell r="AT38">
            <v>671.56582686402055</v>
          </cell>
          <cell r="AU38">
            <v>93.879197831898765</v>
          </cell>
          <cell r="AV38">
            <v>326.71597852116679</v>
          </cell>
          <cell r="AW38">
            <v>208.33285424768212</v>
          </cell>
          <cell r="AX38">
            <v>337.20300136372668</v>
          </cell>
          <cell r="AY38">
            <v>6.3879000000000001</v>
          </cell>
          <cell r="AZ38">
            <v>8.3559000000000001</v>
          </cell>
          <cell r="BA38">
            <v>5.8091999999999997</v>
          </cell>
          <cell r="BB38">
            <v>5.3495999999999997</v>
          </cell>
          <cell r="BC38">
            <v>2.8552</v>
          </cell>
          <cell r="BD38">
            <v>2.7883</v>
          </cell>
          <cell r="BE38">
            <v>0.38979999999999998</v>
          </cell>
          <cell r="BF38">
            <v>1.3565</v>
          </cell>
          <cell r="BG38">
            <v>1.6</v>
          </cell>
          <cell r="BH38">
            <v>1.6</v>
          </cell>
          <cell r="BI38">
            <v>1.7445273753632899</v>
          </cell>
          <cell r="BJ38">
            <v>1.115</v>
          </cell>
          <cell r="BK38">
            <v>1</v>
          </cell>
          <cell r="BL38">
            <v>0.9</v>
          </cell>
          <cell r="BM38">
            <v>11</v>
          </cell>
          <cell r="BN38">
            <v>0</v>
          </cell>
          <cell r="BO38">
            <v>0</v>
          </cell>
          <cell r="BP38">
            <v>8666</v>
          </cell>
          <cell r="BQ38">
            <v>48</v>
          </cell>
          <cell r="BR38">
            <v>27</v>
          </cell>
          <cell r="BS38">
            <v>225</v>
          </cell>
          <cell r="BT38">
            <v>240</v>
          </cell>
          <cell r="BU38">
            <v>915</v>
          </cell>
          <cell r="BV38">
            <v>925</v>
          </cell>
          <cell r="BW38">
            <v>2655</v>
          </cell>
          <cell r="BX38">
            <v>2524</v>
          </cell>
          <cell r="BY38">
            <v>434</v>
          </cell>
          <cell r="BZ38">
            <v>673</v>
          </cell>
          <cell r="CA38">
            <v>0</v>
          </cell>
          <cell r="CB38">
            <v>0.9</v>
          </cell>
          <cell r="CC38">
            <v>552.18112985414257</v>
          </cell>
          <cell r="CD38">
            <v>553.94000000000005</v>
          </cell>
        </row>
        <row r="39">
          <cell r="C39" t="str">
            <v>Иркутская РБ</v>
          </cell>
          <cell r="D39">
            <v>380098</v>
          </cell>
          <cell r="E39">
            <v>1.276</v>
          </cell>
          <cell r="F39">
            <v>0</v>
          </cell>
          <cell r="G39">
            <v>0.98</v>
          </cell>
          <cell r="H39">
            <v>11288866.628614103</v>
          </cell>
          <cell r="I39">
            <v>10925384.14108368</v>
          </cell>
          <cell r="J39">
            <v>31184397.589163825</v>
          </cell>
          <cell r="K39">
            <v>28343753.201997891</v>
          </cell>
          <cell r="L39">
            <v>42467565.06599053</v>
          </cell>
          <cell r="M39">
            <v>41642119.01278989</v>
          </cell>
          <cell r="N39">
            <v>25049748.545429964</v>
          </cell>
          <cell r="O39">
            <v>57095907.810107231</v>
          </cell>
          <cell r="P39">
            <v>16736579.967294496</v>
          </cell>
          <cell r="Q39">
            <v>40823766.182502091</v>
          </cell>
          <cell r="R39">
            <v>239465586.32051229</v>
          </cell>
          <cell r="S39">
            <v>8847074.1603558809</v>
          </cell>
          <cell r="T39">
            <v>8562213.2767113484</v>
          </cell>
          <cell r="U39">
            <v>24439183.063608013</v>
          </cell>
          <cell r="V39">
            <v>22212972.728838474</v>
          </cell>
          <cell r="W39">
            <v>33281790.804067813</v>
          </cell>
          <cell r="X39">
            <v>32634889.508456025</v>
          </cell>
          <cell r="Y39">
            <v>19631464.377296209</v>
          </cell>
          <cell r="Z39">
            <v>44746009.255569927</v>
          </cell>
          <cell r="AA39">
            <v>13116441.98063832</v>
          </cell>
          <cell r="AB39">
            <v>31993547.16497029</v>
          </cell>
          <cell r="AC39">
            <v>67825</v>
          </cell>
          <cell r="AD39">
            <v>734</v>
          </cell>
          <cell r="AE39">
            <v>744</v>
          </cell>
          <cell r="AF39">
            <v>3202</v>
          </cell>
          <cell r="AG39">
            <v>2989</v>
          </cell>
          <cell r="AH39">
            <v>7335</v>
          </cell>
          <cell r="AI39">
            <v>6814</v>
          </cell>
          <cell r="AJ39">
            <v>18905</v>
          </cell>
          <cell r="AK39">
            <v>14585</v>
          </cell>
          <cell r="AL39">
            <v>4249</v>
          </cell>
          <cell r="AM39">
            <v>8268</v>
          </cell>
          <cell r="AN39">
            <v>294.21991193084199</v>
          </cell>
          <cell r="AO39">
            <v>1004.4362125744642</v>
          </cell>
          <cell r="AP39">
            <v>959.02926486462241</v>
          </cell>
          <cell r="AQ39">
            <v>636.03953423922587</v>
          </cell>
          <cell r="AR39">
            <v>619.29777876766127</v>
          </cell>
          <cell r="AS39">
            <v>378.11623272060683</v>
          </cell>
          <cell r="AT39">
            <v>399.11566270981348</v>
          </cell>
          <cell r="AU39">
            <v>86.53559189498462</v>
          </cell>
          <cell r="AV39">
            <v>255.66226291606634</v>
          </cell>
          <cell r="AW39">
            <v>257.24566526708873</v>
          </cell>
          <cell r="AX39">
            <v>322.46358616523838</v>
          </cell>
          <cell r="AY39">
            <v>4.1703000000000001</v>
          </cell>
          <cell r="AZ39">
            <v>3.9817999999999998</v>
          </cell>
          <cell r="BA39">
            <v>2.6408</v>
          </cell>
          <cell r="BB39">
            <v>2.5712999999999999</v>
          </cell>
          <cell r="BC39">
            <v>1.5699000000000001</v>
          </cell>
          <cell r="BD39">
            <v>1.6571</v>
          </cell>
          <cell r="BE39">
            <v>0.35930000000000001</v>
          </cell>
          <cell r="BF39">
            <v>1.0615000000000001</v>
          </cell>
          <cell r="BG39">
            <v>1.6</v>
          </cell>
          <cell r="BH39">
            <v>1.6</v>
          </cell>
          <cell r="BI39">
            <v>1.2867431861408001</v>
          </cell>
          <cell r="BJ39">
            <v>1</v>
          </cell>
          <cell r="BK39">
            <v>1</v>
          </cell>
          <cell r="BL39">
            <v>0.9</v>
          </cell>
          <cell r="BM39">
            <v>11</v>
          </cell>
          <cell r="BN39">
            <v>1</v>
          </cell>
          <cell r="BO39">
            <v>6.0000000000000053E-2</v>
          </cell>
          <cell r="BP39">
            <v>79725</v>
          </cell>
          <cell r="BQ39">
            <v>855</v>
          </cell>
          <cell r="BR39">
            <v>881</v>
          </cell>
          <cell r="BS39">
            <v>3538</v>
          </cell>
          <cell r="BT39">
            <v>3345</v>
          </cell>
          <cell r="BU39">
            <v>9183</v>
          </cell>
          <cell r="BV39">
            <v>8540</v>
          </cell>
          <cell r="BW39">
            <v>23317</v>
          </cell>
          <cell r="BX39">
            <v>21677</v>
          </cell>
          <cell r="BY39">
            <v>3148</v>
          </cell>
          <cell r="BZ39">
            <v>5241</v>
          </cell>
          <cell r="CA39">
            <v>0</v>
          </cell>
          <cell r="CB39">
            <v>0.9</v>
          </cell>
          <cell r="CC39">
            <v>367.0442987899529</v>
          </cell>
          <cell r="CD39">
            <v>366.44</v>
          </cell>
        </row>
        <row r="40">
          <cell r="C40" t="str">
            <v>Железногорск РЖД-МЕДИЦИНА</v>
          </cell>
          <cell r="D40">
            <v>380168</v>
          </cell>
          <cell r="E40">
            <v>1.629</v>
          </cell>
          <cell r="F40">
            <v>0</v>
          </cell>
          <cell r="G40">
            <v>0.98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5417.959768896254</v>
          </cell>
          <cell r="M40">
            <v>4297.4180524232697</v>
          </cell>
          <cell r="N40">
            <v>3889733.6489976803</v>
          </cell>
          <cell r="O40">
            <v>1948192.3031412766</v>
          </cell>
          <cell r="P40">
            <v>634893.31376361742</v>
          </cell>
          <cell r="Q40">
            <v>2198735.7918761065</v>
          </cell>
          <cell r="R40">
            <v>5329202.2317986498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3325.9421540185722</v>
          </cell>
          <cell r="X40">
            <v>2638.0712415121361</v>
          </cell>
          <cell r="Y40">
            <v>2387804.5727425907</v>
          </cell>
          <cell r="Z40">
            <v>1195943.7097245406</v>
          </cell>
          <cell r="AA40">
            <v>389744.20734414819</v>
          </cell>
          <cell r="AB40">
            <v>1349745.7285918396</v>
          </cell>
          <cell r="AC40">
            <v>3164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1639</v>
          </cell>
          <cell r="AK40">
            <v>639</v>
          </cell>
          <cell r="AL40">
            <v>309</v>
          </cell>
          <cell r="AM40">
            <v>577</v>
          </cell>
          <cell r="AN40">
            <v>140.36036219444401</v>
          </cell>
          <cell r="AO40" t="e">
            <v>#DIV/0!</v>
          </cell>
          <cell r="AP40" t="e">
            <v>#DIV/0!</v>
          </cell>
          <cell r="AQ40" t="e">
            <v>#DIV/0!</v>
          </cell>
          <cell r="AR40" t="e">
            <v>#DIV/0!</v>
          </cell>
          <cell r="AS40" t="e">
            <v>#DIV/0!</v>
          </cell>
          <cell r="AT40" t="e">
            <v>#DIV/0!</v>
          </cell>
          <cell r="AU40">
            <v>121.40556094888095</v>
          </cell>
          <cell r="AV40">
            <v>155.96553334957494</v>
          </cell>
          <cell r="AW40">
            <v>105.10900953186305</v>
          </cell>
          <cell r="AX40">
            <v>194.93728027034078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0.50409999999999999</v>
          </cell>
          <cell r="BF40">
            <v>0.64759999999999995</v>
          </cell>
          <cell r="BG40">
            <v>1.6</v>
          </cell>
          <cell r="BH40">
            <v>1.6</v>
          </cell>
          <cell r="BI40">
            <v>0.83996090391908995</v>
          </cell>
          <cell r="BJ40">
            <v>1.115</v>
          </cell>
          <cell r="BK40">
            <v>1</v>
          </cell>
          <cell r="BL40">
            <v>0.84</v>
          </cell>
          <cell r="BM40">
            <v>12</v>
          </cell>
          <cell r="BN40">
            <v>0</v>
          </cell>
          <cell r="BO40">
            <v>0</v>
          </cell>
          <cell r="BP40">
            <v>3119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1745</v>
          </cell>
          <cell r="BX40">
            <v>866</v>
          </cell>
          <cell r="BY40">
            <v>197</v>
          </cell>
          <cell r="BZ40">
            <v>311</v>
          </cell>
          <cell r="CA40">
            <v>0</v>
          </cell>
          <cell r="CB40">
            <v>0.84</v>
          </cell>
          <cell r="CC40">
            <v>319.35727070198777</v>
          </cell>
          <cell r="CD40">
            <v>317.8</v>
          </cell>
        </row>
        <row r="41">
          <cell r="C41" t="str">
            <v>Иркутск Больница  СО РАН</v>
          </cell>
          <cell r="D41">
            <v>380039</v>
          </cell>
          <cell r="E41">
            <v>1.276</v>
          </cell>
          <cell r="F41">
            <v>0</v>
          </cell>
          <cell r="G41">
            <v>0.98</v>
          </cell>
          <cell r="H41">
            <v>760398.79884795554</v>
          </cell>
          <cell r="I41">
            <v>665216.13420655078</v>
          </cell>
          <cell r="J41">
            <v>3117233.2156830477</v>
          </cell>
          <cell r="K41">
            <v>2691049.5428418336</v>
          </cell>
          <cell r="L41">
            <v>3629600.4027770734</v>
          </cell>
          <cell r="M41">
            <v>3673144.6788509134</v>
          </cell>
          <cell r="N41">
            <v>4025065.9131069388</v>
          </cell>
          <cell r="O41">
            <v>10632627.688830839</v>
          </cell>
          <cell r="P41">
            <v>4588777.3988865493</v>
          </cell>
          <cell r="Q41">
            <v>12539104.605926739</v>
          </cell>
          <cell r="R41">
            <v>36302678.981158651</v>
          </cell>
          <cell r="S41">
            <v>595923.82354855444</v>
          </cell>
          <cell r="T41">
            <v>521329.25878256332</v>
          </cell>
          <cell r="U41">
            <v>2442972.7395635168</v>
          </cell>
          <cell r="V41">
            <v>2108972.9959575497</v>
          </cell>
          <cell r="W41">
            <v>2844514.4222390857</v>
          </cell>
          <cell r="X41">
            <v>2878640.0304474244</v>
          </cell>
          <cell r="Y41">
            <v>3154440.370773463</v>
          </cell>
          <cell r="Z41">
            <v>8332780.3204003442</v>
          </cell>
          <cell r="AA41">
            <v>3596220.5320427502</v>
          </cell>
          <cell r="AB41">
            <v>9826884.4874034002</v>
          </cell>
          <cell r="AC41">
            <v>23562</v>
          </cell>
          <cell r="AD41">
            <v>112</v>
          </cell>
          <cell r="AE41">
            <v>94</v>
          </cell>
          <cell r="AF41">
            <v>540</v>
          </cell>
          <cell r="AG41">
            <v>486</v>
          </cell>
          <cell r="AH41">
            <v>1526</v>
          </cell>
          <cell r="AI41">
            <v>1476</v>
          </cell>
          <cell r="AJ41">
            <v>5796</v>
          </cell>
          <cell r="AK41">
            <v>6845</v>
          </cell>
          <cell r="AL41">
            <v>2035</v>
          </cell>
          <cell r="AM41">
            <v>4652</v>
          </cell>
          <cell r="AN41">
            <v>128.39416214370118</v>
          </cell>
          <cell r="AO41">
            <v>443.39570204505537</v>
          </cell>
          <cell r="AP41">
            <v>462.17132870794626</v>
          </cell>
          <cell r="AQ41">
            <v>377.00196598202416</v>
          </cell>
          <cell r="AR41">
            <v>361.62088408051261</v>
          </cell>
          <cell r="AS41">
            <v>155.33608684136553</v>
          </cell>
          <cell r="AT41">
            <v>162.52484363411384</v>
          </cell>
          <cell r="AU41">
            <v>45.353697532399686</v>
          </cell>
          <cell r="AV41">
            <v>101.44607158997255</v>
          </cell>
          <cell r="AW41">
            <v>147.26537805252869</v>
          </cell>
          <cell r="AX41">
            <v>176.03332773365219</v>
          </cell>
          <cell r="AY41">
            <v>1.8409</v>
          </cell>
          <cell r="AZ41">
            <v>1.9189000000000001</v>
          </cell>
          <cell r="BA41">
            <v>1.5652999999999999</v>
          </cell>
          <cell r="BB41">
            <v>1.5014000000000001</v>
          </cell>
          <cell r="BC41">
            <v>0.64490000000000003</v>
          </cell>
          <cell r="BD41">
            <v>0.67479999999999996</v>
          </cell>
          <cell r="BE41">
            <v>0.1883</v>
          </cell>
          <cell r="BF41">
            <v>0.42120000000000002</v>
          </cell>
          <cell r="BG41">
            <v>1.6</v>
          </cell>
          <cell r="BH41">
            <v>1.6</v>
          </cell>
          <cell r="BI41">
            <v>0.79005699006875496</v>
          </cell>
          <cell r="BJ41">
            <v>1</v>
          </cell>
          <cell r="BK41">
            <v>1</v>
          </cell>
          <cell r="BL41">
            <v>0.84</v>
          </cell>
          <cell r="BM41">
            <v>12</v>
          </cell>
          <cell r="BN41">
            <v>0</v>
          </cell>
          <cell r="BO41">
            <v>0</v>
          </cell>
          <cell r="BP41">
            <v>23972</v>
          </cell>
          <cell r="BQ41">
            <v>84</v>
          </cell>
          <cell r="BR41">
            <v>78</v>
          </cell>
          <cell r="BS41">
            <v>525</v>
          </cell>
          <cell r="BT41">
            <v>476</v>
          </cell>
          <cell r="BU41">
            <v>1656</v>
          </cell>
          <cell r="BV41">
            <v>1619</v>
          </cell>
          <cell r="BW41">
            <v>6348</v>
          </cell>
          <cell r="BX41">
            <v>8597</v>
          </cell>
          <cell r="BY41">
            <v>1544</v>
          </cell>
          <cell r="BZ41">
            <v>3045</v>
          </cell>
          <cell r="CA41">
            <v>0</v>
          </cell>
          <cell r="CB41">
            <v>0.84</v>
          </cell>
          <cell r="CC41">
            <v>210.91310456991485</v>
          </cell>
          <cell r="CD41">
            <v>209.99</v>
          </cell>
        </row>
        <row r="42">
          <cell r="C42" t="str">
            <v>Железногорск РБ</v>
          </cell>
          <cell r="D42">
            <v>380129</v>
          </cell>
          <cell r="E42">
            <v>1.629</v>
          </cell>
          <cell r="F42">
            <v>0</v>
          </cell>
          <cell r="G42">
            <v>1</v>
          </cell>
          <cell r="H42">
            <v>10725582.11686814</v>
          </cell>
          <cell r="I42">
            <v>9578687.9099696781</v>
          </cell>
          <cell r="J42">
            <v>28390607.756687183</v>
          </cell>
          <cell r="K42">
            <v>26953493.464352578</v>
          </cell>
          <cell r="L42">
            <v>55712327.493977599</v>
          </cell>
          <cell r="M42">
            <v>52025945.240471348</v>
          </cell>
          <cell r="N42">
            <v>56051576.17142</v>
          </cell>
          <cell r="O42">
            <v>84675089.649000168</v>
          </cell>
          <cell r="P42">
            <v>25205218.821213771</v>
          </cell>
          <cell r="Q42">
            <v>77257695.666039541</v>
          </cell>
          <cell r="R42">
            <v>261863857.75936154</v>
          </cell>
          <cell r="S42">
            <v>6584151.0846336037</v>
          </cell>
          <cell r="T42">
            <v>5880103.0754878316</v>
          </cell>
          <cell r="U42">
            <v>17428242.944559351</v>
          </cell>
          <cell r="V42">
            <v>16546036.503592743</v>
          </cell>
          <cell r="W42">
            <v>34200323.814596437</v>
          </cell>
          <cell r="X42">
            <v>31937351.283285052</v>
          </cell>
          <cell r="Y42">
            <v>34408579.6018539</v>
          </cell>
          <cell r="Z42">
            <v>51979797.206261612</v>
          </cell>
          <cell r="AA42">
            <v>15472816.955932332</v>
          </cell>
          <cell r="AB42">
            <v>47426455.289158709</v>
          </cell>
          <cell r="AC42">
            <v>45432</v>
          </cell>
          <cell r="AD42">
            <v>174</v>
          </cell>
          <cell r="AE42">
            <v>195</v>
          </cell>
          <cell r="AF42">
            <v>1118</v>
          </cell>
          <cell r="AG42">
            <v>1019</v>
          </cell>
          <cell r="AH42">
            <v>4298</v>
          </cell>
          <cell r="AI42">
            <v>4015</v>
          </cell>
          <cell r="AJ42">
            <v>11848</v>
          </cell>
          <cell r="AK42">
            <v>10768</v>
          </cell>
          <cell r="AL42">
            <v>3645</v>
          </cell>
          <cell r="AM42">
            <v>8352</v>
          </cell>
          <cell r="AN42">
            <v>480.32197892704392</v>
          </cell>
          <cell r="AO42">
            <v>3153.3290635218405</v>
          </cell>
          <cell r="AP42">
            <v>2512.8645621742871</v>
          </cell>
          <cell r="AQ42">
            <v>1299.0640238938097</v>
          </cell>
          <cell r="AR42">
            <v>1353.1269630023505</v>
          </cell>
          <cell r="AS42">
            <v>663.10539426470518</v>
          </cell>
          <cell r="AT42">
            <v>662.87570118897986</v>
          </cell>
          <cell r="AU42">
            <v>242.01397986899264</v>
          </cell>
          <cell r="AV42">
            <v>402.27059502121733</v>
          </cell>
          <cell r="AW42">
            <v>353.74524361985215</v>
          </cell>
          <cell r="AX42">
            <v>473.20457464438368</v>
          </cell>
          <cell r="AY42">
            <v>13.0923</v>
          </cell>
          <cell r="AZ42">
            <v>10.433199999999999</v>
          </cell>
          <cell r="BA42">
            <v>5.3936000000000002</v>
          </cell>
          <cell r="BB42">
            <v>5.6181000000000001</v>
          </cell>
          <cell r="BC42">
            <v>2.7532000000000001</v>
          </cell>
          <cell r="BD42">
            <v>2.7522000000000002</v>
          </cell>
          <cell r="BE42">
            <v>1.0047999999999999</v>
          </cell>
          <cell r="BF42">
            <v>1.6701999999999999</v>
          </cell>
          <cell r="BG42">
            <v>1.6</v>
          </cell>
          <cell r="BH42">
            <v>1.9646999999999999</v>
          </cell>
          <cell r="BI42">
            <v>2.0047877685331899</v>
          </cell>
          <cell r="BJ42">
            <v>1.05</v>
          </cell>
          <cell r="BK42">
            <v>1</v>
          </cell>
          <cell r="BL42">
            <v>0.84</v>
          </cell>
          <cell r="BM42">
            <v>12</v>
          </cell>
          <cell r="BN42">
            <v>1</v>
          </cell>
          <cell r="BO42">
            <v>6.9999999999999951E-2</v>
          </cell>
          <cell r="BP42">
            <v>42872</v>
          </cell>
          <cell r="BQ42">
            <v>151</v>
          </cell>
          <cell r="BR42">
            <v>140</v>
          </cell>
          <cell r="BS42">
            <v>929</v>
          </cell>
          <cell r="BT42">
            <v>889</v>
          </cell>
          <cell r="BU42">
            <v>4134</v>
          </cell>
          <cell r="BV42">
            <v>3797</v>
          </cell>
          <cell r="BW42">
            <v>12342</v>
          </cell>
          <cell r="BX42">
            <v>13634</v>
          </cell>
          <cell r="BY42">
            <v>2287</v>
          </cell>
          <cell r="BZ42">
            <v>4569</v>
          </cell>
          <cell r="CA42">
            <v>0</v>
          </cell>
          <cell r="CB42">
            <v>0.84</v>
          </cell>
          <cell r="CC42">
            <v>716.29993919035724</v>
          </cell>
          <cell r="CD42">
            <v>714.29</v>
          </cell>
        </row>
        <row r="43">
          <cell r="C43" t="str">
            <v>Братск ГБ1</v>
          </cell>
          <cell r="D43">
            <v>380118</v>
          </cell>
          <cell r="E43">
            <v>1.5780000000000001</v>
          </cell>
          <cell r="F43">
            <v>0</v>
          </cell>
          <cell r="G43">
            <v>1.2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767316.56722819048</v>
          </cell>
          <cell r="M43">
            <v>1202012.587452166</v>
          </cell>
          <cell r="N43">
            <v>32698093.054569073</v>
          </cell>
          <cell r="O43">
            <v>41408177.190203965</v>
          </cell>
          <cell r="P43">
            <v>20166148.861171186</v>
          </cell>
          <cell r="Q43">
            <v>67955447.227375418</v>
          </cell>
          <cell r="R43">
            <v>104053989.53612167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486258.91459327657</v>
          </cell>
          <cell r="X43">
            <v>761731.67772634095</v>
          </cell>
          <cell r="Y43">
            <v>20721225.002895482</v>
          </cell>
          <cell r="Z43">
            <v>26240923.441193894</v>
          </cell>
          <cell r="AA43">
            <v>12779562.015951321</v>
          </cell>
          <cell r="AB43">
            <v>43064288.483761355</v>
          </cell>
          <cell r="AC43">
            <v>63031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22491</v>
          </cell>
          <cell r="AK43">
            <v>20640</v>
          </cell>
          <cell r="AL43">
            <v>5471</v>
          </cell>
          <cell r="AM43">
            <v>14429</v>
          </cell>
          <cell r="AN43">
            <v>137.56985919114095</v>
          </cell>
          <cell r="AO43" t="e">
            <v>#DIV/0!</v>
          </cell>
          <cell r="AP43" t="e">
            <v>#DIV/0!</v>
          </cell>
          <cell r="AQ43" t="e">
            <v>#DIV/0!</v>
          </cell>
          <cell r="AR43" t="e">
            <v>#DIV/0!</v>
          </cell>
          <cell r="AS43" t="e">
            <v>#DIV/0!</v>
          </cell>
          <cell r="AT43" t="e">
            <v>#DIV/0!</v>
          </cell>
          <cell r="AU43">
            <v>76.775988183775297</v>
          </cell>
          <cell r="AV43">
            <v>105.94688081877379</v>
          </cell>
          <cell r="AW43">
            <v>194.65609602070495</v>
          </cell>
          <cell r="AX43">
            <v>248.71375057038694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0.31879999999999997</v>
          </cell>
          <cell r="BF43">
            <v>0.43990000000000001</v>
          </cell>
          <cell r="BG43">
            <v>1.6</v>
          </cell>
          <cell r="BH43">
            <v>1.6</v>
          </cell>
          <cell r="BI43">
            <v>0.76295262331233804</v>
          </cell>
          <cell r="BJ43">
            <v>1</v>
          </cell>
          <cell r="BK43">
            <v>1</v>
          </cell>
          <cell r="BL43">
            <v>0.77</v>
          </cell>
          <cell r="BM43">
            <v>13</v>
          </cell>
          <cell r="BN43">
            <v>0</v>
          </cell>
          <cell r="BO43">
            <v>0</v>
          </cell>
          <cell r="BP43">
            <v>61227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23685</v>
          </cell>
          <cell r="BX43">
            <v>25562</v>
          </cell>
          <cell r="BY43">
            <v>3551</v>
          </cell>
          <cell r="BZ43">
            <v>8429</v>
          </cell>
          <cell r="CA43">
            <v>0</v>
          </cell>
          <cell r="CB43">
            <v>0.77</v>
          </cell>
          <cell r="CC43">
            <v>229.28198456528983</v>
          </cell>
          <cell r="CD43">
            <v>229.89</v>
          </cell>
        </row>
        <row r="44">
          <cell r="C44" t="str">
            <v>Иркутск Аэропорт</v>
          </cell>
          <cell r="D44">
            <v>380024</v>
          </cell>
          <cell r="E44">
            <v>1.276</v>
          </cell>
          <cell r="F44">
            <v>0</v>
          </cell>
          <cell r="G44">
            <v>1.01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2112852.8414202672</v>
          </cell>
          <cell r="O44">
            <v>2990991.251090785</v>
          </cell>
          <cell r="P44">
            <v>2344676.3709263238</v>
          </cell>
          <cell r="Q44">
            <v>4247052.7511626258</v>
          </cell>
          <cell r="R44">
            <v>9165809.7293103449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1655840.7848121217</v>
          </cell>
          <cell r="Z44">
            <v>2344037.0306354114</v>
          </cell>
          <cell r="AA44">
            <v>1837520.6668701598</v>
          </cell>
          <cell r="AB44">
            <v>3328411.2469926532</v>
          </cell>
          <cell r="AC44">
            <v>10534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4203</v>
          </cell>
          <cell r="AK44">
            <v>2749</v>
          </cell>
          <cell r="AL44">
            <v>1459</v>
          </cell>
          <cell r="AM44">
            <v>2123</v>
          </cell>
          <cell r="AN44">
            <v>72.509728255413776</v>
          </cell>
          <cell r="AO44" t="e">
            <v>#DIV/0!</v>
          </cell>
          <cell r="AP44" t="e">
            <v>#DIV/0!</v>
          </cell>
          <cell r="AQ44" t="e">
            <v>#DIV/0!</v>
          </cell>
          <cell r="AR44" t="e">
            <v>#DIV/0!</v>
          </cell>
          <cell r="AS44" t="e">
            <v>#DIV/0!</v>
          </cell>
          <cell r="AT44" t="e">
            <v>#DIV/0!</v>
          </cell>
          <cell r="AU44">
            <v>32.830533444605479</v>
          </cell>
          <cell r="AV44">
            <v>71.057264175924928</v>
          </cell>
          <cell r="AW44">
            <v>104.95320235721725</v>
          </cell>
          <cell r="AX44">
            <v>130.6488949204213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0.1363</v>
          </cell>
          <cell r="BF44">
            <v>0.29499999999999998</v>
          </cell>
          <cell r="BG44">
            <v>1.6</v>
          </cell>
          <cell r="BH44">
            <v>1.6</v>
          </cell>
          <cell r="BI44">
            <v>0.67543420353142203</v>
          </cell>
          <cell r="BJ44">
            <v>1</v>
          </cell>
          <cell r="BK44">
            <v>1</v>
          </cell>
          <cell r="BL44">
            <v>0.77</v>
          </cell>
          <cell r="BM44">
            <v>13</v>
          </cell>
          <cell r="BN44">
            <v>1</v>
          </cell>
          <cell r="BO44">
            <v>2.0000000000000018E-2</v>
          </cell>
          <cell r="BP44">
            <v>9564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4213</v>
          </cell>
          <cell r="BX44">
            <v>3303</v>
          </cell>
          <cell r="BY44">
            <v>954</v>
          </cell>
          <cell r="BZ44">
            <v>1094</v>
          </cell>
          <cell r="CA44">
            <v>0</v>
          </cell>
          <cell r="CB44">
            <v>0.77</v>
          </cell>
          <cell r="CC44">
            <v>165.13960254218944</v>
          </cell>
          <cell r="CD44">
            <v>164.57</v>
          </cell>
        </row>
        <row r="45">
          <cell r="C45" t="str">
            <v>Катанга РБ</v>
          </cell>
          <cell r="D45">
            <v>380095</v>
          </cell>
          <cell r="E45">
            <v>2.2669999999999999</v>
          </cell>
          <cell r="F45">
            <v>0</v>
          </cell>
          <cell r="G45">
            <v>1.01</v>
          </cell>
          <cell r="H45">
            <v>922195.9947174117</v>
          </cell>
          <cell r="I45">
            <v>1218021.8469336873</v>
          </cell>
          <cell r="J45">
            <v>4471705.6939726509</v>
          </cell>
          <cell r="K45">
            <v>4403834.5156193813</v>
          </cell>
          <cell r="L45">
            <v>6743815.3681291835</v>
          </cell>
          <cell r="M45">
            <v>7145280.3062882842</v>
          </cell>
          <cell r="N45">
            <v>4115302.4043766041</v>
          </cell>
          <cell r="O45">
            <v>8268502.5801166529</v>
          </cell>
          <cell r="P45">
            <v>3182080.482107792</v>
          </cell>
          <cell r="Q45">
            <v>7188810.3458383558</v>
          </cell>
          <cell r="R45">
            <v>21023180.21089546</v>
          </cell>
          <cell r="S45">
            <v>406791.35188240482</v>
          </cell>
          <cell r="T45">
            <v>537283.56724026788</v>
          </cell>
          <cell r="U45">
            <v>1972521.258920446</v>
          </cell>
          <cell r="V45">
            <v>1942582.4947593214</v>
          </cell>
          <cell r="W45">
            <v>2974775.1954694237</v>
          </cell>
          <cell r="X45">
            <v>3151866.0371805402</v>
          </cell>
          <cell r="Y45">
            <v>1815307.6331612724</v>
          </cell>
          <cell r="Z45">
            <v>3647332.4129319158</v>
          </cell>
          <cell r="AA45">
            <v>1403652.616721567</v>
          </cell>
          <cell r="AB45">
            <v>3171067.6426283</v>
          </cell>
          <cell r="AC45">
            <v>2756</v>
          </cell>
          <cell r="AD45">
            <v>13</v>
          </cell>
          <cell r="AE45">
            <v>17</v>
          </cell>
          <cell r="AF45">
            <v>74</v>
          </cell>
          <cell r="AG45">
            <v>67</v>
          </cell>
          <cell r="AH45">
            <v>230</v>
          </cell>
          <cell r="AI45">
            <v>242</v>
          </cell>
          <cell r="AJ45">
            <v>810</v>
          </cell>
          <cell r="AK45">
            <v>556</v>
          </cell>
          <cell r="AL45">
            <v>297</v>
          </cell>
          <cell r="AM45">
            <v>450</v>
          </cell>
          <cell r="AN45">
            <v>635.6791307116431</v>
          </cell>
          <cell r="AO45">
            <v>2607.6368710410566</v>
          </cell>
          <cell r="AP45">
            <v>2633.7429766679797</v>
          </cell>
          <cell r="AQ45">
            <v>2221.3077240095113</v>
          </cell>
          <cell r="AR45">
            <v>2416.1473815414447</v>
          </cell>
          <cell r="AS45">
            <v>1077.8170998077621</v>
          </cell>
          <cell r="AT45">
            <v>1085.3533185883402</v>
          </cell>
          <cell r="AU45">
            <v>186.76004456391692</v>
          </cell>
          <cell r="AV45">
            <v>546.66253191425596</v>
          </cell>
          <cell r="AW45">
            <v>393.8419238837169</v>
          </cell>
          <cell r="AX45">
            <v>587.23474863487036</v>
          </cell>
          <cell r="AY45">
            <v>10.826700000000001</v>
          </cell>
          <cell r="AZ45">
            <v>10.9351</v>
          </cell>
          <cell r="BA45">
            <v>9.2226999999999997</v>
          </cell>
          <cell r="BB45">
            <v>10.031599999999999</v>
          </cell>
          <cell r="BC45">
            <v>4.4749999999999996</v>
          </cell>
          <cell r="BD45">
            <v>4.5063000000000004</v>
          </cell>
          <cell r="BE45">
            <v>0.77539999999999998</v>
          </cell>
          <cell r="BF45">
            <v>2.2696999999999998</v>
          </cell>
          <cell r="BG45">
            <v>1.6352</v>
          </cell>
          <cell r="BH45">
            <v>2.4380999999999999</v>
          </cell>
          <cell r="BI45">
            <v>2.6392750362844701</v>
          </cell>
          <cell r="BJ45">
            <v>1.115</v>
          </cell>
          <cell r="BK45">
            <v>1</v>
          </cell>
          <cell r="BL45">
            <v>0.75</v>
          </cell>
          <cell r="BM45">
            <v>14</v>
          </cell>
          <cell r="BN45">
            <v>0</v>
          </cell>
          <cell r="BO45">
            <v>0</v>
          </cell>
          <cell r="BP45">
            <v>2767</v>
          </cell>
          <cell r="BQ45">
            <v>15</v>
          </cell>
          <cell r="BR45">
            <v>13</v>
          </cell>
          <cell r="BS45">
            <v>66</v>
          </cell>
          <cell r="BT45">
            <v>75</v>
          </cell>
          <cell r="BU45">
            <v>241</v>
          </cell>
          <cell r="BV45">
            <v>236</v>
          </cell>
          <cell r="BW45">
            <v>929</v>
          </cell>
          <cell r="BX45">
            <v>789</v>
          </cell>
          <cell r="BY45">
            <v>175</v>
          </cell>
          <cell r="BZ45">
            <v>228</v>
          </cell>
          <cell r="CA45">
            <v>0</v>
          </cell>
          <cell r="CB45">
            <v>0.75</v>
          </cell>
          <cell r="CC45">
            <v>1246.3290558876038</v>
          </cell>
          <cell r="CD45">
            <v>1240.76</v>
          </cell>
        </row>
        <row r="46">
          <cell r="C46" t="str">
            <v>Ангарск МСЧ36</v>
          </cell>
          <cell r="D46">
            <v>380141</v>
          </cell>
          <cell r="E46">
            <v>1.276</v>
          </cell>
          <cell r="F46">
            <v>0</v>
          </cell>
          <cell r="G46">
            <v>0.6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1042.2245860001019</v>
          </cell>
          <cell r="M46">
            <v>548.73639478531879</v>
          </cell>
          <cell r="N46">
            <v>3702934.647860412</v>
          </cell>
          <cell r="O46">
            <v>3197096.6015916239</v>
          </cell>
          <cell r="P46">
            <v>2680903.1592863253</v>
          </cell>
          <cell r="Q46">
            <v>7696706.8342808522</v>
          </cell>
          <cell r="R46">
            <v>13541718.028213166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816.79042789976643</v>
          </cell>
          <cell r="X46">
            <v>430.04419654021848</v>
          </cell>
          <cell r="Y46">
            <v>2901986.4011445236</v>
          </cell>
          <cell r="Z46">
            <v>2505561.5999934357</v>
          </cell>
          <cell r="AA46">
            <v>2101021.2847071514</v>
          </cell>
          <cell r="AB46">
            <v>6031901.9077436142</v>
          </cell>
          <cell r="AC46">
            <v>19721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7055</v>
          </cell>
          <cell r="AK46">
            <v>4082</v>
          </cell>
          <cell r="AL46">
            <v>2771</v>
          </cell>
          <cell r="AM46">
            <v>5813</v>
          </cell>
          <cell r="AN46">
            <v>57.222073036412809</v>
          </cell>
          <cell r="AO46" t="e">
            <v>#DIV/0!</v>
          </cell>
          <cell r="AP46" t="e">
            <v>#DIV/0!</v>
          </cell>
          <cell r="AQ46" t="e">
            <v>#DIV/0!</v>
          </cell>
          <cell r="AR46" t="e">
            <v>#DIV/0!</v>
          </cell>
          <cell r="AS46" t="e">
            <v>#DIV/0!</v>
          </cell>
          <cell r="AT46" t="e">
            <v>#DIV/0!</v>
          </cell>
          <cell r="AU46">
            <v>34.278129000053433</v>
          </cell>
          <cell r="AV46">
            <v>51.150612444745953</v>
          </cell>
          <cell r="AW46">
            <v>63.184809476336802</v>
          </cell>
          <cell r="AX46">
            <v>86.471441994145508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0.14230000000000001</v>
          </cell>
          <cell r="BF46">
            <v>0.21240000000000001</v>
          </cell>
          <cell r="BG46">
            <v>1.6</v>
          </cell>
          <cell r="BH46">
            <v>1.6</v>
          </cell>
          <cell r="BI46">
            <v>0.79130588205466301</v>
          </cell>
          <cell r="BJ46">
            <v>1</v>
          </cell>
          <cell r="BK46">
            <v>1</v>
          </cell>
          <cell r="BL46">
            <v>0.75</v>
          </cell>
          <cell r="BM46">
            <v>14</v>
          </cell>
          <cell r="BN46">
            <v>1</v>
          </cell>
          <cell r="BO46">
            <v>8.9999999999999969E-2</v>
          </cell>
          <cell r="BP46">
            <v>19053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7534</v>
          </cell>
          <cell r="BX46">
            <v>5948</v>
          </cell>
          <cell r="BY46">
            <v>1925</v>
          </cell>
          <cell r="BZ46">
            <v>3646</v>
          </cell>
          <cell r="CA46">
            <v>0</v>
          </cell>
          <cell r="CB46">
            <v>0.75</v>
          </cell>
          <cell r="CC46">
            <v>188.10593963974173</v>
          </cell>
          <cell r="CD46">
            <v>187.79</v>
          </cell>
        </row>
        <row r="47">
          <cell r="C47" t="str">
            <v>Куйтун РБ</v>
          </cell>
          <cell r="D47">
            <v>380147</v>
          </cell>
          <cell r="E47">
            <v>1.276</v>
          </cell>
          <cell r="F47">
            <v>0</v>
          </cell>
          <cell r="G47">
            <v>1.01</v>
          </cell>
          <cell r="H47">
            <v>4469757.7620052695</v>
          </cell>
          <cell r="I47">
            <v>4030045.445496643</v>
          </cell>
          <cell r="J47">
            <v>10908589.631202657</v>
          </cell>
          <cell r="K47">
            <v>9878533.5916667897</v>
          </cell>
          <cell r="L47">
            <v>22219312.583353117</v>
          </cell>
          <cell r="M47">
            <v>22927374.821273196</v>
          </cell>
          <cell r="N47">
            <v>18557421.650661875</v>
          </cell>
          <cell r="O47">
            <v>46845693.071941391</v>
          </cell>
          <cell r="P47">
            <v>12548567.452234497</v>
          </cell>
          <cell r="Q47">
            <v>38974617.458764583</v>
          </cell>
          <cell r="R47">
            <v>149968584.22304076</v>
          </cell>
          <cell r="S47">
            <v>3502944.9545495841</v>
          </cell>
          <cell r="T47">
            <v>3158342.8256243281</v>
          </cell>
          <cell r="U47">
            <v>8549051.4351118002</v>
          </cell>
          <cell r="V47">
            <v>7741797.4856322799</v>
          </cell>
          <cell r="W47">
            <v>17413254.375668585</v>
          </cell>
          <cell r="X47">
            <v>17968162.085637301</v>
          </cell>
          <cell r="Y47">
            <v>14543433.895503037</v>
          </cell>
          <cell r="Z47">
            <v>36712925.60496974</v>
          </cell>
          <cell r="AA47">
            <v>9834300.5111555625</v>
          </cell>
          <cell r="AB47">
            <v>30544371.049188543</v>
          </cell>
          <cell r="AC47">
            <v>28678</v>
          </cell>
          <cell r="AD47">
            <v>157</v>
          </cell>
          <cell r="AE47">
            <v>136</v>
          </cell>
          <cell r="AF47">
            <v>782</v>
          </cell>
          <cell r="AG47">
            <v>758</v>
          </cell>
          <cell r="AH47">
            <v>2904</v>
          </cell>
          <cell r="AI47">
            <v>2880</v>
          </cell>
          <cell r="AJ47">
            <v>7848</v>
          </cell>
          <cell r="AK47">
            <v>6536</v>
          </cell>
          <cell r="AL47">
            <v>2131</v>
          </cell>
          <cell r="AM47">
            <v>4546</v>
          </cell>
          <cell r="AN47">
            <v>435.78290043192447</v>
          </cell>
          <cell r="AO47">
            <v>1859.3126085719659</v>
          </cell>
          <cell r="AP47">
            <v>1935.2590843286325</v>
          </cell>
          <cell r="AQ47">
            <v>911.02423647823957</v>
          </cell>
          <cell r="AR47">
            <v>851.12109560601152</v>
          </cell>
          <cell r="AS47">
            <v>499.69164301160998</v>
          </cell>
          <cell r="AT47">
            <v>519.9120973853386</v>
          </cell>
          <cell r="AU47">
            <v>154.42823963114844</v>
          </cell>
          <cell r="AV47">
            <v>468.08605677490993</v>
          </cell>
          <cell r="AW47">
            <v>384.57299042529183</v>
          </cell>
          <cell r="AX47">
            <v>559.91294634822816</v>
          </cell>
          <cell r="AY47">
            <v>7.7196999999999996</v>
          </cell>
          <cell r="AZ47">
            <v>8.0350000000000001</v>
          </cell>
          <cell r="BA47">
            <v>3.7825000000000002</v>
          </cell>
          <cell r="BB47">
            <v>3.5337999999999998</v>
          </cell>
          <cell r="BC47">
            <v>2.0747</v>
          </cell>
          <cell r="BD47">
            <v>2.1585999999999999</v>
          </cell>
          <cell r="BE47">
            <v>0.64119999999999999</v>
          </cell>
          <cell r="BF47">
            <v>1.9435</v>
          </cell>
          <cell r="BG47">
            <v>1.6</v>
          </cell>
          <cell r="BH47">
            <v>2.3247</v>
          </cell>
          <cell r="BI47">
            <v>1.8095935874189299</v>
          </cell>
          <cell r="BJ47">
            <v>1.05</v>
          </cell>
          <cell r="BK47">
            <v>1</v>
          </cell>
          <cell r="BL47">
            <v>0.66</v>
          </cell>
          <cell r="BM47">
            <v>15</v>
          </cell>
          <cell r="BN47">
            <v>0</v>
          </cell>
          <cell r="BO47">
            <v>0</v>
          </cell>
          <cell r="BP47">
            <v>27685</v>
          </cell>
          <cell r="BQ47">
            <v>149</v>
          </cell>
          <cell r="BR47">
            <v>115</v>
          </cell>
          <cell r="BS47">
            <v>709</v>
          </cell>
          <cell r="BT47">
            <v>661</v>
          </cell>
          <cell r="BU47">
            <v>2897</v>
          </cell>
          <cell r="BV47">
            <v>2843</v>
          </cell>
          <cell r="BW47">
            <v>8320</v>
          </cell>
          <cell r="BX47">
            <v>8382</v>
          </cell>
          <cell r="BY47">
            <v>1318</v>
          </cell>
          <cell r="BZ47">
            <v>2291</v>
          </cell>
          <cell r="CA47">
            <v>0</v>
          </cell>
          <cell r="CB47">
            <v>0.66</v>
          </cell>
          <cell r="CC47">
            <v>396.73946112001084</v>
          </cell>
          <cell r="CD47">
            <v>396.81</v>
          </cell>
        </row>
        <row r="48">
          <cell r="C48" t="str">
            <v>Нижнеудинск РЖД-МЕДИЦИНА</v>
          </cell>
          <cell r="D48">
            <v>380170</v>
          </cell>
          <cell r="E48">
            <v>1.276</v>
          </cell>
          <cell r="F48">
            <v>0</v>
          </cell>
          <cell r="G48">
            <v>1.01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5735.2170487441572</v>
          </cell>
          <cell r="N48">
            <v>6884874.3547563823</v>
          </cell>
          <cell r="O48">
            <v>2947186.8736060024</v>
          </cell>
          <cell r="P48">
            <v>1411226.6128658419</v>
          </cell>
          <cell r="Q48">
            <v>3090615.8237666208</v>
          </cell>
          <cell r="R48">
            <v>11237961.506303754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4494.6842074797469</v>
          </cell>
          <cell r="Y48">
            <v>5395669.557019108</v>
          </cell>
          <cell r="Z48">
            <v>2309707.5811959268</v>
          </cell>
          <cell r="AA48">
            <v>1105976.9693305972</v>
          </cell>
          <cell r="AB48">
            <v>2422112.7145506432</v>
          </cell>
          <cell r="AC48">
            <v>8197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3923</v>
          </cell>
          <cell r="AK48">
            <v>1712</v>
          </cell>
          <cell r="AL48">
            <v>957</v>
          </cell>
          <cell r="AM48">
            <v>1605</v>
          </cell>
          <cell r="AN48">
            <v>114.24872419079901</v>
          </cell>
          <cell r="AO48" t="e">
            <v>#DIV/0!</v>
          </cell>
          <cell r="AP48" t="e">
            <v>#DIV/0!</v>
          </cell>
          <cell r="AQ48" t="e">
            <v>#DIV/0!</v>
          </cell>
          <cell r="AR48" t="e">
            <v>#DIV/0!</v>
          </cell>
          <cell r="AS48" t="e">
            <v>#DIV/0!</v>
          </cell>
          <cell r="AT48" t="e">
            <v>#DIV/0!</v>
          </cell>
          <cell r="AU48">
            <v>114.61614319439009</v>
          </cell>
          <cell r="AV48">
            <v>112.42735500369581</v>
          </cell>
          <cell r="AW48">
            <v>96.305901195628465</v>
          </cell>
          <cell r="AX48">
            <v>125.75870792059413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0.47589999999999999</v>
          </cell>
          <cell r="BF48">
            <v>0.46679999999999999</v>
          </cell>
          <cell r="BG48">
            <v>1.6</v>
          </cell>
          <cell r="BH48">
            <v>1.6</v>
          </cell>
          <cell r="BI48">
            <v>0.82534064901793303</v>
          </cell>
          <cell r="BJ48">
            <v>1.115</v>
          </cell>
          <cell r="BK48">
            <v>1</v>
          </cell>
          <cell r="BL48">
            <v>0.66</v>
          </cell>
          <cell r="BM48">
            <v>15</v>
          </cell>
          <cell r="BN48">
            <v>1</v>
          </cell>
          <cell r="BO48">
            <v>3.0000000000000027E-2</v>
          </cell>
          <cell r="BP48">
            <v>7667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4100</v>
          </cell>
          <cell r="BX48">
            <v>2134</v>
          </cell>
          <cell r="BY48">
            <v>535</v>
          </cell>
          <cell r="BZ48">
            <v>898</v>
          </cell>
          <cell r="CA48">
            <v>0</v>
          </cell>
          <cell r="CB48">
            <v>0.66</v>
          </cell>
          <cell r="CC48">
            <v>193.13383961053867</v>
          </cell>
          <cell r="CD48">
            <v>192.18</v>
          </cell>
        </row>
        <row r="49">
          <cell r="C49" t="str">
            <v>Бодайбо РБ</v>
          </cell>
          <cell r="D49">
            <v>380115</v>
          </cell>
          <cell r="E49">
            <v>2.0489999999999999</v>
          </cell>
          <cell r="F49">
            <v>0</v>
          </cell>
          <cell r="G49">
            <v>1.02</v>
          </cell>
          <cell r="H49">
            <v>2202818.6360408394</v>
          </cell>
          <cell r="I49">
            <v>1971584.5747653928</v>
          </cell>
          <cell r="J49">
            <v>7731027.6525134947</v>
          </cell>
          <cell r="K49">
            <v>7166246.5692351535</v>
          </cell>
          <cell r="L49">
            <v>11274930.55658792</v>
          </cell>
          <cell r="M49">
            <v>11888716.675924595</v>
          </cell>
          <cell r="N49">
            <v>9962451.6517326608</v>
          </cell>
          <cell r="O49">
            <v>15390116.032619249</v>
          </cell>
          <cell r="P49">
            <v>5216756.2241033148</v>
          </cell>
          <cell r="Q49">
            <v>14736268.302677328</v>
          </cell>
          <cell r="R49">
            <v>42723727.123572454</v>
          </cell>
          <cell r="S49">
            <v>1075070.1005567787</v>
          </cell>
          <cell r="T49">
            <v>962217.94766490627</v>
          </cell>
          <cell r="U49">
            <v>3773073.5248967763</v>
          </cell>
          <cell r="V49">
            <v>3497436.1001635692</v>
          </cell>
          <cell r="W49">
            <v>5502650.3448452512</v>
          </cell>
          <cell r="X49">
            <v>5802204.3318324042</v>
          </cell>
          <cell r="Y49">
            <v>4862104.2712214058</v>
          </cell>
          <cell r="Z49">
            <v>7511037.5952265738</v>
          </cell>
          <cell r="AA49">
            <v>2546001.0854579378</v>
          </cell>
          <cell r="AB49">
            <v>7191931.8217068464</v>
          </cell>
          <cell r="AC49">
            <v>20278</v>
          </cell>
          <cell r="AD49">
            <v>80</v>
          </cell>
          <cell r="AE49">
            <v>93</v>
          </cell>
          <cell r="AF49">
            <v>484</v>
          </cell>
          <cell r="AG49">
            <v>424</v>
          </cell>
          <cell r="AH49">
            <v>1687</v>
          </cell>
          <cell r="AI49">
            <v>1563</v>
          </cell>
          <cell r="AJ49">
            <v>6425</v>
          </cell>
          <cell r="AK49">
            <v>4918</v>
          </cell>
          <cell r="AL49">
            <v>1497</v>
          </cell>
          <cell r="AM49">
            <v>3107</v>
          </cell>
          <cell r="AN49">
            <v>175.57503667181368</v>
          </cell>
          <cell r="AO49">
            <v>1119.8646880799779</v>
          </cell>
          <cell r="AP49">
            <v>862.20246206532829</v>
          </cell>
          <cell r="AQ49">
            <v>649.63387136652489</v>
          </cell>
          <cell r="AR49">
            <v>687.3891706296323</v>
          </cell>
          <cell r="AS49">
            <v>271.81635767858387</v>
          </cell>
          <cell r="AT49">
            <v>309.35190508810007</v>
          </cell>
          <cell r="AU49">
            <v>63.062312207800339</v>
          </cell>
          <cell r="AV49">
            <v>127.27120772716846</v>
          </cell>
          <cell r="AW49">
            <v>141.72796066900122</v>
          </cell>
          <cell r="AX49">
            <v>192.89592913064175</v>
          </cell>
          <cell r="AY49">
            <v>4.6496000000000004</v>
          </cell>
          <cell r="AZ49">
            <v>3.5798000000000001</v>
          </cell>
          <cell r="BA49">
            <v>2.6972</v>
          </cell>
          <cell r="BB49">
            <v>2.8540000000000001</v>
          </cell>
          <cell r="BC49">
            <v>1.1286</v>
          </cell>
          <cell r="BD49">
            <v>1.2844</v>
          </cell>
          <cell r="BE49">
            <v>0.26179999999999998</v>
          </cell>
          <cell r="BF49">
            <v>0.52839999999999998</v>
          </cell>
          <cell r="BG49">
            <v>1.6</v>
          </cell>
          <cell r="BH49">
            <v>1.6</v>
          </cell>
          <cell r="BI49">
            <v>0.92607909064010296</v>
          </cell>
          <cell r="BJ49">
            <v>1.115</v>
          </cell>
          <cell r="BK49">
            <v>1</v>
          </cell>
          <cell r="BL49">
            <v>0.63</v>
          </cell>
          <cell r="BM49">
            <v>16</v>
          </cell>
          <cell r="BN49">
            <v>0</v>
          </cell>
          <cell r="BO49">
            <v>0</v>
          </cell>
          <cell r="BP49">
            <v>19137</v>
          </cell>
          <cell r="BQ49">
            <v>65</v>
          </cell>
          <cell r="BR49">
            <v>99</v>
          </cell>
          <cell r="BS49">
            <v>426</v>
          </cell>
          <cell r="BT49">
            <v>357</v>
          </cell>
          <cell r="BU49">
            <v>1663</v>
          </cell>
          <cell r="BV49">
            <v>1516</v>
          </cell>
          <cell r="BW49">
            <v>6587</v>
          </cell>
          <cell r="BX49">
            <v>6104</v>
          </cell>
          <cell r="BY49">
            <v>836</v>
          </cell>
          <cell r="BZ49">
            <v>1484</v>
          </cell>
          <cell r="CA49">
            <v>0</v>
          </cell>
          <cell r="CB49">
            <v>0.63</v>
          </cell>
          <cell r="CC49">
            <v>330.4525931393635</v>
          </cell>
          <cell r="CD49">
            <v>330.54</v>
          </cell>
        </row>
        <row r="50">
          <cell r="C50" t="str">
            <v>Усть-Кут РБ</v>
          </cell>
          <cell r="D50">
            <v>380182</v>
          </cell>
          <cell r="E50">
            <v>1.595</v>
          </cell>
          <cell r="F50">
            <v>0</v>
          </cell>
          <cell r="G50">
            <v>1.02</v>
          </cell>
          <cell r="H50">
            <v>4756589.9658453809</v>
          </cell>
          <cell r="I50">
            <v>4344890.9408440385</v>
          </cell>
          <cell r="J50">
            <v>18309197.357185766</v>
          </cell>
          <cell r="K50">
            <v>15070278.332628565</v>
          </cell>
          <cell r="L50">
            <v>30491793.450925216</v>
          </cell>
          <cell r="M50">
            <v>26662662.476592768</v>
          </cell>
          <cell r="N50">
            <v>18665387.732826669</v>
          </cell>
          <cell r="O50">
            <v>42774474.578433573</v>
          </cell>
          <cell r="P50">
            <v>12527907.532550108</v>
          </cell>
          <cell r="Q50">
            <v>40632562.420367919</v>
          </cell>
          <cell r="R50">
            <v>134317081.37191224</v>
          </cell>
          <cell r="S50">
            <v>2982188.0663607405</v>
          </cell>
          <cell r="T50">
            <v>2724069.5553881121</v>
          </cell>
          <cell r="U50">
            <v>11479120.600116467</v>
          </cell>
          <cell r="V50">
            <v>9448450.3652843665</v>
          </cell>
          <cell r="W50">
            <v>19117111.881457817</v>
          </cell>
          <cell r="X50">
            <v>16716402.806641234</v>
          </cell>
          <cell r="Y50">
            <v>11702437.450048069</v>
          </cell>
          <cell r="Z50">
            <v>26817852.400271833</v>
          </cell>
          <cell r="AA50">
            <v>7854487.4812226379</v>
          </cell>
          <cell r="AB50">
            <v>25474960.765120953</v>
          </cell>
          <cell r="AC50">
            <v>47084</v>
          </cell>
          <cell r="AD50">
            <v>264</v>
          </cell>
          <cell r="AE50">
            <v>241</v>
          </cell>
          <cell r="AF50">
            <v>1312</v>
          </cell>
          <cell r="AG50">
            <v>1169</v>
          </cell>
          <cell r="AH50">
            <v>4844</v>
          </cell>
          <cell r="AI50">
            <v>4421</v>
          </cell>
          <cell r="AJ50">
            <v>12616</v>
          </cell>
          <cell r="AK50">
            <v>11161</v>
          </cell>
          <cell r="AL50">
            <v>3439</v>
          </cell>
          <cell r="AM50">
            <v>7617</v>
          </cell>
          <cell r="AN50">
            <v>237.72598152930976</v>
          </cell>
          <cell r="AO50">
            <v>941.34724316942572</v>
          </cell>
          <cell r="AP50">
            <v>941.93276465702354</v>
          </cell>
          <cell r="AQ50">
            <v>729.11081047487721</v>
          </cell>
          <cell r="AR50">
            <v>673.5422273513235</v>
          </cell>
          <cell r="AS50">
            <v>328.8795740685697</v>
          </cell>
          <cell r="AT50">
            <v>315.09467704594044</v>
          </cell>
          <cell r="AU50">
            <v>77.2989157290218</v>
          </cell>
          <cell r="AV50">
            <v>200.23483857682879</v>
          </cell>
          <cell r="AW50">
            <v>190.32876517453326</v>
          </cell>
          <cell r="AX50">
            <v>278.70728595160995</v>
          </cell>
          <cell r="AY50">
            <v>3.9083999999999999</v>
          </cell>
          <cell r="AZ50">
            <v>3.9108000000000001</v>
          </cell>
          <cell r="BA50">
            <v>3.0272000000000001</v>
          </cell>
          <cell r="BB50">
            <v>2.7965</v>
          </cell>
          <cell r="BC50">
            <v>1.3654999999999999</v>
          </cell>
          <cell r="BD50">
            <v>1.3082</v>
          </cell>
          <cell r="BE50">
            <v>0.32090000000000002</v>
          </cell>
          <cell r="BF50">
            <v>0.83140000000000003</v>
          </cell>
          <cell r="BG50">
            <v>1.6</v>
          </cell>
          <cell r="BH50">
            <v>1.6</v>
          </cell>
          <cell r="BI50">
            <v>1.1177996623056701</v>
          </cell>
          <cell r="BJ50">
            <v>1.05</v>
          </cell>
          <cell r="BK50">
            <v>1</v>
          </cell>
          <cell r="BL50">
            <v>0.63</v>
          </cell>
          <cell r="BM50">
            <v>16</v>
          </cell>
          <cell r="BN50">
            <v>1</v>
          </cell>
          <cell r="BO50">
            <v>3.0000000000000027E-2</v>
          </cell>
          <cell r="BP50">
            <v>45247</v>
          </cell>
          <cell r="BQ50">
            <v>219</v>
          </cell>
          <cell r="BR50">
            <v>202</v>
          </cell>
          <cell r="BS50">
            <v>1192</v>
          </cell>
          <cell r="BT50">
            <v>1038</v>
          </cell>
          <cell r="BU50">
            <v>4713</v>
          </cell>
          <cell r="BV50">
            <v>4305</v>
          </cell>
          <cell r="BW50">
            <v>13311</v>
          </cell>
          <cell r="BX50">
            <v>14159</v>
          </cell>
          <cell r="BY50">
            <v>2132</v>
          </cell>
          <cell r="BZ50">
            <v>3976</v>
          </cell>
          <cell r="CA50">
            <v>0</v>
          </cell>
          <cell r="CB50">
            <v>0.63</v>
          </cell>
          <cell r="CC50">
            <v>292.12866870415718</v>
          </cell>
          <cell r="CD50">
            <v>292.45999999999998</v>
          </cell>
        </row>
        <row r="51">
          <cell r="C51" t="str">
            <v>Усть-Кут РЖД-МЕДИЦИНА</v>
          </cell>
          <cell r="D51">
            <v>380169</v>
          </cell>
          <cell r="E51">
            <v>1.595</v>
          </cell>
          <cell r="F51">
            <v>0</v>
          </cell>
          <cell r="G51">
            <v>1.03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864.96248643510501</v>
          </cell>
          <cell r="M51">
            <v>0</v>
          </cell>
          <cell r="N51">
            <v>2122815.899598585</v>
          </cell>
          <cell r="O51">
            <v>1549727.1301639124</v>
          </cell>
          <cell r="P51">
            <v>425252.62815234484</v>
          </cell>
          <cell r="Q51">
            <v>1307584.9734987179</v>
          </cell>
          <cell r="R51">
            <v>3389495.6701567369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542.29622973987773</v>
          </cell>
          <cell r="X51">
            <v>0</v>
          </cell>
          <cell r="Y51">
            <v>1330919.0593094577</v>
          </cell>
          <cell r="Z51">
            <v>971615.7555886599</v>
          </cell>
          <cell r="AA51">
            <v>266616.06780711276</v>
          </cell>
          <cell r="AB51">
            <v>819802.49122176669</v>
          </cell>
          <cell r="AC51">
            <v>3764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1619</v>
          </cell>
          <cell r="AK51">
            <v>1022</v>
          </cell>
          <cell r="AL51">
            <v>312</v>
          </cell>
          <cell r="AM51">
            <v>811</v>
          </cell>
          <cell r="AN51">
            <v>75.041969318029075</v>
          </cell>
          <cell r="AO51" t="e">
            <v>#DIV/0!</v>
          </cell>
          <cell r="AP51" t="e">
            <v>#DIV/0!</v>
          </cell>
          <cell r="AQ51" t="e">
            <v>#DIV/0!</v>
          </cell>
          <cell r="AR51" t="e">
            <v>#DIV/0!</v>
          </cell>
          <cell r="AS51" t="e">
            <v>#DIV/0!</v>
          </cell>
          <cell r="AT51" t="e">
            <v>#DIV/0!</v>
          </cell>
          <cell r="AU51">
            <v>68.505201735096648</v>
          </cell>
          <cell r="AV51">
            <v>79.225028994509117</v>
          </cell>
          <cell r="AW51">
            <v>71.211556572412604</v>
          </cell>
          <cell r="AX51">
            <v>84.23782277247912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0.28439999999999999</v>
          </cell>
          <cell r="BF51">
            <v>0.32890000000000003</v>
          </cell>
          <cell r="BG51">
            <v>1.6</v>
          </cell>
          <cell r="BH51">
            <v>1.6</v>
          </cell>
          <cell r="BI51">
            <v>0.68899558979808695</v>
          </cell>
          <cell r="BJ51">
            <v>1.115</v>
          </cell>
          <cell r="BK51">
            <v>1</v>
          </cell>
          <cell r="BL51">
            <v>0.6</v>
          </cell>
          <cell r="BM51">
            <v>17</v>
          </cell>
          <cell r="BN51">
            <v>0</v>
          </cell>
          <cell r="BO51">
            <v>0</v>
          </cell>
          <cell r="BP51">
            <v>3800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1803</v>
          </cell>
          <cell r="BX51">
            <v>1391</v>
          </cell>
          <cell r="BY51">
            <v>199</v>
          </cell>
          <cell r="BZ51">
            <v>407</v>
          </cell>
          <cell r="CA51">
            <v>0</v>
          </cell>
          <cell r="CB51">
            <v>0.6</v>
          </cell>
          <cell r="CC51">
            <v>182.06660822092104</v>
          </cell>
          <cell r="CD51">
            <v>182.31</v>
          </cell>
        </row>
        <row r="52">
          <cell r="C52" t="str">
            <v>Вихоревка РЖД-МЕДИЦИНА</v>
          </cell>
          <cell r="D52">
            <v>380152</v>
          </cell>
          <cell r="E52">
            <v>1.59</v>
          </cell>
          <cell r="F52">
            <v>0</v>
          </cell>
          <cell r="G52">
            <v>1.01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2982.6029616841442</v>
          </cell>
          <cell r="M52">
            <v>0</v>
          </cell>
          <cell r="N52">
            <v>4365655.4491540864</v>
          </cell>
          <cell r="O52">
            <v>2581128.9859137898</v>
          </cell>
          <cell r="P52">
            <v>1013843.2796737537</v>
          </cell>
          <cell r="Q52">
            <v>2396433.75609669</v>
          </cell>
          <cell r="R52">
            <v>6515750.9898113227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1875.8509192982037</v>
          </cell>
          <cell r="X52">
            <v>0</v>
          </cell>
          <cell r="Y52">
            <v>2745695.2510403059</v>
          </cell>
          <cell r="Z52">
            <v>1623351.5634677922</v>
          </cell>
          <cell r="AA52">
            <v>637637.28281368152</v>
          </cell>
          <cell r="AB52">
            <v>1507191.0415702453</v>
          </cell>
          <cell r="AC52">
            <v>5832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2913</v>
          </cell>
          <cell r="AK52">
            <v>1274</v>
          </cell>
          <cell r="AL52">
            <v>577</v>
          </cell>
          <cell r="AM52">
            <v>1068</v>
          </cell>
          <cell r="AN52">
            <v>93.103437783083606</v>
          </cell>
          <cell r="AO52" t="e">
            <v>#DIV/0!</v>
          </cell>
          <cell r="AP52" t="e">
            <v>#DIV/0!</v>
          </cell>
          <cell r="AQ52" t="e">
            <v>#DIV/0!</v>
          </cell>
          <cell r="AR52" t="e">
            <v>#DIV/0!</v>
          </cell>
          <cell r="AS52" t="e">
            <v>#DIV/0!</v>
          </cell>
          <cell r="AT52" t="e">
            <v>#DIV/0!</v>
          </cell>
          <cell r="AU52">
            <v>78.547180771264038</v>
          </cell>
          <cell r="AV52">
            <v>106.18469148795083</v>
          </cell>
          <cell r="AW52">
            <v>92.090884288515539</v>
          </cell>
          <cell r="AX52">
            <v>117.60229725111152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0.3261</v>
          </cell>
          <cell r="BF52">
            <v>0.44090000000000001</v>
          </cell>
          <cell r="BG52">
            <v>1.6</v>
          </cell>
          <cell r="BH52">
            <v>1.6</v>
          </cell>
          <cell r="BI52">
            <v>0.71049998285322402</v>
          </cell>
          <cell r="BJ52">
            <v>1.115</v>
          </cell>
          <cell r="BK52">
            <v>1</v>
          </cell>
          <cell r="BL52">
            <v>0.6</v>
          </cell>
          <cell r="BM52">
            <v>17</v>
          </cell>
          <cell r="BN52">
            <v>1</v>
          </cell>
          <cell r="BO52">
            <v>5.9999999999999942E-2</v>
          </cell>
          <cell r="BP52">
            <v>5431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2917</v>
          </cell>
          <cell r="BX52">
            <v>1621</v>
          </cell>
          <cell r="BY52">
            <v>354</v>
          </cell>
          <cell r="BZ52">
            <v>539</v>
          </cell>
          <cell r="CA52">
            <v>0</v>
          </cell>
          <cell r="CB52">
            <v>0.6</v>
          </cell>
          <cell r="CC52">
            <v>187.74201592294236</v>
          </cell>
          <cell r="CD52">
            <v>187.41</v>
          </cell>
        </row>
        <row r="53">
          <cell r="C53" t="str">
            <v>Иркутск МВД</v>
          </cell>
          <cell r="D53">
            <v>380202</v>
          </cell>
          <cell r="E53">
            <v>1.276</v>
          </cell>
          <cell r="F53">
            <v>0</v>
          </cell>
          <cell r="G53">
            <v>1.06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368.24532689865748</v>
          </cell>
          <cell r="M53">
            <v>0</v>
          </cell>
          <cell r="N53">
            <v>694503.11926834425</v>
          </cell>
          <cell r="O53">
            <v>529779.41712344799</v>
          </cell>
          <cell r="P53">
            <v>636634.67510887585</v>
          </cell>
          <cell r="Q53">
            <v>919177.94397243427</v>
          </cell>
          <cell r="R53">
            <v>2179046.552351098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288.59351637825819</v>
          </cell>
          <cell r="X53">
            <v>0</v>
          </cell>
          <cell r="Y53">
            <v>544281.44143287162</v>
          </cell>
          <cell r="Z53">
            <v>415187.63097448903</v>
          </cell>
          <cell r="AA53">
            <v>498929.99616683059</v>
          </cell>
          <cell r="AB53">
            <v>720358.89026052842</v>
          </cell>
          <cell r="AC53">
            <v>4559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2004</v>
          </cell>
          <cell r="AK53">
            <v>964</v>
          </cell>
          <cell r="AL53">
            <v>748</v>
          </cell>
          <cell r="AM53">
            <v>843</v>
          </cell>
          <cell r="AN53">
            <v>39.830491927160523</v>
          </cell>
          <cell r="AO53" t="e">
            <v>#DIV/0!</v>
          </cell>
          <cell r="AP53" t="e">
            <v>#DIV/0!</v>
          </cell>
          <cell r="AQ53" t="e">
            <v>#DIV/0!</v>
          </cell>
          <cell r="AR53" t="e">
            <v>#DIV/0!</v>
          </cell>
          <cell r="AS53" t="e">
            <v>#DIV/0!</v>
          </cell>
          <cell r="AT53" t="e">
            <v>#DIV/0!</v>
          </cell>
          <cell r="AU53">
            <v>22.633127138758798</v>
          </cell>
          <cell r="AV53">
            <v>35.891046937628715</v>
          </cell>
          <cell r="AW53">
            <v>55.584892621081835</v>
          </cell>
          <cell r="AX53">
            <v>71.209854711400595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9.4E-2</v>
          </cell>
          <cell r="BF53">
            <v>0.14899999999999999</v>
          </cell>
          <cell r="BG53">
            <v>1.6</v>
          </cell>
          <cell r="BH53">
            <v>1.6</v>
          </cell>
          <cell r="BI53">
            <v>0.63119368282518096</v>
          </cell>
          <cell r="BJ53">
            <v>1</v>
          </cell>
          <cell r="BK53">
            <v>1</v>
          </cell>
          <cell r="BL53">
            <v>0.54</v>
          </cell>
          <cell r="BM53">
            <v>18</v>
          </cell>
          <cell r="BN53">
            <v>0</v>
          </cell>
          <cell r="BO53">
            <v>0</v>
          </cell>
          <cell r="BP53">
            <v>4062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2003</v>
          </cell>
          <cell r="BX53">
            <v>1316</v>
          </cell>
          <cell r="BY53">
            <v>457</v>
          </cell>
          <cell r="BZ53">
            <v>286</v>
          </cell>
          <cell r="CA53">
            <v>0</v>
          </cell>
          <cell r="CB53">
            <v>0.54</v>
          </cell>
          <cell r="CC53">
            <v>108.52973079579026</v>
          </cell>
          <cell r="CD53">
            <v>107.85</v>
          </cell>
        </row>
        <row r="54">
          <cell r="C54" t="str">
            <v>Тайшет РЖД-МЕДИЦИНА</v>
          </cell>
          <cell r="D54">
            <v>380189</v>
          </cell>
          <cell r="E54">
            <v>1.276</v>
          </cell>
          <cell r="F54">
            <v>0</v>
          </cell>
          <cell r="G54">
            <v>0.9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2490.4559916870157</v>
          </cell>
          <cell r="M54">
            <v>919.89815909160041</v>
          </cell>
          <cell r="N54">
            <v>4012659.5573992589</v>
          </cell>
          <cell r="O54">
            <v>2883978.3936930178</v>
          </cell>
          <cell r="P54">
            <v>1431150.3681068534</v>
          </cell>
          <cell r="Q54">
            <v>3344073.9706500941</v>
          </cell>
          <cell r="R54">
            <v>9149900.1912225746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1951.768018563492</v>
          </cell>
          <cell r="X54">
            <v>720.9233221721006</v>
          </cell>
          <cell r="Y54">
            <v>3144717.5214727735</v>
          </cell>
          <cell r="Z54">
            <v>2260171.1549318321</v>
          </cell>
          <cell r="AA54">
            <v>1121591.197575904</v>
          </cell>
          <cell r="AB54">
            <v>2620747.6259013275</v>
          </cell>
          <cell r="AC54">
            <v>10380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4319</v>
          </cell>
          <cell r="AK54">
            <v>2785</v>
          </cell>
          <cell r="AL54">
            <v>1083</v>
          </cell>
          <cell r="AM54">
            <v>2193</v>
          </cell>
          <cell r="AN54">
            <v>73.457772890354647</v>
          </cell>
          <cell r="AO54" t="e">
            <v>#DIV/0!</v>
          </cell>
          <cell r="AP54" t="e">
            <v>#DIV/0!</v>
          </cell>
          <cell r="AQ54" t="e">
            <v>#DIV/0!</v>
          </cell>
          <cell r="AR54" t="e">
            <v>#DIV/0!</v>
          </cell>
          <cell r="AS54" t="e">
            <v>#DIV/0!</v>
          </cell>
          <cell r="AT54" t="e">
            <v>#DIV/0!</v>
          </cell>
          <cell r="AU54">
            <v>60.676034604321472</v>
          </cell>
          <cell r="AV54">
            <v>67.629298471927953</v>
          </cell>
          <cell r="AW54">
            <v>86.302800675277311</v>
          </cell>
          <cell r="AX54">
            <v>99.587613083345786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0.25190000000000001</v>
          </cell>
          <cell r="BF54">
            <v>0.28079999999999999</v>
          </cell>
          <cell r="BG54">
            <v>1.6</v>
          </cell>
          <cell r="BH54">
            <v>1.6</v>
          </cell>
          <cell r="BI54">
            <v>0.68512370905587705</v>
          </cell>
          <cell r="BJ54">
            <v>1.115</v>
          </cell>
          <cell r="BK54">
            <v>1</v>
          </cell>
          <cell r="BL54">
            <v>0.54</v>
          </cell>
          <cell r="BM54">
            <v>18</v>
          </cell>
          <cell r="BN54">
            <v>0</v>
          </cell>
          <cell r="BO54">
            <v>0</v>
          </cell>
          <cell r="BP54">
            <v>10179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4666</v>
          </cell>
          <cell r="BX54">
            <v>3605</v>
          </cell>
          <cell r="BY54">
            <v>690</v>
          </cell>
          <cell r="BZ54">
            <v>1218</v>
          </cell>
          <cell r="CA54">
            <v>0</v>
          </cell>
          <cell r="CB54">
            <v>0.54</v>
          </cell>
          <cell r="CC54">
            <v>130.69503150029473</v>
          </cell>
          <cell r="CD54">
            <v>130.53</v>
          </cell>
        </row>
        <row r="55">
          <cell r="C55" t="str">
            <v>Иркутск КБ РЖД-МЕДИЦИНА</v>
          </cell>
          <cell r="D55">
            <v>380015</v>
          </cell>
          <cell r="E55">
            <v>1.276</v>
          </cell>
          <cell r="F55">
            <v>0</v>
          </cell>
          <cell r="G55">
            <v>0.76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2660.8354129627983</v>
          </cell>
          <cell r="M55">
            <v>4180.4796027820294</v>
          </cell>
          <cell r="N55">
            <v>6273792.3904195782</v>
          </cell>
          <cell r="O55">
            <v>5686328.4043228514</v>
          </cell>
          <cell r="P55">
            <v>2578573.0875470871</v>
          </cell>
          <cell r="Q55">
            <v>7205043.9586947421</v>
          </cell>
          <cell r="R55">
            <v>17045908.429467086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2085.2942107858921</v>
          </cell>
          <cell r="X55">
            <v>3276.2379332147566</v>
          </cell>
          <cell r="Y55">
            <v>4916765.1962535875</v>
          </cell>
          <cell r="Z55">
            <v>4456370.2228235509</v>
          </cell>
          <cell r="AA55">
            <v>2020825.3037202877</v>
          </cell>
          <cell r="AB55">
            <v>5646586.1745256595</v>
          </cell>
          <cell r="AC55">
            <v>35068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14270</v>
          </cell>
          <cell r="AK55">
            <v>9812</v>
          </cell>
          <cell r="AL55">
            <v>3375</v>
          </cell>
          <cell r="AM55">
            <v>7611</v>
          </cell>
          <cell r="AN55">
            <v>40.506797340089463</v>
          </cell>
          <cell r="AO55" t="e">
            <v>#DIV/0!</v>
          </cell>
          <cell r="AP55" t="e">
            <v>#DIV/0!</v>
          </cell>
          <cell r="AQ55" t="e">
            <v>#DIV/0!</v>
          </cell>
          <cell r="AR55" t="e">
            <v>#DIV/0!</v>
          </cell>
          <cell r="AS55" t="e">
            <v>#DIV/0!</v>
          </cell>
          <cell r="AT55" t="e">
            <v>#DIV/0!</v>
          </cell>
          <cell r="AU55">
            <v>28.712714297206187</v>
          </cell>
          <cell r="AV55">
            <v>37.847960174816137</v>
          </cell>
          <cell r="AW55">
            <v>49.896921079513284</v>
          </cell>
          <cell r="AX55">
            <v>61.824838769825028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0.1192</v>
          </cell>
          <cell r="BF55">
            <v>0.15709999999999999</v>
          </cell>
          <cell r="BG55">
            <v>1.6</v>
          </cell>
          <cell r="BH55">
            <v>1.6</v>
          </cell>
          <cell r="BI55">
            <v>0.59370506444621896</v>
          </cell>
          <cell r="BJ55">
            <v>1.05</v>
          </cell>
          <cell r="BK55">
            <v>1</v>
          </cell>
          <cell r="BL55">
            <v>0.54</v>
          </cell>
          <cell r="BM55">
            <v>18</v>
          </cell>
          <cell r="BN55">
            <v>1</v>
          </cell>
          <cell r="BO55">
            <v>8.0000000000000016E-2</v>
          </cell>
          <cell r="BP55">
            <v>33921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15078</v>
          </cell>
          <cell r="BX55">
            <v>12523</v>
          </cell>
          <cell r="BY55">
            <v>2162</v>
          </cell>
          <cell r="BZ55">
            <v>4158</v>
          </cell>
          <cell r="CA55">
            <v>0</v>
          </cell>
          <cell r="CB55">
            <v>0.54</v>
          </cell>
          <cell r="CC55">
            <v>106.1179863347926</v>
          </cell>
          <cell r="CD55">
            <v>106.52</v>
          </cell>
        </row>
        <row r="56">
          <cell r="C56" t="str">
            <v>Залари РБ</v>
          </cell>
          <cell r="D56">
            <v>380132</v>
          </cell>
          <cell r="E56">
            <v>1.276</v>
          </cell>
          <cell r="F56">
            <v>0</v>
          </cell>
          <cell r="G56">
            <v>1.0229999999999999</v>
          </cell>
          <cell r="H56">
            <v>2203610.3781273752</v>
          </cell>
          <cell r="I56">
            <v>1957748.1506761794</v>
          </cell>
          <cell r="J56">
            <v>5427902.3076180471</v>
          </cell>
          <cell r="K56">
            <v>5455700.8523325147</v>
          </cell>
          <cell r="L56">
            <v>10742663.989953451</v>
          </cell>
          <cell r="M56">
            <v>10348748.467896262</v>
          </cell>
          <cell r="N56">
            <v>7128301.4554629913</v>
          </cell>
          <cell r="O56">
            <v>17633834.812138379</v>
          </cell>
          <cell r="P56">
            <v>4972214.5263124667</v>
          </cell>
          <cell r="Q56">
            <v>13325039.820342321</v>
          </cell>
          <cell r="R56">
            <v>62065646.364310332</v>
          </cell>
          <cell r="S56">
            <v>1726967.3809775666</v>
          </cell>
          <cell r="T56">
            <v>1534285.3845424603</v>
          </cell>
          <cell r="U56">
            <v>4253841.933869943</v>
          </cell>
          <cell r="V56">
            <v>4275627.627219839</v>
          </cell>
          <cell r="W56">
            <v>8419015.6661077198</v>
          </cell>
          <cell r="X56">
            <v>8110304.4419249706</v>
          </cell>
          <cell r="Y56">
            <v>5586443.1469145697</v>
          </cell>
          <cell r="Z56">
            <v>13819619.758729137</v>
          </cell>
          <cell r="AA56">
            <v>3896719.8482072623</v>
          </cell>
          <cell r="AB56">
            <v>10442821.175816866</v>
          </cell>
          <cell r="AC56">
            <v>26959</v>
          </cell>
          <cell r="AD56">
            <v>169</v>
          </cell>
          <cell r="AE56">
            <v>146</v>
          </cell>
          <cell r="AF56">
            <v>833</v>
          </cell>
          <cell r="AG56">
            <v>818</v>
          </cell>
          <cell r="AH56">
            <v>2993</v>
          </cell>
          <cell r="AI56">
            <v>2782</v>
          </cell>
          <cell r="AJ56">
            <v>7028</v>
          </cell>
          <cell r="AK56">
            <v>6066</v>
          </cell>
          <cell r="AL56">
            <v>2053</v>
          </cell>
          <cell r="AM56">
            <v>4071</v>
          </cell>
          <cell r="AN56">
            <v>191.85196769263922</v>
          </cell>
          <cell r="AO56">
            <v>851.56182493962854</v>
          </cell>
          <cell r="AP56">
            <v>875.73366697629012</v>
          </cell>
          <cell r="AQ56">
            <v>425.55441515305552</v>
          </cell>
          <cell r="AR56">
            <v>435.57738663608797</v>
          </cell>
          <cell r="AS56">
            <v>234.4084994461443</v>
          </cell>
          <cell r="AT56">
            <v>242.93986466346064</v>
          </cell>
          <cell r="AU56">
            <v>66.240314301301567</v>
          </cell>
          <cell r="AV56">
            <v>189.85080446655041</v>
          </cell>
          <cell r="AW56">
            <v>158.17177497188109</v>
          </cell>
          <cell r="AX56">
            <v>213.76445541261086</v>
          </cell>
          <cell r="AY56">
            <v>3.5356000000000001</v>
          </cell>
          <cell r="AZ56">
            <v>3.6360000000000001</v>
          </cell>
          <cell r="BA56">
            <v>1.7668999999999999</v>
          </cell>
          <cell r="BB56">
            <v>1.8085</v>
          </cell>
          <cell r="BC56">
            <v>0.97319999999999995</v>
          </cell>
          <cell r="BD56">
            <v>1.0086999999999999</v>
          </cell>
          <cell r="BE56">
            <v>0.27500000000000002</v>
          </cell>
          <cell r="BF56">
            <v>0.78820000000000001</v>
          </cell>
          <cell r="BG56">
            <v>1.6</v>
          </cell>
          <cell r="BH56">
            <v>1.6</v>
          </cell>
          <cell r="BI56">
            <v>0.97595850365369596</v>
          </cell>
          <cell r="BJ56">
            <v>1.05</v>
          </cell>
          <cell r="BK56">
            <v>1</v>
          </cell>
          <cell r="BL56">
            <v>0.46</v>
          </cell>
          <cell r="BM56">
            <v>19</v>
          </cell>
          <cell r="BN56">
            <v>0</v>
          </cell>
          <cell r="BO56">
            <v>0</v>
          </cell>
          <cell r="BP56">
            <v>25852</v>
          </cell>
          <cell r="BQ56">
            <v>137</v>
          </cell>
          <cell r="BR56">
            <v>142</v>
          </cell>
          <cell r="BS56">
            <v>758</v>
          </cell>
          <cell r="BT56">
            <v>734</v>
          </cell>
          <cell r="BU56">
            <v>2964</v>
          </cell>
          <cell r="BV56">
            <v>2717</v>
          </cell>
          <cell r="BW56">
            <v>7437</v>
          </cell>
          <cell r="BX56">
            <v>7667</v>
          </cell>
          <cell r="BY56">
            <v>1277</v>
          </cell>
          <cell r="BZ56">
            <v>2019</v>
          </cell>
          <cell r="CA56">
            <v>0</v>
          </cell>
          <cell r="CB56">
            <v>0.46</v>
          </cell>
          <cell r="CC56">
            <v>149.26311499336609</v>
          </cell>
          <cell r="CD56">
            <v>149.16</v>
          </cell>
        </row>
        <row r="57">
          <cell r="C57" t="str">
            <v>Балаганск РБ</v>
          </cell>
          <cell r="D57">
            <v>380114</v>
          </cell>
          <cell r="E57">
            <v>1.276</v>
          </cell>
          <cell r="F57">
            <v>0</v>
          </cell>
          <cell r="G57">
            <v>0.92</v>
          </cell>
          <cell r="H57">
            <v>978865.75776229275</v>
          </cell>
          <cell r="I57">
            <v>648116.2918881838</v>
          </cell>
          <cell r="J57">
            <v>2083708.5677827813</v>
          </cell>
          <cell r="K57">
            <v>1646542.3323549915</v>
          </cell>
          <cell r="L57">
            <v>4738405.2636543494</v>
          </cell>
          <cell r="M57">
            <v>4270069.1761814291</v>
          </cell>
          <cell r="N57">
            <v>3001581.9305466148</v>
          </cell>
          <cell r="O57">
            <v>7618254.7368074665</v>
          </cell>
          <cell r="P57">
            <v>1436628.6419443646</v>
          </cell>
          <cell r="Q57">
            <v>5396213.8310775291</v>
          </cell>
          <cell r="R57">
            <v>24936039.600313481</v>
          </cell>
          <cell r="S57">
            <v>767136.1737949003</v>
          </cell>
          <cell r="T57">
            <v>507928.12843901553</v>
          </cell>
          <cell r="U57">
            <v>1633000.4449708317</v>
          </cell>
          <cell r="V57">
            <v>1290393.6773941938</v>
          </cell>
          <cell r="W57">
            <v>3713483.748945415</v>
          </cell>
          <cell r="X57">
            <v>3346449.1976343486</v>
          </cell>
          <cell r="Y57">
            <v>2352336.9361650585</v>
          </cell>
          <cell r="Z57">
            <v>5970419.0727331238</v>
          </cell>
          <cell r="AA57">
            <v>1125884.5156303798</v>
          </cell>
          <cell r="AB57">
            <v>4229007.7046062136</v>
          </cell>
          <cell r="AC57">
            <v>7874</v>
          </cell>
          <cell r="AD57">
            <v>60</v>
          </cell>
          <cell r="AE57">
            <v>35</v>
          </cell>
          <cell r="AF57">
            <v>231</v>
          </cell>
          <cell r="AG57">
            <v>196</v>
          </cell>
          <cell r="AH57">
            <v>840</v>
          </cell>
          <cell r="AI57">
            <v>820</v>
          </cell>
          <cell r="AJ57">
            <v>2163</v>
          </cell>
          <cell r="AK57">
            <v>1707</v>
          </cell>
          <cell r="AL57">
            <v>545</v>
          </cell>
          <cell r="AM57">
            <v>1277</v>
          </cell>
          <cell r="AN57">
            <v>263.90694691721149</v>
          </cell>
          <cell r="AO57">
            <v>1065.4669080484725</v>
          </cell>
          <cell r="AP57">
            <v>1209.3526867595608</v>
          </cell>
          <cell r="AQ57">
            <v>589.10549962872722</v>
          </cell>
          <cell r="AR57">
            <v>548.63676759957218</v>
          </cell>
          <cell r="AS57">
            <v>368.40116556998163</v>
          </cell>
          <cell r="AT57">
            <v>340.08630057259643</v>
          </cell>
          <cell r="AU57">
            <v>90.627867782595885</v>
          </cell>
          <cell r="AV57">
            <v>291.46744155111912</v>
          </cell>
          <cell r="AW57">
            <v>172.1535956621376</v>
          </cell>
          <cell r="AX57">
            <v>275.97283376443573</v>
          </cell>
          <cell r="AY57">
            <v>4.4237000000000002</v>
          </cell>
          <cell r="AZ57">
            <v>5.0210999999999997</v>
          </cell>
          <cell r="BA57">
            <v>2.4459</v>
          </cell>
          <cell r="BB57">
            <v>2.2778999999999998</v>
          </cell>
          <cell r="BC57">
            <v>1.5296000000000001</v>
          </cell>
          <cell r="BD57">
            <v>1.4119999999999999</v>
          </cell>
          <cell r="BE57">
            <v>0.37630000000000002</v>
          </cell>
          <cell r="BF57">
            <v>1.2101</v>
          </cell>
          <cell r="BG57">
            <v>1.6</v>
          </cell>
          <cell r="BH57">
            <v>1.6</v>
          </cell>
          <cell r="BI57">
            <v>1.2306468630937299</v>
          </cell>
          <cell r="BJ57">
            <v>1.115</v>
          </cell>
          <cell r="BK57">
            <v>1</v>
          </cell>
          <cell r="BL57">
            <v>0.46</v>
          </cell>
          <cell r="BM57">
            <v>19</v>
          </cell>
          <cell r="BN57">
            <v>0</v>
          </cell>
          <cell r="BO57">
            <v>0</v>
          </cell>
          <cell r="BP57">
            <v>7676</v>
          </cell>
          <cell r="BQ57">
            <v>35</v>
          </cell>
          <cell r="BR57">
            <v>33</v>
          </cell>
          <cell r="BS57">
            <v>226</v>
          </cell>
          <cell r="BT57">
            <v>172</v>
          </cell>
          <cell r="BU57">
            <v>863</v>
          </cell>
          <cell r="BV57">
            <v>798</v>
          </cell>
          <cell r="BW57">
            <v>2293</v>
          </cell>
          <cell r="BX57">
            <v>2286</v>
          </cell>
          <cell r="BY57">
            <v>314</v>
          </cell>
          <cell r="BZ57">
            <v>656</v>
          </cell>
          <cell r="CA57">
            <v>0</v>
          </cell>
          <cell r="CB57">
            <v>0.46</v>
          </cell>
          <cell r="CC57">
            <v>199.12822282718861</v>
          </cell>
          <cell r="CD57">
            <v>199.73</v>
          </cell>
        </row>
        <row r="58">
          <cell r="C58" t="str">
            <v>Зима РЖД-МЕДИЦИНА</v>
          </cell>
          <cell r="D58">
            <v>380167</v>
          </cell>
          <cell r="E58">
            <v>1.276</v>
          </cell>
          <cell r="F58">
            <v>0</v>
          </cell>
          <cell r="G58">
            <v>0.87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6501453.5864642421</v>
          </cell>
          <cell r="O58">
            <v>3822426.274795915</v>
          </cell>
          <cell r="P58">
            <v>1210203.7501703096</v>
          </cell>
          <cell r="Q58">
            <v>3489520.8715695324</v>
          </cell>
          <cell r="R58">
            <v>11773984.704545455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5095183.0614923527</v>
          </cell>
          <cell r="Z58">
            <v>2995631.8767993064</v>
          </cell>
          <cell r="AA58">
            <v>948435.5408858225</v>
          </cell>
          <cell r="AB58">
            <v>2734734.2253679722</v>
          </cell>
          <cell r="AC58">
            <v>7839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3836</v>
          </cell>
          <cell r="AK58">
            <v>1814</v>
          </cell>
          <cell r="AL58">
            <v>717</v>
          </cell>
          <cell r="AM58">
            <v>1472</v>
          </cell>
          <cell r="AN58">
            <v>125.16461181852974</v>
          </cell>
          <cell r="AO58" t="e">
            <v>#DIV/0!</v>
          </cell>
          <cell r="AP58" t="e">
            <v>#DIV/0!</v>
          </cell>
          <cell r="AQ58" t="e">
            <v>#DIV/0!</v>
          </cell>
          <cell r="AR58" t="e">
            <v>#DIV/0!</v>
          </cell>
          <cell r="AS58" t="e">
            <v>#DIV/0!</v>
          </cell>
          <cell r="AT58" t="e">
            <v>#DIV/0!</v>
          </cell>
          <cell r="AU58">
            <v>110.68784892015017</v>
          </cell>
          <cell r="AV58">
            <v>137.61631187060394</v>
          </cell>
          <cell r="AW58">
            <v>110.2319317626479</v>
          </cell>
          <cell r="AX58">
            <v>154.81964591077741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0.45960000000000001</v>
          </cell>
          <cell r="BF58">
            <v>0.57140000000000002</v>
          </cell>
          <cell r="BG58">
            <v>1.6</v>
          </cell>
          <cell r="BH58">
            <v>1.6</v>
          </cell>
          <cell r="BI58">
            <v>0.80392208189820102</v>
          </cell>
          <cell r="BJ58">
            <v>1.115</v>
          </cell>
          <cell r="BK58">
            <v>1</v>
          </cell>
          <cell r="BL58">
            <v>0.46</v>
          </cell>
          <cell r="BM58">
            <v>19</v>
          </cell>
          <cell r="BN58">
            <v>1</v>
          </cell>
          <cell r="BO58">
            <v>0.46</v>
          </cell>
          <cell r="BP58">
            <v>7754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4183</v>
          </cell>
          <cell r="BX58">
            <v>2338</v>
          </cell>
          <cell r="BY58">
            <v>420</v>
          </cell>
          <cell r="BZ58">
            <v>813</v>
          </cell>
          <cell r="CA58">
            <v>0</v>
          </cell>
          <cell r="CB58">
            <v>0.46</v>
          </cell>
          <cell r="CC58">
            <v>130.8458912582538</v>
          </cell>
          <cell r="CD58">
            <v>130.47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6"/>
  <sheetViews>
    <sheetView zoomScale="73" zoomScaleNormal="73" workbookViewId="0">
      <selection activeCell="X12" sqref="X12:X36"/>
    </sheetView>
  </sheetViews>
  <sheetFormatPr defaultColWidth="9.140625" defaultRowHeight="12.75" x14ac:dyDescent="0.2"/>
  <cols>
    <col min="1" max="1" width="5.7109375" style="101" customWidth="1"/>
    <col min="2" max="2" width="109.5703125" style="101" customWidth="1"/>
    <col min="3" max="3" width="5" style="103" customWidth="1"/>
    <col min="4" max="4" width="5.28515625" style="102" customWidth="1"/>
    <col min="5" max="5" width="6.28515625" style="102" customWidth="1"/>
    <col min="6" max="6" width="11.5703125" style="102" hidden="1" customWidth="1"/>
    <col min="7" max="7" width="6.7109375" style="102" hidden="1" customWidth="1"/>
    <col min="8" max="8" width="26.7109375" style="101" hidden="1" customWidth="1"/>
    <col min="9" max="11" width="0" style="101" hidden="1" customWidth="1"/>
    <col min="12" max="16384" width="9.140625" style="101"/>
  </cols>
  <sheetData>
    <row r="1" spans="1:10" x14ac:dyDescent="0.2">
      <c r="B1" s="182" t="s">
        <v>970</v>
      </c>
      <c r="C1" s="182"/>
      <c r="D1" s="182"/>
      <c r="E1" s="182"/>
      <c r="F1" s="171"/>
      <c r="G1" s="101"/>
    </row>
    <row r="2" spans="1:10" s="120" customFormat="1" x14ac:dyDescent="0.2">
      <c r="B2" s="183" t="s">
        <v>971</v>
      </c>
      <c r="C2" s="183"/>
      <c r="D2" s="183"/>
      <c r="E2" s="183"/>
      <c r="F2" s="183"/>
      <c r="G2" s="183"/>
    </row>
    <row r="3" spans="1:10" x14ac:dyDescent="0.2">
      <c r="B3" s="182"/>
      <c r="C3" s="182"/>
      <c r="D3" s="182"/>
      <c r="G3" s="101"/>
    </row>
    <row r="4" spans="1:10" x14ac:dyDescent="0.2">
      <c r="B4" s="182" t="s">
        <v>970</v>
      </c>
      <c r="C4" s="182"/>
      <c r="D4" s="182"/>
      <c r="E4" s="182"/>
      <c r="F4" s="171"/>
      <c r="G4" s="101"/>
    </row>
    <row r="5" spans="1:10" x14ac:dyDescent="0.2">
      <c r="B5" s="182" t="s">
        <v>2</v>
      </c>
      <c r="C5" s="182"/>
      <c r="D5" s="182"/>
      <c r="E5" s="182"/>
      <c r="F5" s="171"/>
      <c r="G5" s="101"/>
    </row>
    <row r="6" spans="1:10" x14ac:dyDescent="0.2">
      <c r="C6" s="184"/>
      <c r="D6" s="184"/>
      <c r="E6" s="173"/>
      <c r="F6" s="173"/>
    </row>
    <row r="7" spans="1:10" x14ac:dyDescent="0.2">
      <c r="A7" s="181" t="s">
        <v>969</v>
      </c>
      <c r="B7" s="181"/>
      <c r="C7" s="181"/>
    </row>
    <row r="8" spans="1:10" x14ac:dyDescent="0.2">
      <c r="A8" s="181" t="s">
        <v>968</v>
      </c>
      <c r="B8" s="181"/>
      <c r="C8" s="181"/>
    </row>
    <row r="9" spans="1:10" ht="38.25" x14ac:dyDescent="0.2">
      <c r="B9" s="118" t="s">
        <v>967</v>
      </c>
      <c r="C9" s="102"/>
    </row>
    <row r="10" spans="1:10" x14ac:dyDescent="0.2">
      <c r="C10" s="102"/>
    </row>
    <row r="11" spans="1:10" ht="24" x14ac:dyDescent="0.2">
      <c r="A11" s="106" t="s">
        <v>4</v>
      </c>
      <c r="B11" s="106" t="s">
        <v>6</v>
      </c>
      <c r="C11" s="117" t="s">
        <v>966</v>
      </c>
      <c r="D11" s="117" t="s">
        <v>965</v>
      </c>
      <c r="E11" s="117" t="s">
        <v>964</v>
      </c>
      <c r="F11" s="117"/>
      <c r="G11" s="110" t="s">
        <v>963</v>
      </c>
      <c r="H11" s="115"/>
    </row>
    <row r="12" spans="1:10" s="102" customFormat="1" ht="25.5" x14ac:dyDescent="0.2">
      <c r="A12" s="106">
        <v>1</v>
      </c>
      <c r="B12" s="116" t="s">
        <v>148</v>
      </c>
      <c r="C12" s="114">
        <v>1</v>
      </c>
      <c r="D12" s="113">
        <v>1</v>
      </c>
      <c r="E12" s="112">
        <v>1.21</v>
      </c>
      <c r="F12" s="111">
        <v>380140</v>
      </c>
      <c r="G12" s="110" t="s">
        <v>962</v>
      </c>
      <c r="H12" s="110" t="s">
        <v>961</v>
      </c>
      <c r="I12" s="102">
        <f>VLOOKUP(H12,'[2]расчет без 50 мо (25мо)  (3)'!$C$13:$BN$37,63,0)</f>
        <v>1.21</v>
      </c>
      <c r="J12" s="102">
        <f>VLOOKUP(H12,'[2]расчет без 50 мо (25мо)  (3)'!$C$13:$BN$37,64,0)</f>
        <v>1</v>
      </c>
    </row>
    <row r="13" spans="1:10" s="102" customFormat="1" x14ac:dyDescent="0.2">
      <c r="A13" s="106">
        <v>2</v>
      </c>
      <c r="B13" s="107" t="s">
        <v>960</v>
      </c>
      <c r="C13" s="114">
        <v>1</v>
      </c>
      <c r="D13" s="113">
        <v>11</v>
      </c>
      <c r="E13" s="112">
        <v>0.48</v>
      </c>
      <c r="F13" s="111">
        <v>380240</v>
      </c>
      <c r="G13" s="110" t="s">
        <v>959</v>
      </c>
      <c r="H13" s="110" t="s">
        <v>958</v>
      </c>
      <c r="I13" s="102">
        <f>VLOOKUP(H13,'[2]расчет без 50 мо (25мо)  (3)'!$C$13:$BN$37,63,0)</f>
        <v>0.48</v>
      </c>
      <c r="J13" s="102">
        <f>VLOOKUP(H13,'[2]расчет без 50 мо (25мо)  (3)'!$C$13:$BN$37,64,0)</f>
        <v>11</v>
      </c>
    </row>
    <row r="14" spans="1:10" s="102" customFormat="1" x14ac:dyDescent="0.2">
      <c r="A14" s="106">
        <v>3</v>
      </c>
      <c r="B14" s="107" t="s">
        <v>150</v>
      </c>
      <c r="C14" s="114">
        <v>1</v>
      </c>
      <c r="D14" s="113">
        <v>7</v>
      </c>
      <c r="E14" s="112">
        <v>0.83</v>
      </c>
      <c r="F14" s="111">
        <v>380141</v>
      </c>
      <c r="G14" s="110" t="s">
        <v>957</v>
      </c>
      <c r="H14" s="110" t="s">
        <v>956</v>
      </c>
      <c r="I14" s="102">
        <f>VLOOKUP(H14,'[2]расчет без 50 мо (25мо)  (3)'!$C$13:$BN$37,63,0)</f>
        <v>0.83</v>
      </c>
      <c r="J14" s="102">
        <f>VLOOKUP(H14,'[2]расчет без 50 мо (25мо)  (3)'!$C$13:$BN$37,64,0)</f>
        <v>7</v>
      </c>
    </row>
    <row r="15" spans="1:10" s="102" customFormat="1" x14ac:dyDescent="0.2">
      <c r="A15" s="106">
        <v>4</v>
      </c>
      <c r="B15" s="107" t="s">
        <v>955</v>
      </c>
      <c r="C15" s="114">
        <v>1</v>
      </c>
      <c r="D15" s="113">
        <v>6</v>
      </c>
      <c r="E15" s="112">
        <v>0.84</v>
      </c>
      <c r="F15" s="111">
        <v>380152</v>
      </c>
      <c r="G15" s="110" t="s">
        <v>954</v>
      </c>
      <c r="H15" s="102" t="s">
        <v>953</v>
      </c>
      <c r="I15" s="102">
        <f>VLOOKUP(H15,'[2]расчет без 50 мо (25мо)  (3)'!$C$13:$BN$37,63,0)</f>
        <v>0.84</v>
      </c>
      <c r="J15" s="102">
        <f>VLOOKUP(H15,'[2]расчет без 50 мо (25мо)  (3)'!$C$13:$BN$37,64,0)</f>
        <v>6</v>
      </c>
    </row>
    <row r="16" spans="1:10" s="102" customFormat="1" ht="25.5" x14ac:dyDescent="0.2">
      <c r="A16" s="106">
        <v>5</v>
      </c>
      <c r="B16" s="107" t="s">
        <v>63</v>
      </c>
      <c r="C16" s="114">
        <v>1</v>
      </c>
      <c r="D16" s="113">
        <v>5</v>
      </c>
      <c r="E16" s="112">
        <v>0.97</v>
      </c>
      <c r="F16" s="111">
        <v>380039</v>
      </c>
      <c r="G16" s="110" t="s">
        <v>952</v>
      </c>
      <c r="H16" s="101" t="s">
        <v>951</v>
      </c>
      <c r="I16" s="102">
        <f>VLOOKUP(H16,'[2]расчет без 50 мо (25мо)  (3)'!$C$13:$BN$37,63,0)</f>
        <v>0.97</v>
      </c>
      <c r="J16" s="102">
        <f>VLOOKUP(H16,'[2]расчет без 50 мо (25мо)  (3)'!$C$13:$BN$37,64,0)</f>
        <v>5</v>
      </c>
    </row>
    <row r="17" spans="1:10" s="102" customFormat="1" x14ac:dyDescent="0.2">
      <c r="A17" s="106">
        <v>6</v>
      </c>
      <c r="B17" s="107" t="s">
        <v>135</v>
      </c>
      <c r="C17" s="114">
        <v>1</v>
      </c>
      <c r="D17" s="113">
        <v>1</v>
      </c>
      <c r="E17" s="112">
        <v>1.21</v>
      </c>
      <c r="F17" s="111">
        <v>380056</v>
      </c>
      <c r="G17" s="110" t="s">
        <v>950</v>
      </c>
      <c r="H17" s="110" t="s">
        <v>949</v>
      </c>
      <c r="I17" s="102">
        <f>VLOOKUP(H17,'[2]расчет без 50 мо (25мо)  (3)'!$C$13:$BN$37,63,0)</f>
        <v>1.21</v>
      </c>
      <c r="J17" s="102">
        <f>VLOOKUP(H17,'[2]расчет без 50 мо (25мо)  (3)'!$C$13:$BN$37,64,0)</f>
        <v>1</v>
      </c>
    </row>
    <row r="18" spans="1:10" s="102" customFormat="1" x14ac:dyDescent="0.2">
      <c r="A18" s="106">
        <v>7</v>
      </c>
      <c r="B18" s="107" t="s">
        <v>136</v>
      </c>
      <c r="C18" s="114">
        <v>1</v>
      </c>
      <c r="D18" s="113">
        <v>3</v>
      </c>
      <c r="E18" s="112">
        <v>1.01</v>
      </c>
      <c r="F18" s="111">
        <v>380046</v>
      </c>
      <c r="G18" s="110" t="s">
        <v>948</v>
      </c>
      <c r="H18" s="110" t="s">
        <v>947</v>
      </c>
      <c r="I18" s="102">
        <f>VLOOKUP(H18,'[2]расчет без 50 мо (25мо)  (3)'!$C$13:$BN$37,63,0)</f>
        <v>1.01</v>
      </c>
      <c r="J18" s="102">
        <f>VLOOKUP(H18,'[2]расчет без 50 мо (25мо)  (3)'!$C$13:$BN$37,64,0)</f>
        <v>3</v>
      </c>
    </row>
    <row r="19" spans="1:10" s="102" customFormat="1" x14ac:dyDescent="0.2">
      <c r="A19" s="106">
        <v>8</v>
      </c>
      <c r="B19" s="107" t="s">
        <v>946</v>
      </c>
      <c r="C19" s="114">
        <v>1</v>
      </c>
      <c r="D19" s="113">
        <v>2</v>
      </c>
      <c r="E19" s="112">
        <v>1.0900000000000001</v>
      </c>
      <c r="F19" s="111">
        <v>380051</v>
      </c>
      <c r="G19" s="110" t="s">
        <v>945</v>
      </c>
      <c r="H19" s="110" t="s">
        <v>944</v>
      </c>
      <c r="I19" s="102">
        <f>VLOOKUP(H19,'[2]расчет без 50 мо (25мо)  (3)'!$C$13:$BN$37,63,0)</f>
        <v>1.0900000000000001</v>
      </c>
      <c r="J19" s="102">
        <f>VLOOKUP(H19,'[2]расчет без 50 мо (25мо)  (3)'!$C$13:$BN$37,64,0)</f>
        <v>2</v>
      </c>
    </row>
    <row r="20" spans="1:10" s="102" customFormat="1" x14ac:dyDescent="0.2">
      <c r="A20" s="106">
        <v>9</v>
      </c>
      <c r="B20" s="107" t="s">
        <v>137</v>
      </c>
      <c r="C20" s="114">
        <v>1</v>
      </c>
      <c r="D20" s="113">
        <v>5</v>
      </c>
      <c r="E20" s="112">
        <v>0.97</v>
      </c>
      <c r="F20" s="111">
        <v>380020</v>
      </c>
      <c r="G20" s="110" t="s">
        <v>943</v>
      </c>
      <c r="H20" s="110" t="s">
        <v>942</v>
      </c>
      <c r="I20" s="102">
        <f>VLOOKUP(H20,'[2]расчет без 50 мо (25мо)  (3)'!$C$13:$BN$37,63,0)</f>
        <v>0.97</v>
      </c>
      <c r="J20" s="102">
        <f>VLOOKUP(H20,'[2]расчет без 50 мо (25мо)  (3)'!$C$13:$BN$37,64,0)</f>
        <v>5</v>
      </c>
    </row>
    <row r="21" spans="1:10" s="102" customFormat="1" x14ac:dyDescent="0.2">
      <c r="A21" s="106">
        <v>10</v>
      </c>
      <c r="B21" s="107" t="s">
        <v>138</v>
      </c>
      <c r="C21" s="114">
        <v>1</v>
      </c>
      <c r="D21" s="113">
        <v>3</v>
      </c>
      <c r="E21" s="112">
        <v>1.01</v>
      </c>
      <c r="F21" s="111">
        <v>380054</v>
      </c>
      <c r="G21" s="110" t="s">
        <v>941</v>
      </c>
      <c r="H21" s="110" t="s">
        <v>940</v>
      </c>
      <c r="I21" s="102">
        <f>VLOOKUP(H21,'[2]расчет без 50 мо (25мо)  (3)'!$C$13:$BN$37,63,0)</f>
        <v>1.01</v>
      </c>
      <c r="J21" s="102">
        <f>VLOOKUP(H21,'[2]расчет без 50 мо (25мо)  (3)'!$C$13:$BN$37,64,0)</f>
        <v>3</v>
      </c>
    </row>
    <row r="22" spans="1:10" s="102" customFormat="1" x14ac:dyDescent="0.2">
      <c r="A22" s="106">
        <v>11</v>
      </c>
      <c r="B22" s="107" t="s">
        <v>939</v>
      </c>
      <c r="C22" s="114">
        <v>1</v>
      </c>
      <c r="D22" s="113">
        <v>8</v>
      </c>
      <c r="E22" s="112">
        <v>0.68</v>
      </c>
      <c r="F22" s="111">
        <v>380022</v>
      </c>
      <c r="G22" s="110" t="s">
        <v>938</v>
      </c>
      <c r="H22" s="110" t="s">
        <v>937</v>
      </c>
      <c r="I22" s="102">
        <f>VLOOKUP(H22,'[2]расчет без 50 мо (25мо)  (3)'!$C$13:$BN$37,63,0)</f>
        <v>0.68</v>
      </c>
      <c r="J22" s="102">
        <f>VLOOKUP(H22,'[2]расчет без 50 мо (25мо)  (3)'!$C$13:$BN$37,64,0)</f>
        <v>8</v>
      </c>
    </row>
    <row r="23" spans="1:10" s="102" customFormat="1" x14ac:dyDescent="0.2">
      <c r="A23" s="106">
        <v>12</v>
      </c>
      <c r="B23" s="107" t="s">
        <v>936</v>
      </c>
      <c r="C23" s="114">
        <v>1</v>
      </c>
      <c r="D23" s="113">
        <v>6</v>
      </c>
      <c r="E23" s="112">
        <v>0.84</v>
      </c>
      <c r="F23" s="111">
        <v>380049</v>
      </c>
      <c r="G23" s="110" t="s">
        <v>935</v>
      </c>
      <c r="H23" s="110" t="s">
        <v>934</v>
      </c>
      <c r="I23" s="102">
        <f>VLOOKUP(H23,'[2]расчет без 50 мо (25мо)  (3)'!$C$13:$BN$37,63,0)</f>
        <v>0.84</v>
      </c>
      <c r="J23" s="102">
        <f>VLOOKUP(H23,'[2]расчет без 50 мо (25мо)  (3)'!$C$13:$BN$37,64,0)</f>
        <v>6</v>
      </c>
    </row>
    <row r="24" spans="1:10" s="102" customFormat="1" x14ac:dyDescent="0.2">
      <c r="A24" s="106">
        <v>13</v>
      </c>
      <c r="B24" s="107" t="s">
        <v>139</v>
      </c>
      <c r="C24" s="114">
        <v>1</v>
      </c>
      <c r="D24" s="113">
        <v>7</v>
      </c>
      <c r="E24" s="112">
        <v>0.83</v>
      </c>
      <c r="F24" s="111">
        <v>380025</v>
      </c>
      <c r="G24" s="110" t="s">
        <v>933</v>
      </c>
      <c r="H24" s="110" t="s">
        <v>932</v>
      </c>
      <c r="I24" s="102">
        <f>VLOOKUP(H24,'[2]расчет без 50 мо (25мо)  (3)'!$C$13:$BN$37,63,0)</f>
        <v>0.83</v>
      </c>
      <c r="J24" s="102">
        <f>VLOOKUP(H24,'[2]расчет без 50 мо (25мо)  (3)'!$C$13:$BN$37,64,0)</f>
        <v>7</v>
      </c>
    </row>
    <row r="25" spans="1:10" s="102" customFormat="1" x14ac:dyDescent="0.2">
      <c r="A25" s="106">
        <v>14</v>
      </c>
      <c r="B25" s="107" t="s">
        <v>140</v>
      </c>
      <c r="C25" s="114">
        <v>1</v>
      </c>
      <c r="D25" s="113">
        <v>1</v>
      </c>
      <c r="E25" s="112">
        <v>1.21</v>
      </c>
      <c r="F25" s="111">
        <v>380019</v>
      </c>
      <c r="G25" s="110" t="s">
        <v>931</v>
      </c>
      <c r="H25" s="101" t="s">
        <v>930</v>
      </c>
      <c r="I25" s="102">
        <f>VLOOKUP(H25,'[2]расчет без 50 мо (25мо)  (3)'!$C$13:$BN$37,63,0)</f>
        <v>1.21</v>
      </c>
      <c r="J25" s="102">
        <f>VLOOKUP(H25,'[2]расчет без 50 мо (25мо)  (3)'!$C$13:$BN$37,64,0)</f>
        <v>1</v>
      </c>
    </row>
    <row r="26" spans="1:10" s="102" customFormat="1" x14ac:dyDescent="0.2">
      <c r="A26" s="106">
        <v>15</v>
      </c>
      <c r="B26" s="107" t="s">
        <v>929</v>
      </c>
      <c r="C26" s="114">
        <v>1</v>
      </c>
      <c r="D26" s="113">
        <v>9</v>
      </c>
      <c r="E26" s="112">
        <v>0.65</v>
      </c>
      <c r="F26" s="111">
        <v>380015</v>
      </c>
      <c r="G26" s="115" t="s">
        <v>928</v>
      </c>
      <c r="H26" s="102" t="s">
        <v>927</v>
      </c>
      <c r="I26" s="102">
        <f>VLOOKUP(H26,'[2]расчет без 50 мо (25мо)  (3)'!$C$13:$BN$37,63,0)</f>
        <v>0.65</v>
      </c>
      <c r="J26" s="102">
        <f>VLOOKUP(H26,'[2]расчет без 50 мо (25мо)  (3)'!$C$13:$BN$37,64,0)</f>
        <v>9</v>
      </c>
    </row>
    <row r="27" spans="1:10" s="102" customFormat="1" ht="25.5" x14ac:dyDescent="0.2">
      <c r="A27" s="106">
        <v>16</v>
      </c>
      <c r="B27" s="107" t="s">
        <v>14</v>
      </c>
      <c r="C27" s="114">
        <v>1</v>
      </c>
      <c r="D27" s="113">
        <v>10</v>
      </c>
      <c r="E27" s="112">
        <v>0.55000000000000004</v>
      </c>
      <c r="F27" s="111">
        <v>380202</v>
      </c>
      <c r="G27" s="110" t="s">
        <v>926</v>
      </c>
      <c r="H27" s="110" t="s">
        <v>925</v>
      </c>
      <c r="I27" s="102">
        <f>VLOOKUP(H27,'[2]расчет без 50 мо (25мо)  (3)'!$C$13:$BN$37,63,0)</f>
        <v>0.55000000000000004</v>
      </c>
      <c r="J27" s="102">
        <f>VLOOKUP(H27,'[2]расчет без 50 мо (25мо)  (3)'!$C$13:$BN$37,64,0)</f>
        <v>10</v>
      </c>
    </row>
    <row r="28" spans="1:10" s="102" customFormat="1" x14ac:dyDescent="0.2">
      <c r="A28" s="106">
        <v>17</v>
      </c>
      <c r="B28" s="107" t="s">
        <v>19</v>
      </c>
      <c r="C28" s="114">
        <v>1</v>
      </c>
      <c r="D28" s="113">
        <v>7</v>
      </c>
      <c r="E28" s="112">
        <v>0.83</v>
      </c>
      <c r="F28" s="111">
        <v>380024</v>
      </c>
      <c r="G28" s="110" t="s">
        <v>924</v>
      </c>
      <c r="H28" s="110" t="s">
        <v>923</v>
      </c>
      <c r="I28" s="102">
        <f>VLOOKUP(H28,'[2]расчет без 50 мо (25мо)  (3)'!$C$13:$BN$37,63,0)</f>
        <v>0.83</v>
      </c>
      <c r="J28" s="102">
        <f>VLOOKUP(H28,'[2]расчет без 50 мо (25мо)  (3)'!$C$13:$BN$37,64,0)</f>
        <v>7</v>
      </c>
    </row>
    <row r="29" spans="1:10" s="102" customFormat="1" x14ac:dyDescent="0.2">
      <c r="A29" s="106">
        <v>18</v>
      </c>
      <c r="B29" s="107" t="s">
        <v>922</v>
      </c>
      <c r="C29" s="114">
        <v>1</v>
      </c>
      <c r="D29" s="113">
        <v>9</v>
      </c>
      <c r="E29" s="112">
        <v>0.65</v>
      </c>
      <c r="F29" s="111">
        <v>380170</v>
      </c>
      <c r="G29" s="110" t="s">
        <v>921</v>
      </c>
      <c r="H29" s="102" t="s">
        <v>920</v>
      </c>
      <c r="I29" s="102">
        <f>VLOOKUP(H29,'[2]расчет без 50 мо (25мо)  (3)'!$C$13:$BN$37,63,0)</f>
        <v>0.65</v>
      </c>
      <c r="J29" s="102">
        <f>VLOOKUP(H29,'[2]расчет без 50 мо (25мо)  (3)'!$C$13:$BN$37,64,0)</f>
        <v>9</v>
      </c>
    </row>
    <row r="30" spans="1:10" s="102" customFormat="1" x14ac:dyDescent="0.2">
      <c r="A30" s="106">
        <v>19</v>
      </c>
      <c r="B30" s="107" t="s">
        <v>919</v>
      </c>
      <c r="C30" s="114">
        <v>1</v>
      </c>
      <c r="D30" s="113">
        <v>8</v>
      </c>
      <c r="E30" s="112">
        <v>0.68</v>
      </c>
      <c r="F30" s="111">
        <v>380167</v>
      </c>
      <c r="G30" s="115" t="s">
        <v>918</v>
      </c>
      <c r="H30" s="102" t="s">
        <v>917</v>
      </c>
      <c r="I30" s="102">
        <f>VLOOKUP(H30,'[2]расчет без 50 мо (25мо)  (3)'!$C$13:$BN$37,63,0)</f>
        <v>0.68</v>
      </c>
      <c r="J30" s="102">
        <f>VLOOKUP(H30,'[2]расчет без 50 мо (25мо)  (3)'!$C$13:$BN$37,64,0)</f>
        <v>8</v>
      </c>
    </row>
    <row r="31" spans="1:10" s="102" customFormat="1" x14ac:dyDescent="0.2">
      <c r="A31" s="106">
        <v>20</v>
      </c>
      <c r="B31" s="107" t="s">
        <v>916</v>
      </c>
      <c r="C31" s="114">
        <v>1</v>
      </c>
      <c r="D31" s="113">
        <v>10</v>
      </c>
      <c r="E31" s="112">
        <v>0.55000000000000004</v>
      </c>
      <c r="F31" s="111">
        <v>380189</v>
      </c>
      <c r="G31" s="110" t="s">
        <v>915</v>
      </c>
      <c r="H31" s="102" t="s">
        <v>914</v>
      </c>
      <c r="I31" s="102">
        <f>VLOOKUP(H31,'[2]расчет без 50 мо (25мо)  (3)'!$C$13:$BN$37,63,0)</f>
        <v>0.55000000000000004</v>
      </c>
      <c r="J31" s="102">
        <f>VLOOKUP(H31,'[2]расчет без 50 мо (25мо)  (3)'!$C$13:$BN$37,64,0)</f>
        <v>10</v>
      </c>
    </row>
    <row r="32" spans="1:10" s="102" customFormat="1" x14ac:dyDescent="0.2">
      <c r="A32" s="106">
        <v>21</v>
      </c>
      <c r="B32" s="107" t="s">
        <v>145</v>
      </c>
      <c r="C32" s="114">
        <v>1</v>
      </c>
      <c r="D32" s="113">
        <v>4</v>
      </c>
      <c r="E32" s="112">
        <v>0.98</v>
      </c>
      <c r="F32" s="111">
        <v>380180</v>
      </c>
      <c r="G32" s="110" t="s">
        <v>913</v>
      </c>
      <c r="H32" s="110" t="s">
        <v>912</v>
      </c>
      <c r="I32" s="102">
        <f>VLOOKUP(H32,'[2]расчет без 50 мо (25мо)  (3)'!$C$13:$BN$37,63,0)</f>
        <v>0.98</v>
      </c>
      <c r="J32" s="102">
        <f>VLOOKUP(H32,'[2]расчет без 50 мо (25мо)  (3)'!$C$13:$BN$37,64,0)</f>
        <v>4</v>
      </c>
    </row>
    <row r="33" spans="1:10" s="102" customFormat="1" x14ac:dyDescent="0.2">
      <c r="A33" s="106">
        <v>22</v>
      </c>
      <c r="B33" s="107" t="s">
        <v>134</v>
      </c>
      <c r="C33" s="114">
        <v>1</v>
      </c>
      <c r="D33" s="113">
        <v>4</v>
      </c>
      <c r="E33" s="112">
        <v>0.98</v>
      </c>
      <c r="F33" s="111">
        <v>380181</v>
      </c>
      <c r="G33" s="110" t="s">
        <v>911</v>
      </c>
      <c r="H33" s="110" t="s">
        <v>910</v>
      </c>
      <c r="I33" s="102">
        <f>VLOOKUP(H33,'[2]расчет без 50 мо (25мо)  (3)'!$C$13:$BN$37,63,0)</f>
        <v>0.98</v>
      </c>
      <c r="J33" s="102">
        <f>VLOOKUP(H33,'[2]расчет без 50 мо (25мо)  (3)'!$C$13:$BN$37,64,0)</f>
        <v>4</v>
      </c>
    </row>
    <row r="34" spans="1:10" s="102" customFormat="1" x14ac:dyDescent="0.2">
      <c r="A34" s="106">
        <v>23</v>
      </c>
      <c r="B34" s="107" t="s">
        <v>130</v>
      </c>
      <c r="C34" s="114">
        <v>1</v>
      </c>
      <c r="D34" s="113">
        <v>2</v>
      </c>
      <c r="E34" s="112">
        <v>1.0900000000000001</v>
      </c>
      <c r="F34" s="111">
        <v>380378</v>
      </c>
      <c r="G34" s="110" t="s">
        <v>909</v>
      </c>
      <c r="H34" s="110" t="s">
        <v>908</v>
      </c>
      <c r="I34" s="102">
        <f>VLOOKUP(H34,'[2]расчет без 50 мо (25мо)  (3)'!$C$13:$BN$37,63,0)</f>
        <v>1.0900000000000001</v>
      </c>
      <c r="J34" s="102">
        <f>VLOOKUP(H34,'[2]расчет без 50 мо (25мо)  (3)'!$C$13:$BN$37,64,0)</f>
        <v>2</v>
      </c>
    </row>
    <row r="35" spans="1:10" s="102" customFormat="1" x14ac:dyDescent="0.2">
      <c r="A35" s="106">
        <v>24</v>
      </c>
      <c r="B35" s="107" t="s">
        <v>907</v>
      </c>
      <c r="C35" s="114">
        <v>1</v>
      </c>
      <c r="D35" s="113">
        <v>11</v>
      </c>
      <c r="E35" s="112">
        <v>0.48</v>
      </c>
      <c r="F35" s="111">
        <v>380169</v>
      </c>
      <c r="G35" s="110" t="s">
        <v>906</v>
      </c>
      <c r="H35" s="110" t="s">
        <v>905</v>
      </c>
      <c r="I35" s="102">
        <f>VLOOKUP(H35,'[2]расчет без 50 мо (25мо)  (3)'!$C$13:$BN$37,63,0)</f>
        <v>0.48</v>
      </c>
      <c r="J35" s="102">
        <f>VLOOKUP(H35,'[2]расчет без 50 мо (25мо)  (3)'!$C$13:$BN$37,64,0)</f>
        <v>11</v>
      </c>
    </row>
    <row r="36" spans="1:10" s="102" customFormat="1" x14ac:dyDescent="0.2">
      <c r="A36" s="106">
        <v>25</v>
      </c>
      <c r="B36" s="107" t="s">
        <v>904</v>
      </c>
      <c r="C36" s="114">
        <v>1</v>
      </c>
      <c r="D36" s="113">
        <v>6</v>
      </c>
      <c r="E36" s="112">
        <v>0.84</v>
      </c>
      <c r="F36" s="111">
        <v>380168</v>
      </c>
      <c r="G36" s="110" t="s">
        <v>903</v>
      </c>
      <c r="H36" s="102" t="s">
        <v>902</v>
      </c>
      <c r="I36" s="102">
        <f>VLOOKUP(H36,'[2]расчет без 50 мо (25мо)  (3)'!$C$13:$BN$37,63,0)</f>
        <v>0.84</v>
      </c>
      <c r="J36" s="102">
        <f>VLOOKUP(H36,'[2]расчет без 50 мо (25мо)  (3)'!$C$13:$BN$37,64,0)</f>
        <v>6</v>
      </c>
    </row>
    <row r="37" spans="1:10" s="102" customFormat="1" x14ac:dyDescent="0.2"/>
    <row r="38" spans="1:10" ht="63" x14ac:dyDescent="0.2">
      <c r="B38" s="109" t="s">
        <v>901</v>
      </c>
      <c r="C38" s="102"/>
      <c r="D38" s="101"/>
      <c r="E38" s="101"/>
      <c r="F38" s="101"/>
      <c r="G38" s="101"/>
    </row>
    <row r="39" spans="1:10" ht="25.5" x14ac:dyDescent="0.2">
      <c r="A39" s="106" t="s">
        <v>4</v>
      </c>
      <c r="B39" s="106" t="s">
        <v>6</v>
      </c>
      <c r="C39" s="108" t="s">
        <v>900</v>
      </c>
      <c r="D39" s="101"/>
      <c r="E39" s="101"/>
      <c r="F39" s="101"/>
      <c r="G39" s="101"/>
    </row>
    <row r="40" spans="1:10" ht="25.5" x14ac:dyDescent="0.2">
      <c r="A40" s="106">
        <v>1</v>
      </c>
      <c r="B40" s="107" t="s">
        <v>899</v>
      </c>
      <c r="C40" s="104">
        <v>2</v>
      </c>
      <c r="D40" s="101"/>
      <c r="E40" s="101"/>
      <c r="F40" s="101"/>
      <c r="G40" s="101"/>
    </row>
    <row r="41" spans="1:10" x14ac:dyDescent="0.2">
      <c r="A41" s="106">
        <v>2</v>
      </c>
      <c r="B41" s="107" t="s">
        <v>38</v>
      </c>
      <c r="C41" s="104">
        <v>2</v>
      </c>
      <c r="D41" s="101"/>
      <c r="E41" s="101"/>
      <c r="F41" s="101"/>
      <c r="G41" s="101"/>
    </row>
    <row r="42" spans="1:10" x14ac:dyDescent="0.2">
      <c r="A42" s="106">
        <v>3</v>
      </c>
      <c r="B42" s="107" t="s">
        <v>898</v>
      </c>
      <c r="C42" s="104">
        <v>2</v>
      </c>
      <c r="D42" s="101"/>
      <c r="E42" s="101"/>
      <c r="F42" s="101"/>
      <c r="G42" s="101"/>
    </row>
    <row r="43" spans="1:10" x14ac:dyDescent="0.2">
      <c r="A43" s="106">
        <v>4</v>
      </c>
      <c r="B43" s="107" t="s">
        <v>897</v>
      </c>
      <c r="C43" s="104">
        <v>2</v>
      </c>
      <c r="D43" s="101"/>
      <c r="E43" s="101"/>
      <c r="F43" s="101"/>
      <c r="G43" s="101"/>
    </row>
    <row r="44" spans="1:10" x14ac:dyDescent="0.2">
      <c r="A44" s="106">
        <v>5</v>
      </c>
      <c r="B44" s="107" t="s">
        <v>896</v>
      </c>
      <c r="C44" s="104">
        <v>2</v>
      </c>
      <c r="D44" s="101"/>
      <c r="E44" s="101"/>
      <c r="F44" s="101"/>
      <c r="G44" s="101"/>
    </row>
    <row r="45" spans="1:10" ht="25.5" x14ac:dyDescent="0.2">
      <c r="A45" s="106">
        <v>6</v>
      </c>
      <c r="B45" s="107" t="s">
        <v>895</v>
      </c>
      <c r="C45" s="104">
        <v>2</v>
      </c>
      <c r="D45" s="101"/>
      <c r="E45" s="101"/>
      <c r="F45" s="101"/>
      <c r="G45" s="101"/>
    </row>
    <row r="46" spans="1:10" x14ac:dyDescent="0.2">
      <c r="A46" s="106">
        <v>7</v>
      </c>
      <c r="B46" s="107" t="s">
        <v>894</v>
      </c>
      <c r="C46" s="104">
        <v>2</v>
      </c>
      <c r="D46" s="101"/>
      <c r="E46" s="101"/>
      <c r="F46" s="101"/>
      <c r="G46" s="101"/>
    </row>
    <row r="47" spans="1:10" x14ac:dyDescent="0.2">
      <c r="A47" s="106">
        <v>8</v>
      </c>
      <c r="B47" s="107" t="s">
        <v>893</v>
      </c>
      <c r="C47" s="104">
        <v>2</v>
      </c>
      <c r="D47" s="101"/>
      <c r="E47" s="101"/>
      <c r="F47" s="101"/>
      <c r="G47" s="101"/>
    </row>
    <row r="48" spans="1:10" x14ac:dyDescent="0.2">
      <c r="A48" s="106">
        <v>9</v>
      </c>
      <c r="B48" s="107" t="s">
        <v>85</v>
      </c>
      <c r="C48" s="104">
        <v>2</v>
      </c>
      <c r="D48" s="101"/>
      <c r="E48" s="101"/>
      <c r="F48" s="101"/>
      <c r="G48" s="101"/>
    </row>
    <row r="49" spans="1:7" x14ac:dyDescent="0.2">
      <c r="A49" s="106">
        <v>10</v>
      </c>
      <c r="B49" s="107" t="s">
        <v>60</v>
      </c>
      <c r="C49" s="104">
        <v>2</v>
      </c>
      <c r="D49" s="101"/>
      <c r="E49" s="101"/>
      <c r="F49" s="101"/>
      <c r="G49" s="101"/>
    </row>
    <row r="50" spans="1:7" ht="25.5" x14ac:dyDescent="0.2">
      <c r="A50" s="106">
        <v>11</v>
      </c>
      <c r="B50" s="107" t="s">
        <v>157</v>
      </c>
      <c r="C50" s="104">
        <v>2</v>
      </c>
      <c r="D50" s="101"/>
      <c r="E50" s="101"/>
      <c r="F50" s="101"/>
      <c r="G50" s="101"/>
    </row>
    <row r="51" spans="1:7" ht="25.5" x14ac:dyDescent="0.2">
      <c r="A51" s="106">
        <v>12</v>
      </c>
      <c r="B51" s="107" t="s">
        <v>892</v>
      </c>
      <c r="C51" s="104">
        <v>2</v>
      </c>
      <c r="D51" s="101"/>
      <c r="E51" s="101"/>
      <c r="F51" s="101"/>
      <c r="G51" s="101"/>
    </row>
    <row r="52" spans="1:7" ht="25.5" x14ac:dyDescent="0.2">
      <c r="A52" s="106">
        <v>13</v>
      </c>
      <c r="B52" s="107" t="s">
        <v>162</v>
      </c>
      <c r="C52" s="104">
        <v>2</v>
      </c>
      <c r="D52" s="101"/>
      <c r="E52" s="101"/>
      <c r="F52" s="101"/>
      <c r="G52" s="101"/>
    </row>
    <row r="53" spans="1:7" ht="25.5" x14ac:dyDescent="0.2">
      <c r="A53" s="106">
        <v>14</v>
      </c>
      <c r="B53" s="107" t="s">
        <v>891</v>
      </c>
      <c r="C53" s="104">
        <v>2</v>
      </c>
      <c r="D53" s="101"/>
      <c r="E53" s="101"/>
      <c r="F53" s="101"/>
      <c r="G53" s="101"/>
    </row>
    <row r="54" spans="1:7" x14ac:dyDescent="0.2">
      <c r="A54" s="106">
        <v>15</v>
      </c>
      <c r="B54" s="107" t="s">
        <v>890</v>
      </c>
      <c r="C54" s="104">
        <v>2</v>
      </c>
      <c r="D54" s="101"/>
      <c r="E54" s="101"/>
      <c r="F54" s="101"/>
      <c r="G54" s="101"/>
    </row>
    <row r="55" spans="1:7" x14ac:dyDescent="0.2">
      <c r="A55" s="106">
        <v>16</v>
      </c>
      <c r="B55" s="107" t="s">
        <v>159</v>
      </c>
      <c r="C55" s="104">
        <v>2</v>
      </c>
      <c r="D55" s="101"/>
      <c r="E55" s="101"/>
      <c r="F55" s="101"/>
      <c r="G55" s="101"/>
    </row>
    <row r="56" spans="1:7" x14ac:dyDescent="0.2">
      <c r="A56" s="106">
        <v>17</v>
      </c>
      <c r="B56" s="107" t="s">
        <v>163</v>
      </c>
      <c r="C56" s="104">
        <v>2</v>
      </c>
      <c r="D56" s="101"/>
      <c r="E56" s="101"/>
      <c r="F56" s="101"/>
      <c r="G56" s="101"/>
    </row>
    <row r="57" spans="1:7" ht="25.5" x14ac:dyDescent="0.2">
      <c r="A57" s="106">
        <v>18</v>
      </c>
      <c r="B57" s="107" t="s">
        <v>889</v>
      </c>
      <c r="C57" s="104">
        <v>2</v>
      </c>
      <c r="D57" s="101"/>
      <c r="E57" s="101"/>
      <c r="F57" s="101"/>
      <c r="G57" s="101"/>
    </row>
    <row r="58" spans="1:7" x14ac:dyDescent="0.2">
      <c r="A58" s="106">
        <v>19</v>
      </c>
      <c r="B58" s="107" t="s">
        <v>160</v>
      </c>
      <c r="C58" s="104">
        <v>2</v>
      </c>
      <c r="D58" s="101"/>
      <c r="E58" s="101"/>
      <c r="F58" s="101"/>
      <c r="G58" s="101"/>
    </row>
    <row r="59" spans="1:7" x14ac:dyDescent="0.2">
      <c r="A59" s="106">
        <v>20</v>
      </c>
      <c r="B59" s="107" t="s">
        <v>152</v>
      </c>
      <c r="C59" s="104">
        <v>2</v>
      </c>
      <c r="D59" s="101"/>
      <c r="E59" s="101"/>
      <c r="F59" s="101"/>
      <c r="G59" s="101"/>
    </row>
    <row r="60" spans="1:7" x14ac:dyDescent="0.2">
      <c r="A60" s="106">
        <v>21</v>
      </c>
      <c r="B60" s="107" t="s">
        <v>161</v>
      </c>
      <c r="C60" s="104">
        <v>2</v>
      </c>
      <c r="D60" s="101"/>
      <c r="E60" s="101"/>
      <c r="F60" s="101"/>
      <c r="G60" s="101"/>
    </row>
    <row r="61" spans="1:7" x14ac:dyDescent="0.2">
      <c r="A61" s="106">
        <v>22</v>
      </c>
      <c r="B61" s="107" t="s">
        <v>888</v>
      </c>
      <c r="C61" s="104">
        <v>2</v>
      </c>
      <c r="D61" s="101"/>
      <c r="E61" s="101"/>
      <c r="F61" s="101"/>
      <c r="G61" s="101"/>
    </row>
    <row r="62" spans="1:7" ht="25.5" x14ac:dyDescent="0.2">
      <c r="A62" s="106">
        <v>23</v>
      </c>
      <c r="B62" s="107" t="s">
        <v>42</v>
      </c>
      <c r="C62" s="104">
        <v>2</v>
      </c>
      <c r="D62" s="101"/>
      <c r="E62" s="101"/>
      <c r="F62" s="101"/>
      <c r="G62" s="101"/>
    </row>
    <row r="63" spans="1:7" x14ac:dyDescent="0.2">
      <c r="A63" s="106">
        <v>24</v>
      </c>
      <c r="B63" s="107" t="s">
        <v>887</v>
      </c>
      <c r="C63" s="104">
        <v>2</v>
      </c>
      <c r="D63" s="101"/>
      <c r="E63" s="101"/>
      <c r="F63" s="101"/>
      <c r="G63" s="101"/>
    </row>
    <row r="64" spans="1:7" x14ac:dyDescent="0.2">
      <c r="A64" s="106">
        <v>25</v>
      </c>
      <c r="B64" s="107" t="s">
        <v>886</v>
      </c>
      <c r="C64" s="104">
        <v>2</v>
      </c>
      <c r="D64" s="101"/>
      <c r="E64" s="101"/>
      <c r="F64" s="101"/>
      <c r="G64" s="101"/>
    </row>
    <row r="65" spans="1:7" x14ac:dyDescent="0.2">
      <c r="A65" s="106">
        <v>26</v>
      </c>
      <c r="B65" s="107" t="s">
        <v>885</v>
      </c>
      <c r="C65" s="104">
        <v>2</v>
      </c>
      <c r="D65" s="101"/>
      <c r="E65" s="101"/>
      <c r="F65" s="101"/>
      <c r="G65" s="101"/>
    </row>
    <row r="66" spans="1:7" x14ac:dyDescent="0.2">
      <c r="A66" s="106">
        <v>27</v>
      </c>
      <c r="B66" s="107" t="s">
        <v>884</v>
      </c>
      <c r="C66" s="104">
        <v>2</v>
      </c>
      <c r="D66" s="101"/>
      <c r="E66" s="101"/>
      <c r="F66" s="101"/>
      <c r="G66" s="101"/>
    </row>
    <row r="67" spans="1:7" x14ac:dyDescent="0.2">
      <c r="A67" s="106">
        <v>28</v>
      </c>
      <c r="B67" s="107" t="s">
        <v>883</v>
      </c>
      <c r="C67" s="104">
        <v>2</v>
      </c>
      <c r="D67" s="101"/>
      <c r="E67" s="101"/>
      <c r="F67" s="101"/>
      <c r="G67" s="101"/>
    </row>
    <row r="68" spans="1:7" x14ac:dyDescent="0.2">
      <c r="A68" s="106">
        <v>29</v>
      </c>
      <c r="B68" s="107" t="s">
        <v>882</v>
      </c>
      <c r="C68" s="104">
        <v>2</v>
      </c>
      <c r="D68" s="101"/>
      <c r="E68" s="101"/>
      <c r="F68" s="101"/>
      <c r="G68" s="101"/>
    </row>
    <row r="69" spans="1:7" x14ac:dyDescent="0.2">
      <c r="A69" s="106">
        <v>30</v>
      </c>
      <c r="B69" s="107" t="s">
        <v>881</v>
      </c>
      <c r="C69" s="104">
        <v>2</v>
      </c>
      <c r="D69" s="101"/>
      <c r="E69" s="101"/>
      <c r="F69" s="101"/>
      <c r="G69" s="101"/>
    </row>
    <row r="70" spans="1:7" x14ac:dyDescent="0.2">
      <c r="A70" s="106">
        <v>31</v>
      </c>
      <c r="B70" s="107" t="s">
        <v>880</v>
      </c>
      <c r="C70" s="104">
        <v>2</v>
      </c>
      <c r="D70" s="101"/>
      <c r="E70" s="101"/>
      <c r="F70" s="101"/>
      <c r="G70" s="101"/>
    </row>
    <row r="71" spans="1:7" x14ac:dyDescent="0.2">
      <c r="A71" s="106">
        <v>32</v>
      </c>
      <c r="B71" s="107" t="s">
        <v>879</v>
      </c>
      <c r="C71" s="104">
        <v>2</v>
      </c>
      <c r="D71" s="101"/>
      <c r="E71" s="101"/>
      <c r="F71" s="101"/>
      <c r="G71" s="101"/>
    </row>
    <row r="72" spans="1:7" x14ac:dyDescent="0.2">
      <c r="A72" s="106">
        <v>33</v>
      </c>
      <c r="B72" s="107" t="s">
        <v>878</v>
      </c>
      <c r="C72" s="104">
        <v>2</v>
      </c>
      <c r="D72" s="101"/>
      <c r="E72" s="101"/>
      <c r="F72" s="101"/>
      <c r="G72" s="101"/>
    </row>
    <row r="73" spans="1:7" x14ac:dyDescent="0.2">
      <c r="A73" s="106">
        <v>34</v>
      </c>
      <c r="B73" s="107" t="s">
        <v>877</v>
      </c>
      <c r="C73" s="104">
        <v>2</v>
      </c>
      <c r="D73" s="101"/>
      <c r="E73" s="101"/>
      <c r="F73" s="101"/>
      <c r="G73" s="101"/>
    </row>
    <row r="74" spans="1:7" ht="25.5" x14ac:dyDescent="0.2">
      <c r="A74" s="106">
        <v>35</v>
      </c>
      <c r="B74" s="107" t="s">
        <v>876</v>
      </c>
      <c r="C74" s="104">
        <v>2</v>
      </c>
      <c r="D74" s="101"/>
      <c r="E74" s="101"/>
      <c r="F74" s="101"/>
      <c r="G74" s="101"/>
    </row>
    <row r="75" spans="1:7" ht="25.5" x14ac:dyDescent="0.2">
      <c r="A75" s="106">
        <v>36</v>
      </c>
      <c r="B75" s="107" t="s">
        <v>875</v>
      </c>
      <c r="C75" s="104">
        <v>2</v>
      </c>
      <c r="D75" s="101"/>
      <c r="E75" s="101"/>
      <c r="F75" s="101"/>
      <c r="G75" s="101"/>
    </row>
    <row r="76" spans="1:7" x14ac:dyDescent="0.2">
      <c r="A76" s="106">
        <v>37</v>
      </c>
      <c r="B76" s="107" t="s">
        <v>874</v>
      </c>
      <c r="C76" s="104">
        <v>2</v>
      </c>
      <c r="D76" s="101"/>
      <c r="E76" s="101"/>
      <c r="F76" s="101"/>
      <c r="G76" s="101"/>
    </row>
    <row r="77" spans="1:7" x14ac:dyDescent="0.2">
      <c r="A77" s="106">
        <v>38</v>
      </c>
      <c r="B77" s="107" t="s">
        <v>873</v>
      </c>
      <c r="C77" s="104">
        <v>2</v>
      </c>
      <c r="D77" s="101"/>
      <c r="E77" s="101"/>
      <c r="F77" s="101"/>
      <c r="G77" s="101"/>
    </row>
    <row r="78" spans="1:7" ht="25.5" x14ac:dyDescent="0.2">
      <c r="A78" s="106">
        <v>39</v>
      </c>
      <c r="B78" s="105" t="s">
        <v>872</v>
      </c>
      <c r="C78" s="104">
        <v>2</v>
      </c>
      <c r="D78" s="101"/>
      <c r="E78" s="101"/>
      <c r="F78" s="101"/>
      <c r="G78" s="101"/>
    </row>
    <row r="79" spans="1:7" x14ac:dyDescent="0.2">
      <c r="A79" s="106">
        <v>40</v>
      </c>
      <c r="B79" s="105" t="s">
        <v>133</v>
      </c>
      <c r="C79" s="104">
        <v>2</v>
      </c>
      <c r="D79" s="101"/>
      <c r="E79" s="101"/>
      <c r="F79" s="101"/>
      <c r="G79" s="101"/>
    </row>
    <row r="80" spans="1:7" x14ac:dyDescent="0.2">
      <c r="A80" s="106">
        <v>41</v>
      </c>
      <c r="B80" s="105" t="s">
        <v>871</v>
      </c>
      <c r="C80" s="104">
        <v>2</v>
      </c>
      <c r="D80" s="101"/>
      <c r="E80" s="101"/>
      <c r="F80" s="101"/>
      <c r="G80" s="101"/>
    </row>
    <row r="81" spans="1:7" ht="38.25" x14ac:dyDescent="0.2">
      <c r="A81" s="106">
        <v>42</v>
      </c>
      <c r="B81" s="105" t="s">
        <v>146</v>
      </c>
      <c r="C81" s="104">
        <v>2</v>
      </c>
      <c r="D81" s="101"/>
      <c r="E81" s="101"/>
      <c r="F81" s="101"/>
      <c r="G81" s="101"/>
    </row>
    <row r="82" spans="1:7" x14ac:dyDescent="0.2">
      <c r="A82" s="106">
        <v>43</v>
      </c>
      <c r="B82" s="105" t="s">
        <v>870</v>
      </c>
      <c r="C82" s="104">
        <v>2</v>
      </c>
      <c r="D82" s="101"/>
      <c r="E82" s="101"/>
      <c r="F82" s="101"/>
      <c r="G82" s="101"/>
    </row>
    <row r="83" spans="1:7" x14ac:dyDescent="0.2">
      <c r="A83" s="106">
        <v>44</v>
      </c>
      <c r="B83" s="105" t="s">
        <v>869</v>
      </c>
      <c r="C83" s="104">
        <v>2</v>
      </c>
      <c r="D83" s="101"/>
      <c r="E83" s="101"/>
      <c r="F83" s="101"/>
      <c r="G83" s="101"/>
    </row>
    <row r="84" spans="1:7" x14ac:dyDescent="0.2">
      <c r="A84" s="106">
        <v>45</v>
      </c>
      <c r="B84" s="105" t="s">
        <v>868</v>
      </c>
      <c r="C84" s="104">
        <v>2</v>
      </c>
      <c r="D84" s="101"/>
      <c r="E84" s="101"/>
      <c r="F84" s="101"/>
      <c r="G84" s="101"/>
    </row>
    <row r="85" spans="1:7" x14ac:dyDescent="0.2">
      <c r="A85" s="106">
        <v>46</v>
      </c>
      <c r="B85" s="105" t="s">
        <v>867</v>
      </c>
      <c r="C85" s="104">
        <v>2</v>
      </c>
      <c r="D85" s="101"/>
      <c r="E85" s="101"/>
      <c r="F85" s="101"/>
      <c r="G85" s="101"/>
    </row>
    <row r="86" spans="1:7" ht="25.5" x14ac:dyDescent="0.2">
      <c r="A86" s="106">
        <v>47</v>
      </c>
      <c r="B86" s="105" t="s">
        <v>866</v>
      </c>
      <c r="C86" s="104">
        <v>2</v>
      </c>
      <c r="D86" s="101"/>
      <c r="E86" s="101"/>
      <c r="F86" s="101"/>
      <c r="G86" s="101"/>
    </row>
    <row r="87" spans="1:7" x14ac:dyDescent="0.2">
      <c r="A87" s="106">
        <v>48</v>
      </c>
      <c r="B87" s="105" t="s">
        <v>865</v>
      </c>
      <c r="C87" s="104">
        <v>2</v>
      </c>
      <c r="D87" s="101"/>
      <c r="E87" s="101"/>
      <c r="F87" s="101"/>
      <c r="G87" s="101"/>
    </row>
    <row r="88" spans="1:7" x14ac:dyDescent="0.2">
      <c r="A88" s="106">
        <v>49</v>
      </c>
      <c r="B88" s="105" t="s">
        <v>84</v>
      </c>
      <c r="C88" s="104">
        <v>2</v>
      </c>
      <c r="D88" s="101"/>
      <c r="E88" s="101"/>
      <c r="F88" s="101"/>
      <c r="G88" s="101"/>
    </row>
    <row r="89" spans="1:7" x14ac:dyDescent="0.2">
      <c r="A89" s="106">
        <v>50</v>
      </c>
      <c r="B89" s="105" t="s">
        <v>864</v>
      </c>
      <c r="C89" s="104">
        <v>2</v>
      </c>
      <c r="D89" s="101"/>
      <c r="E89" s="101"/>
      <c r="F89" s="101"/>
      <c r="G89" s="101"/>
    </row>
    <row r="90" spans="1:7" x14ac:dyDescent="0.2">
      <c r="A90" s="106">
        <v>51</v>
      </c>
      <c r="B90" s="105" t="s">
        <v>863</v>
      </c>
      <c r="C90" s="104">
        <v>2</v>
      </c>
      <c r="D90" s="101"/>
      <c r="E90" s="101"/>
      <c r="F90" s="101"/>
      <c r="G90" s="101"/>
    </row>
    <row r="91" spans="1:7" x14ac:dyDescent="0.2">
      <c r="A91" s="106">
        <v>52</v>
      </c>
      <c r="B91" s="105" t="s">
        <v>862</v>
      </c>
      <c r="C91" s="104">
        <v>2</v>
      </c>
      <c r="D91" s="101"/>
      <c r="E91" s="101"/>
      <c r="F91" s="101"/>
      <c r="G91" s="101"/>
    </row>
    <row r="92" spans="1:7" ht="25.5" x14ac:dyDescent="0.2">
      <c r="A92" s="106">
        <v>53</v>
      </c>
      <c r="B92" s="105" t="s">
        <v>861</v>
      </c>
      <c r="C92" s="104">
        <v>2</v>
      </c>
      <c r="D92" s="101"/>
      <c r="E92" s="101"/>
      <c r="F92" s="101"/>
      <c r="G92" s="101"/>
    </row>
    <row r="93" spans="1:7" x14ac:dyDescent="0.2">
      <c r="A93" s="106">
        <v>54</v>
      </c>
      <c r="B93" s="105" t="s">
        <v>860</v>
      </c>
      <c r="C93" s="104">
        <v>2</v>
      </c>
      <c r="D93" s="101"/>
      <c r="E93" s="101"/>
      <c r="F93" s="101"/>
      <c r="G93" s="101"/>
    </row>
    <row r="94" spans="1:7" ht="25.5" x14ac:dyDescent="0.2">
      <c r="A94" s="106">
        <v>55</v>
      </c>
      <c r="B94" s="105" t="s">
        <v>859</v>
      </c>
      <c r="C94" s="104">
        <v>2</v>
      </c>
      <c r="D94" s="101"/>
      <c r="E94" s="101"/>
      <c r="F94" s="101"/>
      <c r="G94" s="101"/>
    </row>
    <row r="95" spans="1:7" x14ac:dyDescent="0.2">
      <c r="A95" s="106">
        <v>56</v>
      </c>
      <c r="B95" s="105" t="s">
        <v>75</v>
      </c>
      <c r="C95" s="104">
        <v>2</v>
      </c>
      <c r="D95" s="101"/>
      <c r="E95" s="101"/>
      <c r="F95" s="101"/>
      <c r="G95" s="101"/>
    </row>
    <row r="96" spans="1:7" x14ac:dyDescent="0.2">
      <c r="A96" s="106">
        <v>57</v>
      </c>
      <c r="B96" s="105" t="s">
        <v>858</v>
      </c>
      <c r="C96" s="104">
        <v>2</v>
      </c>
      <c r="D96" s="101"/>
      <c r="E96" s="101"/>
      <c r="F96" s="101"/>
      <c r="G96" s="101"/>
    </row>
  </sheetData>
  <mergeCells count="8">
    <mergeCell ref="A7:C7"/>
    <mergeCell ref="A8:C8"/>
    <mergeCell ref="B1:E1"/>
    <mergeCell ref="B2:G2"/>
    <mergeCell ref="B3:D3"/>
    <mergeCell ref="B4:E4"/>
    <mergeCell ref="B5:E5"/>
    <mergeCell ref="C6:D6"/>
  </mergeCells>
  <pageMargins left="0.7" right="0.7" top="0.75" bottom="0.75" header="0.3" footer="0.3"/>
  <pageSetup paperSize="9" scale="66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3"/>
  <sheetViews>
    <sheetView workbookViewId="0">
      <pane xSplit="2" ySplit="10" topLeftCell="C11" activePane="bottomRight" state="frozen"/>
      <selection activeCell="A91" sqref="A91:A109"/>
      <selection pane="topRight" activeCell="A91" sqref="A91:A109"/>
      <selection pane="bottomLeft" activeCell="A91" sqref="A91:A109"/>
      <selection pane="bottomRight" activeCell="C2" sqref="C2"/>
    </sheetView>
  </sheetViews>
  <sheetFormatPr defaultColWidth="9.140625" defaultRowHeight="17.25" x14ac:dyDescent="0.25"/>
  <cols>
    <col min="1" max="1" width="4.42578125" style="1" customWidth="1"/>
    <col min="2" max="2" width="9.7109375" style="1" customWidth="1"/>
    <col min="3" max="3" width="94.28515625" style="10" customWidth="1"/>
    <col min="4" max="4" width="29.85546875" style="1" customWidth="1"/>
    <col min="5" max="5" width="14.7109375" style="30" customWidth="1"/>
    <col min="6" max="6" width="12.7109375" style="4" customWidth="1"/>
    <col min="7" max="7" width="9.140625" style="5"/>
    <col min="8" max="8" width="9.85546875" style="5" bestFit="1" customWidth="1"/>
    <col min="9" max="16384" width="9.140625" style="5"/>
  </cols>
  <sheetData>
    <row r="1" spans="1:6" x14ac:dyDescent="0.25">
      <c r="C1" s="2"/>
      <c r="D1" s="2" t="s">
        <v>0</v>
      </c>
      <c r="E1" s="3"/>
    </row>
    <row r="2" spans="1:6" ht="25.5" x14ac:dyDescent="0.25">
      <c r="C2" s="6"/>
      <c r="D2" s="6" t="s">
        <v>857</v>
      </c>
      <c r="E2" s="7"/>
    </row>
    <row r="3" spans="1:6" s="8" customFormat="1" ht="16.5" x14ac:dyDescent="0.25">
      <c r="C3" s="2"/>
      <c r="D3" s="2"/>
      <c r="E3" s="3"/>
      <c r="F3" s="9"/>
    </row>
    <row r="4" spans="1:6" s="14" customFormat="1" x14ac:dyDescent="0.25">
      <c r="A4" s="1"/>
      <c r="B4" s="1"/>
      <c r="C4" s="10"/>
      <c r="D4" s="2" t="s">
        <v>1</v>
      </c>
      <c r="E4" s="11"/>
      <c r="F4" s="12"/>
    </row>
    <row r="5" spans="1:6" s="14" customFormat="1" ht="25.5" x14ac:dyDescent="0.25">
      <c r="A5" s="1"/>
      <c r="B5" s="1"/>
      <c r="C5" s="10"/>
      <c r="D5" s="15" t="s">
        <v>2</v>
      </c>
      <c r="E5" s="11"/>
      <c r="F5" s="12"/>
    </row>
    <row r="6" spans="1:6" s="14" customFormat="1" x14ac:dyDescent="0.25">
      <c r="A6" s="1"/>
      <c r="B6" s="1"/>
      <c r="C6" s="10"/>
      <c r="D6" s="16"/>
      <c r="E6" s="11"/>
      <c r="F6" s="12"/>
    </row>
    <row r="7" spans="1:6" s="14" customFormat="1" x14ac:dyDescent="0.25">
      <c r="A7" s="1"/>
      <c r="B7" s="1"/>
      <c r="C7" s="185" t="s">
        <v>3</v>
      </c>
      <c r="D7" s="186"/>
      <c r="E7" s="11"/>
      <c r="F7" s="12"/>
    </row>
    <row r="8" spans="1:6" s="14" customFormat="1" x14ac:dyDescent="0.25">
      <c r="A8" s="1"/>
      <c r="B8" s="1"/>
      <c r="C8" s="187"/>
      <c r="D8" s="188"/>
      <c r="E8" s="11"/>
      <c r="F8" s="12"/>
    </row>
    <row r="9" spans="1:6" s="14" customFormat="1" x14ac:dyDescent="0.25">
      <c r="A9" s="1"/>
      <c r="B9" s="1"/>
      <c r="C9" s="10"/>
      <c r="D9" s="1"/>
      <c r="E9" s="11"/>
      <c r="F9" s="12"/>
    </row>
    <row r="10" spans="1:6" s="14" customFormat="1" ht="33" x14ac:dyDescent="0.25">
      <c r="A10" s="17" t="s">
        <v>4</v>
      </c>
      <c r="B10" s="17" t="s">
        <v>5</v>
      </c>
      <c r="C10" s="17" t="s">
        <v>6</v>
      </c>
      <c r="D10" s="17" t="s">
        <v>7</v>
      </c>
      <c r="E10" s="11"/>
      <c r="F10" s="12"/>
    </row>
    <row r="11" spans="1:6" s="14" customFormat="1" x14ac:dyDescent="0.25">
      <c r="A11" s="18"/>
      <c r="B11" s="17"/>
      <c r="C11" s="17" t="s">
        <v>8</v>
      </c>
      <c r="D11" s="17"/>
      <c r="E11" s="11"/>
      <c r="F11" s="12"/>
    </row>
    <row r="12" spans="1:6" s="14" customFormat="1" ht="33" x14ac:dyDescent="0.25">
      <c r="A12" s="18">
        <v>1</v>
      </c>
      <c r="B12" s="17">
        <v>380148</v>
      </c>
      <c r="C12" s="19" t="s">
        <v>9</v>
      </c>
      <c r="D12" s="17" t="s">
        <v>10</v>
      </c>
      <c r="E12" s="11"/>
      <c r="F12" s="12"/>
    </row>
    <row r="13" spans="1:6" s="14" customFormat="1" ht="33" x14ac:dyDescent="0.25">
      <c r="A13" s="18">
        <v>2</v>
      </c>
      <c r="B13" s="17">
        <v>380183</v>
      </c>
      <c r="C13" s="19" t="s">
        <v>11</v>
      </c>
      <c r="D13" s="17" t="s">
        <v>10</v>
      </c>
      <c r="E13" s="11"/>
      <c r="F13" s="12"/>
    </row>
    <row r="14" spans="1:6" s="14" customFormat="1" ht="33" x14ac:dyDescent="0.25">
      <c r="A14" s="18">
        <v>3</v>
      </c>
      <c r="B14" s="17">
        <v>380115</v>
      </c>
      <c r="C14" s="19" t="s">
        <v>12</v>
      </c>
      <c r="D14" s="17" t="s">
        <v>13</v>
      </c>
      <c r="E14" s="11"/>
      <c r="F14" s="12"/>
    </row>
    <row r="15" spans="1:6" s="14" customFormat="1" ht="33" x14ac:dyDescent="0.25">
      <c r="A15" s="18">
        <v>4</v>
      </c>
      <c r="B15" s="17">
        <v>380202</v>
      </c>
      <c r="C15" s="19" t="s">
        <v>14</v>
      </c>
      <c r="D15" s="17" t="s">
        <v>13</v>
      </c>
      <c r="E15" s="11"/>
      <c r="F15" s="12"/>
    </row>
    <row r="16" spans="1:6" s="14" customFormat="1" ht="33" x14ac:dyDescent="0.25">
      <c r="A16" s="18">
        <v>5</v>
      </c>
      <c r="B16" s="17">
        <v>380097</v>
      </c>
      <c r="C16" s="19" t="s">
        <v>15</v>
      </c>
      <c r="D16" s="17" t="s">
        <v>13</v>
      </c>
      <c r="E16" s="11"/>
      <c r="F16" s="12"/>
    </row>
    <row r="17" spans="1:6" s="14" customFormat="1" ht="33" x14ac:dyDescent="0.25">
      <c r="A17" s="18">
        <v>6</v>
      </c>
      <c r="B17" s="17">
        <v>380249</v>
      </c>
      <c r="C17" s="19" t="s">
        <v>16</v>
      </c>
      <c r="D17" s="17" t="s">
        <v>17</v>
      </c>
      <c r="E17" s="11"/>
      <c r="F17" s="12"/>
    </row>
    <row r="18" spans="1:6" s="14" customFormat="1" ht="33" x14ac:dyDescent="0.25">
      <c r="A18" s="18">
        <v>7</v>
      </c>
      <c r="B18" s="17">
        <v>380100</v>
      </c>
      <c r="C18" s="19" t="s">
        <v>18</v>
      </c>
      <c r="D18" s="17" t="s">
        <v>13</v>
      </c>
      <c r="E18" s="11"/>
      <c r="F18" s="12"/>
    </row>
    <row r="19" spans="1:6" s="14" customFormat="1" x14ac:dyDescent="0.25">
      <c r="A19" s="18">
        <v>8</v>
      </c>
      <c r="B19" s="17">
        <v>380024</v>
      </c>
      <c r="C19" s="19" t="s">
        <v>19</v>
      </c>
      <c r="D19" s="17" t="s">
        <v>20</v>
      </c>
      <c r="E19" s="11"/>
      <c r="F19" s="12"/>
    </row>
    <row r="20" spans="1:6" s="14" customFormat="1" ht="33" x14ac:dyDescent="0.25">
      <c r="A20" s="18">
        <v>9</v>
      </c>
      <c r="B20" s="17">
        <v>380162</v>
      </c>
      <c r="C20" s="19" t="s">
        <v>21</v>
      </c>
      <c r="D20" s="17" t="s">
        <v>17</v>
      </c>
      <c r="E20" s="11"/>
      <c r="F20" s="12"/>
    </row>
    <row r="21" spans="1:6" s="14" customFormat="1" ht="33" x14ac:dyDescent="0.25">
      <c r="A21" s="18">
        <v>10</v>
      </c>
      <c r="B21" s="17">
        <v>380132</v>
      </c>
      <c r="C21" s="19" t="s">
        <v>22</v>
      </c>
      <c r="D21" s="17" t="s">
        <v>13</v>
      </c>
      <c r="E21" s="11"/>
      <c r="F21" s="12"/>
    </row>
    <row r="22" spans="1:6" s="14" customFormat="1" ht="33" x14ac:dyDescent="0.25">
      <c r="A22" s="18">
        <v>11</v>
      </c>
      <c r="B22" s="17">
        <v>380096</v>
      </c>
      <c r="C22" s="19" t="s">
        <v>23</v>
      </c>
      <c r="D22" s="17" t="s">
        <v>13</v>
      </c>
      <c r="E22" s="11"/>
      <c r="F22" s="12"/>
    </row>
    <row r="23" spans="1:6" s="14" customFormat="1" ht="33" x14ac:dyDescent="0.25">
      <c r="A23" s="18">
        <v>12</v>
      </c>
      <c r="B23" s="17">
        <v>380247</v>
      </c>
      <c r="C23" s="19" t="s">
        <v>24</v>
      </c>
      <c r="D23" s="17" t="s">
        <v>20</v>
      </c>
      <c r="E23" s="11"/>
      <c r="F23" s="12"/>
    </row>
    <row r="24" spans="1:6" s="14" customFormat="1" ht="33" x14ac:dyDescent="0.25">
      <c r="A24" s="18">
        <v>13</v>
      </c>
      <c r="B24" s="17">
        <v>380185</v>
      </c>
      <c r="C24" s="19" t="s">
        <v>25</v>
      </c>
      <c r="D24" s="17" t="s">
        <v>17</v>
      </c>
      <c r="E24" s="11"/>
      <c r="F24" s="12"/>
    </row>
    <row r="25" spans="1:6" s="14" customFormat="1" ht="33" x14ac:dyDescent="0.25">
      <c r="A25" s="18">
        <v>14</v>
      </c>
      <c r="B25" s="17">
        <v>380246</v>
      </c>
      <c r="C25" s="19" t="s">
        <v>26</v>
      </c>
      <c r="D25" s="17" t="s">
        <v>17</v>
      </c>
      <c r="E25" s="11"/>
      <c r="F25" s="12"/>
    </row>
    <row r="26" spans="1:6" s="14" customFormat="1" ht="33" x14ac:dyDescent="0.25">
      <c r="A26" s="18">
        <v>15</v>
      </c>
      <c r="B26" s="17">
        <v>380098</v>
      </c>
      <c r="C26" s="19" t="s">
        <v>27</v>
      </c>
      <c r="D26" s="17" t="s">
        <v>20</v>
      </c>
      <c r="E26" s="11"/>
      <c r="F26" s="12"/>
    </row>
    <row r="27" spans="1:6" s="14" customFormat="1" ht="33" x14ac:dyDescent="0.25">
      <c r="A27" s="18">
        <v>16</v>
      </c>
      <c r="B27" s="17">
        <v>380147</v>
      </c>
      <c r="C27" s="19" t="s">
        <v>28</v>
      </c>
      <c r="D27" s="17" t="s">
        <v>17</v>
      </c>
      <c r="E27" s="11"/>
      <c r="F27" s="12"/>
    </row>
    <row r="28" spans="1:6" s="14" customFormat="1" ht="33" x14ac:dyDescent="0.25">
      <c r="A28" s="18">
        <v>17</v>
      </c>
      <c r="B28" s="17">
        <v>380114</v>
      </c>
      <c r="C28" s="19" t="s">
        <v>29</v>
      </c>
      <c r="D28" s="17" t="s">
        <v>10</v>
      </c>
      <c r="E28" s="11"/>
      <c r="F28" s="12"/>
    </row>
    <row r="29" spans="1:6" s="14" customFormat="1" ht="33" x14ac:dyDescent="0.25">
      <c r="A29" s="18">
        <v>18</v>
      </c>
      <c r="B29" s="17">
        <v>380144</v>
      </c>
      <c r="C29" s="19" t="s">
        <v>30</v>
      </c>
      <c r="D29" s="17" t="s">
        <v>20</v>
      </c>
      <c r="E29" s="11"/>
      <c r="F29" s="12"/>
    </row>
    <row r="30" spans="1:6" s="14" customFormat="1" ht="33" x14ac:dyDescent="0.25">
      <c r="A30" s="18">
        <v>19</v>
      </c>
      <c r="B30" s="17">
        <v>380095</v>
      </c>
      <c r="C30" s="19" t="s">
        <v>31</v>
      </c>
      <c r="D30" s="17" t="s">
        <v>17</v>
      </c>
      <c r="E30" s="11"/>
      <c r="F30" s="12"/>
    </row>
    <row r="31" spans="1:6" s="14" customFormat="1" x14ac:dyDescent="0.25">
      <c r="A31" s="18"/>
      <c r="B31" s="17"/>
      <c r="C31" s="17" t="s">
        <v>32</v>
      </c>
      <c r="D31" s="17"/>
      <c r="E31" s="11"/>
      <c r="F31" s="12"/>
    </row>
    <row r="32" spans="1:6" s="14" customFormat="1" ht="33" x14ac:dyDescent="0.25">
      <c r="A32" s="18">
        <v>20</v>
      </c>
      <c r="B32" s="17">
        <v>380248</v>
      </c>
      <c r="C32" s="19" t="s">
        <v>33</v>
      </c>
      <c r="D32" s="17" t="s">
        <v>34</v>
      </c>
      <c r="E32" s="11"/>
      <c r="F32" s="12"/>
    </row>
    <row r="33" spans="1:6" s="14" customFormat="1" ht="33" x14ac:dyDescent="0.25">
      <c r="A33" s="18">
        <v>21</v>
      </c>
      <c r="B33" s="17">
        <v>380129</v>
      </c>
      <c r="C33" s="19" t="s">
        <v>35</v>
      </c>
      <c r="D33" s="20" t="s">
        <v>39</v>
      </c>
      <c r="E33" s="11"/>
      <c r="F33" s="12"/>
    </row>
    <row r="34" spans="1:6" s="14" customFormat="1" ht="49.5" x14ac:dyDescent="0.25">
      <c r="A34" s="18">
        <v>22</v>
      </c>
      <c r="B34" s="17">
        <v>380137</v>
      </c>
      <c r="C34" s="19" t="s">
        <v>37</v>
      </c>
      <c r="D34" s="17" t="s">
        <v>34</v>
      </c>
      <c r="E34" s="11"/>
      <c r="F34" s="12"/>
    </row>
    <row r="35" spans="1:6" s="14" customFormat="1" ht="33" x14ac:dyDescent="0.25">
      <c r="A35" s="18">
        <v>23</v>
      </c>
      <c r="B35" s="17">
        <v>380142</v>
      </c>
      <c r="C35" s="19" t="s">
        <v>38</v>
      </c>
      <c r="D35" s="20" t="s">
        <v>41</v>
      </c>
      <c r="E35" s="11"/>
      <c r="F35" s="12"/>
    </row>
    <row r="36" spans="1:6" s="14" customFormat="1" ht="49.5" x14ac:dyDescent="0.25">
      <c r="A36" s="18">
        <v>24</v>
      </c>
      <c r="B36" s="17">
        <v>380060</v>
      </c>
      <c r="C36" s="19" t="s">
        <v>40</v>
      </c>
      <c r="D36" s="17" t="s">
        <v>41</v>
      </c>
      <c r="E36" s="11"/>
      <c r="F36" s="12"/>
    </row>
    <row r="37" spans="1:6" s="14" customFormat="1" ht="33" x14ac:dyDescent="0.25">
      <c r="A37" s="18">
        <v>25</v>
      </c>
      <c r="B37" s="17">
        <v>380212</v>
      </c>
      <c r="C37" s="19" t="s">
        <v>42</v>
      </c>
      <c r="D37" s="17" t="s">
        <v>41</v>
      </c>
      <c r="E37" s="11"/>
      <c r="F37" s="12"/>
    </row>
    <row r="38" spans="1:6" s="14" customFormat="1" ht="33" x14ac:dyDescent="0.25">
      <c r="A38" s="18">
        <v>26</v>
      </c>
      <c r="B38" s="17">
        <v>380141</v>
      </c>
      <c r="C38" s="19" t="s">
        <v>43</v>
      </c>
      <c r="D38" s="17" t="s">
        <v>39</v>
      </c>
      <c r="E38" s="11"/>
      <c r="F38" s="12"/>
    </row>
    <row r="39" spans="1:6" s="14" customFormat="1" ht="66" x14ac:dyDescent="0.25">
      <c r="A39" s="18">
        <v>27</v>
      </c>
      <c r="B39" s="17">
        <v>380009</v>
      </c>
      <c r="C39" s="19" t="s">
        <v>44</v>
      </c>
      <c r="D39" s="17" t="s">
        <v>45</v>
      </c>
      <c r="E39" s="11"/>
      <c r="F39" s="12"/>
    </row>
    <row r="40" spans="1:6" s="14" customFormat="1" ht="66" x14ac:dyDescent="0.25">
      <c r="A40" s="18">
        <v>28</v>
      </c>
      <c r="B40" s="17">
        <v>380093</v>
      </c>
      <c r="C40" s="19" t="s">
        <v>46</v>
      </c>
      <c r="D40" s="17" t="s">
        <v>39</v>
      </c>
      <c r="E40" s="11"/>
      <c r="F40" s="12"/>
    </row>
    <row r="41" spans="1:6" s="14" customFormat="1" ht="33" x14ac:dyDescent="0.25">
      <c r="A41" s="18">
        <v>29</v>
      </c>
      <c r="B41" s="17">
        <v>380146</v>
      </c>
      <c r="C41" s="19" t="s">
        <v>47</v>
      </c>
      <c r="D41" s="17" t="s">
        <v>36</v>
      </c>
      <c r="E41" s="11"/>
      <c r="F41" s="12"/>
    </row>
    <row r="42" spans="1:6" s="14" customFormat="1" ht="33" x14ac:dyDescent="0.25">
      <c r="A42" s="18">
        <v>30</v>
      </c>
      <c r="B42" s="17">
        <v>380119</v>
      </c>
      <c r="C42" s="19" t="s">
        <v>48</v>
      </c>
      <c r="D42" s="17" t="s">
        <v>34</v>
      </c>
      <c r="E42" s="11"/>
      <c r="F42" s="12"/>
    </row>
    <row r="43" spans="1:6" s="14" customFormat="1" x14ac:dyDescent="0.25">
      <c r="A43" s="18">
        <v>31</v>
      </c>
      <c r="B43" s="17">
        <v>380420</v>
      </c>
      <c r="C43" s="19" t="s">
        <v>49</v>
      </c>
      <c r="D43" s="17" t="s">
        <v>45</v>
      </c>
      <c r="E43" s="11"/>
      <c r="F43" s="12"/>
    </row>
    <row r="44" spans="1:6" s="14" customFormat="1" ht="33" x14ac:dyDescent="0.25">
      <c r="A44" s="18">
        <v>32</v>
      </c>
      <c r="B44" s="17">
        <v>380122</v>
      </c>
      <c r="C44" s="19" t="s">
        <v>50</v>
      </c>
      <c r="D44" s="17" t="s">
        <v>39</v>
      </c>
      <c r="E44" s="11"/>
      <c r="F44" s="12"/>
    </row>
    <row r="45" spans="1:6" s="14" customFormat="1" ht="33" x14ac:dyDescent="0.25">
      <c r="A45" s="18">
        <v>33</v>
      </c>
      <c r="B45" s="17">
        <v>380003</v>
      </c>
      <c r="C45" s="19" t="s">
        <v>51</v>
      </c>
      <c r="D45" s="17" t="s">
        <v>36</v>
      </c>
      <c r="E45" s="11"/>
      <c r="F45" s="12"/>
    </row>
    <row r="46" spans="1:6" s="14" customFormat="1" ht="33" x14ac:dyDescent="0.25">
      <c r="A46" s="18">
        <v>34</v>
      </c>
      <c r="B46" s="17">
        <v>380013</v>
      </c>
      <c r="C46" s="19" t="s">
        <v>52</v>
      </c>
      <c r="D46" s="17" t="s">
        <v>41</v>
      </c>
      <c r="E46" s="11"/>
      <c r="F46" s="12"/>
    </row>
    <row r="47" spans="1:6" s="14" customFormat="1" ht="33" x14ac:dyDescent="0.25">
      <c r="A47" s="18">
        <v>35</v>
      </c>
      <c r="B47" s="17">
        <v>380006</v>
      </c>
      <c r="C47" s="19" t="s">
        <v>53</v>
      </c>
      <c r="D47" s="17" t="s">
        <v>41</v>
      </c>
      <c r="E47" s="11"/>
      <c r="F47" s="12"/>
    </row>
    <row r="48" spans="1:6" s="14" customFormat="1" ht="33" x14ac:dyDescent="0.25">
      <c r="A48" s="18">
        <v>36</v>
      </c>
      <c r="B48" s="17">
        <v>380029</v>
      </c>
      <c r="C48" s="19" t="s">
        <v>54</v>
      </c>
      <c r="D48" s="17" t="s">
        <v>45</v>
      </c>
      <c r="E48" s="11"/>
      <c r="F48" s="12"/>
    </row>
    <row r="49" spans="1:6" s="14" customFormat="1" ht="132" x14ac:dyDescent="0.25">
      <c r="A49" s="18">
        <v>37</v>
      </c>
      <c r="B49" s="17">
        <v>380017</v>
      </c>
      <c r="C49" s="19" t="s">
        <v>55</v>
      </c>
      <c r="D49" s="17" t="s">
        <v>41</v>
      </c>
      <c r="E49" s="11"/>
      <c r="F49" s="12"/>
    </row>
    <row r="50" spans="1:6" s="14" customFormat="1" ht="66" x14ac:dyDescent="0.25">
      <c r="A50" s="18">
        <v>38</v>
      </c>
      <c r="B50" s="17">
        <v>380015</v>
      </c>
      <c r="C50" s="19" t="s">
        <v>56</v>
      </c>
      <c r="D50" s="17" t="s">
        <v>34</v>
      </c>
      <c r="E50" s="11"/>
      <c r="F50" s="12"/>
    </row>
    <row r="51" spans="1:6" s="14" customFormat="1" ht="363" x14ac:dyDescent="0.25">
      <c r="A51" s="18">
        <v>39</v>
      </c>
      <c r="B51" s="17">
        <v>380210</v>
      </c>
      <c r="C51" s="19" t="s">
        <v>57</v>
      </c>
      <c r="D51" s="17" t="s">
        <v>45</v>
      </c>
      <c r="E51" s="11"/>
      <c r="F51" s="12"/>
    </row>
    <row r="52" spans="1:6" s="14" customFormat="1" ht="33" x14ac:dyDescent="0.25">
      <c r="A52" s="18">
        <v>40</v>
      </c>
      <c r="B52" s="17">
        <v>380182</v>
      </c>
      <c r="C52" s="19" t="s">
        <v>58</v>
      </c>
      <c r="D52" s="17" t="s">
        <v>39</v>
      </c>
      <c r="E52" s="11"/>
      <c r="F52" s="12"/>
    </row>
    <row r="53" spans="1:6" s="14" customFormat="1" ht="33" x14ac:dyDescent="0.25">
      <c r="A53" s="18">
        <v>41</v>
      </c>
      <c r="B53" s="17">
        <v>380121</v>
      </c>
      <c r="C53" s="19" t="s">
        <v>59</v>
      </c>
      <c r="D53" s="17" t="s">
        <v>41</v>
      </c>
      <c r="E53" s="11"/>
      <c r="F53" s="12"/>
    </row>
    <row r="54" spans="1:6" s="14" customFormat="1" ht="33" x14ac:dyDescent="0.25">
      <c r="A54" s="18">
        <v>42</v>
      </c>
      <c r="B54" s="17">
        <v>380089</v>
      </c>
      <c r="C54" s="19" t="s">
        <v>60</v>
      </c>
      <c r="D54" s="17" t="s">
        <v>34</v>
      </c>
      <c r="E54" s="11"/>
      <c r="F54" s="12"/>
    </row>
    <row r="55" spans="1:6" s="14" customFormat="1" ht="33" x14ac:dyDescent="0.25">
      <c r="A55" s="18">
        <v>43</v>
      </c>
      <c r="B55" s="17">
        <v>380118</v>
      </c>
      <c r="C55" s="19" t="s">
        <v>61</v>
      </c>
      <c r="D55" s="17" t="s">
        <v>36</v>
      </c>
      <c r="E55" s="11"/>
      <c r="F55" s="12"/>
    </row>
    <row r="56" spans="1:6" s="14" customFormat="1" ht="66" x14ac:dyDescent="0.25">
      <c r="A56" s="18">
        <v>44</v>
      </c>
      <c r="B56" s="17">
        <v>380140</v>
      </c>
      <c r="C56" s="19" t="s">
        <v>62</v>
      </c>
      <c r="D56" s="17" t="s">
        <v>34</v>
      </c>
      <c r="E56" s="11"/>
      <c r="F56" s="12"/>
    </row>
    <row r="57" spans="1:6" s="14" customFormat="1" ht="33" x14ac:dyDescent="0.25">
      <c r="A57" s="18">
        <v>45</v>
      </c>
      <c r="B57" s="17">
        <v>380039</v>
      </c>
      <c r="C57" s="19" t="s">
        <v>63</v>
      </c>
      <c r="D57" s="17" t="s">
        <v>39</v>
      </c>
      <c r="E57" s="11"/>
      <c r="F57" s="12"/>
    </row>
    <row r="58" spans="1:6" s="14" customFormat="1" ht="82.5" x14ac:dyDescent="0.25">
      <c r="A58" s="18">
        <v>46</v>
      </c>
      <c r="B58" s="17">
        <v>380061</v>
      </c>
      <c r="C58" s="19" t="s">
        <v>64</v>
      </c>
      <c r="D58" s="17" t="s">
        <v>41</v>
      </c>
      <c r="E58" s="11"/>
      <c r="F58" s="12"/>
    </row>
    <row r="59" spans="1:6" s="14" customFormat="1" ht="33" x14ac:dyDescent="0.25">
      <c r="A59" s="18">
        <v>47</v>
      </c>
      <c r="B59" s="17">
        <v>380021</v>
      </c>
      <c r="C59" s="19" t="s">
        <v>65</v>
      </c>
      <c r="D59" s="17" t="s">
        <v>41</v>
      </c>
      <c r="E59" s="11"/>
      <c r="F59" s="12"/>
    </row>
    <row r="60" spans="1:6" s="14" customFormat="1" ht="33" x14ac:dyDescent="0.25">
      <c r="A60" s="18">
        <v>48</v>
      </c>
      <c r="B60" s="17">
        <v>380165</v>
      </c>
      <c r="C60" s="19" t="s">
        <v>66</v>
      </c>
      <c r="D60" s="17" t="s">
        <v>41</v>
      </c>
      <c r="E60" s="11"/>
      <c r="F60" s="12"/>
    </row>
    <row r="61" spans="1:6" s="14" customFormat="1" ht="33" x14ac:dyDescent="0.25">
      <c r="A61" s="18">
        <v>49</v>
      </c>
      <c r="B61" s="17">
        <v>380251</v>
      </c>
      <c r="C61" s="19" t="s">
        <v>67</v>
      </c>
      <c r="D61" s="17" t="s">
        <v>41</v>
      </c>
      <c r="E61" s="11"/>
      <c r="F61" s="12"/>
    </row>
    <row r="62" spans="1:6" s="14" customFormat="1" ht="66" x14ac:dyDescent="0.25">
      <c r="A62" s="18">
        <v>50</v>
      </c>
      <c r="B62" s="17">
        <v>380087</v>
      </c>
      <c r="C62" s="19" t="s">
        <v>68</v>
      </c>
      <c r="D62" s="17" t="s">
        <v>41</v>
      </c>
      <c r="E62" s="11"/>
      <c r="F62" s="12"/>
    </row>
    <row r="63" spans="1:6" s="14" customFormat="1" ht="181.5" x14ac:dyDescent="0.25">
      <c r="A63" s="18">
        <v>51</v>
      </c>
      <c r="B63" s="17">
        <v>380243</v>
      </c>
      <c r="C63" s="19" t="s">
        <v>69</v>
      </c>
      <c r="D63" s="17" t="s">
        <v>41</v>
      </c>
      <c r="E63" s="11"/>
      <c r="F63" s="12"/>
    </row>
    <row r="64" spans="1:6" s="14" customFormat="1" ht="33" x14ac:dyDescent="0.25">
      <c r="A64" s="18">
        <v>52</v>
      </c>
      <c r="B64" s="17">
        <v>380245</v>
      </c>
      <c r="C64" s="19" t="s">
        <v>70</v>
      </c>
      <c r="D64" s="17" t="s">
        <v>39</v>
      </c>
      <c r="E64" s="11"/>
      <c r="F64" s="12"/>
    </row>
    <row r="65" spans="1:6" s="14" customFormat="1" ht="33" x14ac:dyDescent="0.25">
      <c r="A65" s="18">
        <v>53</v>
      </c>
      <c r="B65" s="17">
        <v>380117</v>
      </c>
      <c r="C65" s="19" t="s">
        <v>71</v>
      </c>
      <c r="D65" s="17" t="s">
        <v>41</v>
      </c>
      <c r="E65" s="11"/>
      <c r="F65" s="12"/>
    </row>
    <row r="66" spans="1:6" s="14" customFormat="1" ht="33" x14ac:dyDescent="0.25">
      <c r="A66" s="18">
        <v>54</v>
      </c>
      <c r="B66" s="17">
        <v>380133</v>
      </c>
      <c r="C66" s="19" t="s">
        <v>72</v>
      </c>
      <c r="D66" s="17" t="s">
        <v>41</v>
      </c>
      <c r="E66" s="11"/>
      <c r="F66" s="12"/>
    </row>
    <row r="67" spans="1:6" s="14" customFormat="1" ht="33" x14ac:dyDescent="0.25">
      <c r="A67" s="18">
        <v>55</v>
      </c>
      <c r="B67" s="17">
        <v>380164</v>
      </c>
      <c r="C67" s="19" t="s">
        <v>73</v>
      </c>
      <c r="D67" s="17" t="s">
        <v>36</v>
      </c>
      <c r="E67" s="11"/>
      <c r="F67" s="12"/>
    </row>
    <row r="68" spans="1:6" s="14" customFormat="1" ht="33" x14ac:dyDescent="0.25">
      <c r="A68" s="18">
        <v>56</v>
      </c>
      <c r="B68" s="17">
        <v>380099</v>
      </c>
      <c r="C68" s="19" t="s">
        <v>74</v>
      </c>
      <c r="D68" s="17" t="s">
        <v>41</v>
      </c>
      <c r="E68" s="11"/>
      <c r="F68" s="12"/>
    </row>
    <row r="69" spans="1:6" s="14" customFormat="1" ht="33" x14ac:dyDescent="0.25">
      <c r="A69" s="18">
        <v>57</v>
      </c>
      <c r="B69" s="17">
        <v>380409</v>
      </c>
      <c r="C69" s="19" t="s">
        <v>75</v>
      </c>
      <c r="D69" s="17" t="s">
        <v>41</v>
      </c>
      <c r="E69" s="11"/>
      <c r="F69" s="12"/>
    </row>
    <row r="70" spans="1:6" s="14" customFormat="1" ht="33" x14ac:dyDescent="0.25">
      <c r="A70" s="18">
        <v>58</v>
      </c>
      <c r="B70" s="17">
        <v>380036</v>
      </c>
      <c r="C70" s="19" t="s">
        <v>76</v>
      </c>
      <c r="D70" s="17" t="s">
        <v>39</v>
      </c>
      <c r="E70" s="11"/>
      <c r="F70" s="12"/>
    </row>
    <row r="71" spans="1:6" s="14" customFormat="1" ht="33" x14ac:dyDescent="0.25">
      <c r="A71" s="18">
        <v>59</v>
      </c>
      <c r="B71" s="17">
        <v>380221</v>
      </c>
      <c r="C71" s="19" t="s">
        <v>77</v>
      </c>
      <c r="D71" s="17" t="s">
        <v>41</v>
      </c>
      <c r="E71" s="11"/>
      <c r="F71" s="12"/>
    </row>
    <row r="72" spans="1:6" s="14" customFormat="1" ht="33" x14ac:dyDescent="0.25">
      <c r="A72" s="18">
        <v>60</v>
      </c>
      <c r="B72" s="17">
        <v>380136</v>
      </c>
      <c r="C72" s="19" t="s">
        <v>78</v>
      </c>
      <c r="D72" s="17" t="s">
        <v>41</v>
      </c>
      <c r="E72" s="11"/>
      <c r="F72" s="12"/>
    </row>
    <row r="73" spans="1:6" s="14" customFormat="1" ht="33" x14ac:dyDescent="0.25">
      <c r="A73" s="18">
        <v>61</v>
      </c>
      <c r="B73" s="17">
        <v>380120</v>
      </c>
      <c r="C73" s="19" t="s">
        <v>79</v>
      </c>
      <c r="D73" s="17" t="s">
        <v>41</v>
      </c>
      <c r="E73" s="11"/>
      <c r="F73" s="12"/>
    </row>
    <row r="74" spans="1:6" s="14" customFormat="1" ht="33" x14ac:dyDescent="0.25">
      <c r="A74" s="18">
        <v>62</v>
      </c>
      <c r="B74" s="17">
        <v>380154</v>
      </c>
      <c r="C74" s="19" t="s">
        <v>80</v>
      </c>
      <c r="D74" s="17" t="s">
        <v>41</v>
      </c>
      <c r="E74" s="11"/>
      <c r="F74" s="12"/>
    </row>
    <row r="75" spans="1:6" s="14" customFormat="1" ht="33" x14ac:dyDescent="0.25">
      <c r="A75" s="18">
        <v>63</v>
      </c>
      <c r="B75" s="17">
        <v>380177</v>
      </c>
      <c r="C75" s="19" t="s">
        <v>81</v>
      </c>
      <c r="D75" s="17" t="s">
        <v>41</v>
      </c>
      <c r="E75" s="11"/>
      <c r="F75" s="12"/>
    </row>
    <row r="76" spans="1:6" s="14" customFormat="1" ht="33" x14ac:dyDescent="0.25">
      <c r="A76" s="18">
        <v>64</v>
      </c>
      <c r="B76" s="17">
        <v>380188</v>
      </c>
      <c r="C76" s="19" t="s">
        <v>82</v>
      </c>
      <c r="D76" s="17" t="s">
        <v>36</v>
      </c>
      <c r="E76" s="11"/>
      <c r="F76" s="12"/>
    </row>
    <row r="77" spans="1:6" s="14" customFormat="1" ht="33" x14ac:dyDescent="0.25">
      <c r="A77" s="18">
        <v>65</v>
      </c>
      <c r="B77" s="17">
        <v>380157</v>
      </c>
      <c r="C77" s="19" t="s">
        <v>83</v>
      </c>
      <c r="D77" s="17" t="s">
        <v>41</v>
      </c>
      <c r="E77" s="11"/>
      <c r="F77" s="12"/>
    </row>
    <row r="78" spans="1:6" s="14" customFormat="1" ht="33" x14ac:dyDescent="0.25">
      <c r="A78" s="18">
        <v>66</v>
      </c>
      <c r="B78" s="17">
        <v>380231</v>
      </c>
      <c r="C78" s="19" t="s">
        <v>84</v>
      </c>
      <c r="D78" s="17" t="s">
        <v>41</v>
      </c>
      <c r="E78" s="11"/>
      <c r="F78" s="12"/>
    </row>
    <row r="79" spans="1:6" s="14" customFormat="1" ht="33" x14ac:dyDescent="0.25">
      <c r="A79" s="18">
        <v>67</v>
      </c>
      <c r="B79" s="17">
        <v>380124</v>
      </c>
      <c r="C79" s="19" t="s">
        <v>85</v>
      </c>
      <c r="D79" s="17" t="s">
        <v>41</v>
      </c>
      <c r="E79" s="11"/>
      <c r="F79" s="12"/>
    </row>
    <row r="80" spans="1:6" s="14" customFormat="1" ht="33" x14ac:dyDescent="0.25">
      <c r="A80" s="18">
        <v>68</v>
      </c>
      <c r="B80" s="17">
        <v>380149</v>
      </c>
      <c r="C80" s="19" t="s">
        <v>86</v>
      </c>
      <c r="D80" s="17" t="s">
        <v>41</v>
      </c>
      <c r="E80" s="11"/>
      <c r="F80" s="12"/>
    </row>
    <row r="81" spans="1:8" s="14" customFormat="1" ht="33" x14ac:dyDescent="0.25">
      <c r="A81" s="18">
        <v>69</v>
      </c>
      <c r="B81" s="17">
        <v>380088</v>
      </c>
      <c r="C81" s="19" t="s">
        <v>87</v>
      </c>
      <c r="D81" s="17" t="s">
        <v>34</v>
      </c>
      <c r="E81" s="11"/>
      <c r="F81" s="12"/>
    </row>
    <row r="82" spans="1:8" s="14" customFormat="1" ht="82.5" x14ac:dyDescent="0.25">
      <c r="A82" s="18">
        <v>70</v>
      </c>
      <c r="B82" s="17">
        <v>380005</v>
      </c>
      <c r="C82" s="19" t="s">
        <v>88</v>
      </c>
      <c r="D82" s="17" t="s">
        <v>41</v>
      </c>
      <c r="E82" s="11"/>
      <c r="F82" s="12"/>
    </row>
    <row r="83" spans="1:8" s="14" customFormat="1" ht="49.5" x14ac:dyDescent="0.25">
      <c r="A83" s="18">
        <v>71</v>
      </c>
      <c r="B83" s="17">
        <v>380191</v>
      </c>
      <c r="C83" s="19" t="s">
        <v>89</v>
      </c>
      <c r="D83" s="17" t="s">
        <v>39</v>
      </c>
      <c r="E83" s="11"/>
      <c r="F83" s="12"/>
    </row>
    <row r="84" spans="1:8" s="14" customFormat="1" ht="115.5" x14ac:dyDescent="0.25">
      <c r="A84" s="18">
        <v>72</v>
      </c>
      <c r="B84" s="17">
        <v>380086</v>
      </c>
      <c r="C84" s="19" t="s">
        <v>90</v>
      </c>
      <c r="D84" s="17" t="s">
        <v>41</v>
      </c>
      <c r="E84" s="11"/>
      <c r="F84" s="12"/>
    </row>
    <row r="85" spans="1:8" s="14" customFormat="1" ht="49.5" x14ac:dyDescent="0.25">
      <c r="A85" s="18">
        <v>73</v>
      </c>
      <c r="B85" s="17">
        <v>380012</v>
      </c>
      <c r="C85" s="19" t="s">
        <v>91</v>
      </c>
      <c r="D85" s="17" t="s">
        <v>41</v>
      </c>
      <c r="E85" s="11"/>
      <c r="F85" s="12"/>
    </row>
    <row r="86" spans="1:8" s="14" customFormat="1" ht="99" x14ac:dyDescent="0.25">
      <c r="A86" s="18">
        <v>74</v>
      </c>
      <c r="B86" s="17">
        <v>380014</v>
      </c>
      <c r="C86" s="19" t="s">
        <v>92</v>
      </c>
      <c r="D86" s="17" t="s">
        <v>39</v>
      </c>
      <c r="E86" s="11"/>
      <c r="F86" s="12"/>
    </row>
    <row r="87" spans="1:8" s="14" customFormat="1" ht="33" x14ac:dyDescent="0.25">
      <c r="A87" s="18">
        <v>75</v>
      </c>
      <c r="B87" s="21">
        <v>380240</v>
      </c>
      <c r="C87" s="22" t="s">
        <v>93</v>
      </c>
      <c r="D87" s="17" t="s">
        <v>45</v>
      </c>
      <c r="E87" s="11"/>
      <c r="F87" s="12"/>
    </row>
    <row r="88" spans="1:8" s="14" customFormat="1" ht="33" x14ac:dyDescent="0.25">
      <c r="A88" s="17">
        <v>76</v>
      </c>
      <c r="B88" s="21">
        <v>380330</v>
      </c>
      <c r="C88" s="19" t="s">
        <v>94</v>
      </c>
      <c r="D88" s="17" t="s">
        <v>45</v>
      </c>
      <c r="E88" s="11"/>
      <c r="F88" s="12"/>
    </row>
    <row r="89" spans="1:8" s="35" customFormat="1" ht="16.5" x14ac:dyDescent="0.25">
      <c r="A89" s="17">
        <v>77</v>
      </c>
      <c r="B89" s="25">
        <v>380403</v>
      </c>
      <c r="C89" s="24" t="s">
        <v>169</v>
      </c>
      <c r="D89" s="25" t="s">
        <v>36</v>
      </c>
      <c r="E89" s="44"/>
      <c r="F89" s="45"/>
      <c r="G89" s="46"/>
      <c r="H89" s="46"/>
    </row>
    <row r="90" spans="1:8" s="13" customFormat="1" ht="31.5" customHeight="1" x14ac:dyDescent="0.25">
      <c r="A90" s="17">
        <v>78</v>
      </c>
      <c r="B90" s="23">
        <v>380072</v>
      </c>
      <c r="C90" s="24" t="s">
        <v>171</v>
      </c>
      <c r="D90" s="25" t="s">
        <v>39</v>
      </c>
    </row>
    <row r="91" spans="1:8" s="14" customFormat="1" ht="31.5" customHeight="1" x14ac:dyDescent="0.25">
      <c r="A91" s="17">
        <v>79</v>
      </c>
      <c r="B91" s="21">
        <v>380004</v>
      </c>
      <c r="C91" s="22" t="s">
        <v>95</v>
      </c>
      <c r="D91" s="41" t="s">
        <v>41</v>
      </c>
      <c r="E91" s="11"/>
      <c r="F91" s="12"/>
    </row>
    <row r="92" spans="1:8" s="26" customFormat="1" x14ac:dyDescent="0.25">
      <c r="A92" s="18"/>
      <c r="B92" s="17"/>
      <c r="C92" s="17" t="s">
        <v>96</v>
      </c>
      <c r="D92" s="17"/>
      <c r="E92" s="11"/>
      <c r="F92" s="12"/>
    </row>
    <row r="93" spans="1:8" s="14" customFormat="1" ht="49.5" x14ac:dyDescent="0.25">
      <c r="A93" s="18">
        <v>80</v>
      </c>
      <c r="B93" s="17">
        <v>380137</v>
      </c>
      <c r="C93" s="19" t="s">
        <v>97</v>
      </c>
      <c r="D93" s="17" t="s">
        <v>98</v>
      </c>
      <c r="E93" s="11"/>
      <c r="F93" s="12"/>
    </row>
    <row r="94" spans="1:8" s="14" customFormat="1" ht="33" x14ac:dyDescent="0.25">
      <c r="A94" s="18">
        <v>81</v>
      </c>
      <c r="B94" s="17">
        <v>380141</v>
      </c>
      <c r="C94" s="19" t="s">
        <v>99</v>
      </c>
      <c r="D94" s="17" t="s">
        <v>98</v>
      </c>
      <c r="E94" s="11"/>
      <c r="F94" s="12"/>
    </row>
    <row r="95" spans="1:8" s="14" customFormat="1" ht="82.5" x14ac:dyDescent="0.25">
      <c r="A95" s="18">
        <v>82</v>
      </c>
      <c r="B95" s="17">
        <v>380015</v>
      </c>
      <c r="C95" s="19" t="s">
        <v>100</v>
      </c>
      <c r="D95" s="17" t="s">
        <v>98</v>
      </c>
      <c r="E95" s="11"/>
      <c r="F95" s="12"/>
    </row>
    <row r="96" spans="1:8" s="14" customFormat="1" ht="66" x14ac:dyDescent="0.25">
      <c r="A96" s="18">
        <v>83</v>
      </c>
      <c r="B96" s="17">
        <v>380009</v>
      </c>
      <c r="C96" s="19" t="s">
        <v>101</v>
      </c>
      <c r="D96" s="17" t="s">
        <v>102</v>
      </c>
      <c r="E96" s="11"/>
      <c r="F96" s="12"/>
    </row>
    <row r="97" spans="1:6" s="14" customFormat="1" ht="82.5" x14ac:dyDescent="0.25">
      <c r="A97" s="18">
        <v>84</v>
      </c>
      <c r="B97" s="17">
        <v>380061</v>
      </c>
      <c r="C97" s="19" t="s">
        <v>104</v>
      </c>
      <c r="D97" s="17" t="s">
        <v>105</v>
      </c>
      <c r="E97" s="11"/>
      <c r="F97" s="12"/>
    </row>
    <row r="98" spans="1:6" s="14" customFormat="1" ht="33" x14ac:dyDescent="0.25">
      <c r="A98" s="18">
        <v>85</v>
      </c>
      <c r="B98" s="17">
        <v>380032</v>
      </c>
      <c r="C98" s="19" t="s">
        <v>106</v>
      </c>
      <c r="D98" s="17" t="s">
        <v>98</v>
      </c>
      <c r="E98" s="11"/>
      <c r="F98" s="12"/>
    </row>
    <row r="99" spans="1:6" s="14" customFormat="1" ht="49.5" x14ac:dyDescent="0.25">
      <c r="A99" s="18">
        <v>86</v>
      </c>
      <c r="B99" s="17">
        <v>380021</v>
      </c>
      <c r="C99" s="19" t="s">
        <v>107</v>
      </c>
      <c r="D99" s="17" t="s">
        <v>102</v>
      </c>
      <c r="E99" s="11"/>
      <c r="F99" s="12"/>
    </row>
    <row r="100" spans="1:6" s="14" customFormat="1" ht="49.5" x14ac:dyDescent="0.25">
      <c r="A100" s="18">
        <v>87</v>
      </c>
      <c r="B100" s="17">
        <v>380087</v>
      </c>
      <c r="C100" s="19" t="s">
        <v>108</v>
      </c>
      <c r="D100" s="17" t="s">
        <v>102</v>
      </c>
      <c r="E100" s="11"/>
      <c r="F100" s="12"/>
    </row>
    <row r="101" spans="1:6" s="14" customFormat="1" ht="33" x14ac:dyDescent="0.25">
      <c r="A101" s="18">
        <v>88</v>
      </c>
      <c r="B101" s="17">
        <v>380060</v>
      </c>
      <c r="C101" s="19" t="s">
        <v>109</v>
      </c>
      <c r="D101" s="17" t="s">
        <v>103</v>
      </c>
      <c r="E101" s="11"/>
      <c r="F101" s="12"/>
    </row>
    <row r="102" spans="1:6" s="14" customFormat="1" ht="132" x14ac:dyDescent="0.25">
      <c r="A102" s="18">
        <v>89</v>
      </c>
      <c r="B102" s="17">
        <v>380017</v>
      </c>
      <c r="C102" s="19" t="s">
        <v>110</v>
      </c>
      <c r="D102" s="17" t="s">
        <v>105</v>
      </c>
      <c r="E102" s="11"/>
      <c r="F102" s="12"/>
    </row>
    <row r="103" spans="1:6" s="14" customFormat="1" ht="346.5" x14ac:dyDescent="0.25">
      <c r="A103" s="18">
        <v>90</v>
      </c>
      <c r="B103" s="17">
        <v>380210</v>
      </c>
      <c r="C103" s="19" t="s">
        <v>111</v>
      </c>
      <c r="D103" s="17" t="s">
        <v>102</v>
      </c>
      <c r="E103" s="11"/>
      <c r="F103" s="12"/>
    </row>
    <row r="104" spans="1:6" s="14" customFormat="1" ht="49.5" x14ac:dyDescent="0.25">
      <c r="A104" s="18">
        <v>91</v>
      </c>
      <c r="B104" s="17">
        <v>380012</v>
      </c>
      <c r="C104" s="19" t="s">
        <v>112</v>
      </c>
      <c r="D104" s="17" t="s">
        <v>105</v>
      </c>
      <c r="E104" s="11"/>
      <c r="F104" s="12"/>
    </row>
    <row r="105" spans="1:6" s="14" customFormat="1" ht="181.5" x14ac:dyDescent="0.25">
      <c r="A105" s="18">
        <v>92</v>
      </c>
      <c r="B105" s="17">
        <v>380243</v>
      </c>
      <c r="C105" s="19" t="s">
        <v>113</v>
      </c>
      <c r="D105" s="17" t="s">
        <v>105</v>
      </c>
      <c r="E105" s="11"/>
      <c r="F105" s="12"/>
    </row>
    <row r="106" spans="1:6" s="14" customFormat="1" ht="49.5" x14ac:dyDescent="0.25">
      <c r="A106" s="18">
        <v>93</v>
      </c>
      <c r="B106" s="17">
        <v>380140</v>
      </c>
      <c r="C106" s="19" t="s">
        <v>114</v>
      </c>
      <c r="D106" s="17" t="s">
        <v>103</v>
      </c>
      <c r="E106" s="11"/>
      <c r="F106" s="12"/>
    </row>
    <row r="107" spans="1:6" s="14" customFormat="1" ht="82.5" x14ac:dyDescent="0.25">
      <c r="A107" s="18">
        <v>94</v>
      </c>
      <c r="B107" s="17">
        <v>380005</v>
      </c>
      <c r="C107" s="19" t="s">
        <v>115</v>
      </c>
      <c r="D107" s="17" t="s">
        <v>105</v>
      </c>
      <c r="E107" s="11"/>
      <c r="F107" s="12"/>
    </row>
    <row r="108" spans="1:6" s="14" customFormat="1" ht="66" x14ac:dyDescent="0.25">
      <c r="A108" s="18">
        <v>95</v>
      </c>
      <c r="B108" s="17">
        <v>380093</v>
      </c>
      <c r="C108" s="19" t="s">
        <v>116</v>
      </c>
      <c r="D108" s="17" t="s">
        <v>103</v>
      </c>
      <c r="E108" s="11"/>
      <c r="F108" s="12"/>
    </row>
    <row r="109" spans="1:6" s="14" customFormat="1" ht="49.5" x14ac:dyDescent="0.25">
      <c r="A109" s="18">
        <v>96</v>
      </c>
      <c r="B109" s="17">
        <v>380191</v>
      </c>
      <c r="C109" s="19" t="s">
        <v>117</v>
      </c>
      <c r="D109" s="17" t="s">
        <v>103</v>
      </c>
      <c r="E109" s="11"/>
      <c r="F109" s="12"/>
    </row>
    <row r="110" spans="1:6" s="26" customFormat="1" ht="115.5" x14ac:dyDescent="0.25">
      <c r="A110" s="18">
        <v>97</v>
      </c>
      <c r="B110" s="17">
        <v>380086</v>
      </c>
      <c r="C110" s="19" t="s">
        <v>118</v>
      </c>
      <c r="D110" s="17" t="s">
        <v>103</v>
      </c>
      <c r="E110" s="11"/>
      <c r="F110" s="12"/>
    </row>
    <row r="111" spans="1:6" s="26" customFormat="1" ht="99" x14ac:dyDescent="0.25">
      <c r="A111" s="18">
        <v>98</v>
      </c>
      <c r="B111" s="17">
        <v>380014</v>
      </c>
      <c r="C111" s="27" t="s">
        <v>119</v>
      </c>
      <c r="D111" s="17" t="s">
        <v>103</v>
      </c>
      <c r="E111" s="11"/>
      <c r="F111" s="12"/>
    </row>
    <row r="112" spans="1:6" s="14" customFormat="1" x14ac:dyDescent="0.25">
      <c r="A112" s="5"/>
      <c r="B112" s="1"/>
      <c r="C112" s="28" t="s">
        <v>120</v>
      </c>
      <c r="D112" s="29"/>
      <c r="E112" s="11"/>
      <c r="F112" s="12"/>
    </row>
    <row r="113" spans="3:3" x14ac:dyDescent="0.25">
      <c r="C113" s="10" t="s">
        <v>121</v>
      </c>
    </row>
  </sheetData>
  <autoFilter ref="A10:L113"/>
  <mergeCells count="1">
    <mergeCell ref="C7:D8"/>
  </mergeCells>
  <pageMargins left="0.7" right="0.7" top="0.75" bottom="0.75" header="0.3" footer="0.3"/>
  <pageSetup paperSize="9" scale="57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8"/>
  <sheetViews>
    <sheetView workbookViewId="0">
      <pane xSplit="2" ySplit="10" topLeftCell="C11" activePane="bottomRight" state="frozen"/>
      <selection activeCell="A91" sqref="A91:A109"/>
      <selection pane="topRight" activeCell="A91" sqref="A91:A109"/>
      <selection pane="bottomLeft" activeCell="A91" sqref="A91:A109"/>
      <selection pane="bottomRight" activeCell="D2" sqref="D2"/>
    </sheetView>
  </sheetViews>
  <sheetFormatPr defaultColWidth="9.140625" defaultRowHeight="16.5" x14ac:dyDescent="0.25"/>
  <cols>
    <col min="1" max="1" width="5.42578125" style="31" bestFit="1" customWidth="1"/>
    <col min="2" max="2" width="10.28515625" style="31" bestFit="1" customWidth="1"/>
    <col min="3" max="3" width="82.28515625" style="32" customWidth="1"/>
    <col min="4" max="4" width="26.28515625" style="31" customWidth="1"/>
    <col min="5" max="5" width="12.42578125" style="33" hidden="1" customWidth="1"/>
    <col min="6" max="6" width="11" style="34" hidden="1" customWidth="1"/>
    <col min="7" max="7" width="18.140625" style="35" customWidth="1"/>
    <col min="8" max="8" width="12.42578125" style="35" customWidth="1"/>
    <col min="9" max="16384" width="9.140625" style="35"/>
  </cols>
  <sheetData>
    <row r="1" spans="1:8" x14ac:dyDescent="0.25">
      <c r="D1" s="2" t="s">
        <v>122</v>
      </c>
    </row>
    <row r="2" spans="1:8" ht="46.5" customHeight="1" x14ac:dyDescent="0.25">
      <c r="D2" s="6" t="s">
        <v>857</v>
      </c>
    </row>
    <row r="3" spans="1:8" x14ac:dyDescent="0.25">
      <c r="D3" s="2"/>
    </row>
    <row r="4" spans="1:8" s="34" customFormat="1" x14ac:dyDescent="0.25">
      <c r="C4" s="33"/>
      <c r="D4" s="2" t="s">
        <v>123</v>
      </c>
      <c r="E4" s="36"/>
    </row>
    <row r="5" spans="1:8" s="34" customFormat="1" ht="25.5" x14ac:dyDescent="0.25">
      <c r="C5" s="33"/>
      <c r="D5" s="15" t="s">
        <v>2</v>
      </c>
      <c r="E5" s="36"/>
    </row>
    <row r="6" spans="1:8" s="34" customFormat="1" x14ac:dyDescent="0.25">
      <c r="C6" s="33"/>
      <c r="D6" s="37"/>
      <c r="E6" s="33"/>
    </row>
    <row r="7" spans="1:8" s="34" customFormat="1" ht="57.75" customHeight="1" x14ac:dyDescent="0.25">
      <c r="A7" s="189" t="s">
        <v>124</v>
      </c>
      <c r="B7" s="189"/>
      <c r="C7" s="189"/>
      <c r="D7" s="189"/>
      <c r="E7" s="38"/>
    </row>
    <row r="8" spans="1:8" s="34" customFormat="1" x14ac:dyDescent="0.25">
      <c r="A8" s="39"/>
      <c r="B8" s="39"/>
      <c r="C8" s="40"/>
      <c r="E8" s="33"/>
    </row>
    <row r="9" spans="1:8" s="34" customFormat="1" ht="33" x14ac:dyDescent="0.25">
      <c r="A9" s="41" t="s">
        <v>4</v>
      </c>
      <c r="B9" s="21" t="s">
        <v>5</v>
      </c>
      <c r="C9" s="21" t="s">
        <v>6</v>
      </c>
      <c r="D9" s="41" t="s">
        <v>7</v>
      </c>
      <c r="E9" s="42"/>
    </row>
    <row r="10" spans="1:8" s="34" customFormat="1" x14ac:dyDescent="0.25">
      <c r="A10" s="41"/>
      <c r="B10" s="21"/>
      <c r="C10" s="21" t="s">
        <v>8</v>
      </c>
      <c r="D10" s="41"/>
      <c r="E10" s="43"/>
    </row>
    <row r="11" spans="1:8" s="34" customFormat="1" ht="33" x14ac:dyDescent="0.25">
      <c r="A11" s="41">
        <v>1</v>
      </c>
      <c r="B11" s="21">
        <v>380148</v>
      </c>
      <c r="C11" s="22" t="s">
        <v>9</v>
      </c>
      <c r="D11" s="41" t="s">
        <v>10</v>
      </c>
      <c r="E11" s="44" t="s">
        <v>10</v>
      </c>
      <c r="F11" s="45" t="b">
        <f t="shared" ref="F11:F74" si="0">D11=E11</f>
        <v>1</v>
      </c>
      <c r="G11" s="46"/>
      <c r="H11" s="46"/>
    </row>
    <row r="12" spans="1:8" s="34" customFormat="1" ht="33" x14ac:dyDescent="0.25">
      <c r="A12" s="41">
        <v>2</v>
      </c>
      <c r="B12" s="21">
        <v>380097</v>
      </c>
      <c r="C12" s="22" t="s">
        <v>15</v>
      </c>
      <c r="D12" s="41" t="s">
        <v>13</v>
      </c>
      <c r="E12" s="44" t="s">
        <v>13</v>
      </c>
      <c r="F12" s="45" t="b">
        <f t="shared" si="0"/>
        <v>1</v>
      </c>
      <c r="G12" s="46"/>
      <c r="H12" s="46"/>
    </row>
    <row r="13" spans="1:8" s="34" customFormat="1" ht="33" x14ac:dyDescent="0.25">
      <c r="A13" s="41">
        <v>3</v>
      </c>
      <c r="B13" s="21">
        <v>380100</v>
      </c>
      <c r="C13" s="22" t="s">
        <v>18</v>
      </c>
      <c r="D13" s="41" t="s">
        <v>125</v>
      </c>
      <c r="E13" s="44" t="s">
        <v>125</v>
      </c>
      <c r="F13" s="45" t="b">
        <f t="shared" si="0"/>
        <v>1</v>
      </c>
      <c r="G13" s="46"/>
      <c r="H13" s="46"/>
    </row>
    <row r="14" spans="1:8" s="34" customFormat="1" ht="33" x14ac:dyDescent="0.25">
      <c r="A14" s="41">
        <v>4</v>
      </c>
      <c r="B14" s="21">
        <v>380068</v>
      </c>
      <c r="C14" s="22" t="s">
        <v>126</v>
      </c>
      <c r="D14" s="41" t="s">
        <v>10</v>
      </c>
      <c r="E14" s="44" t="s">
        <v>10</v>
      </c>
      <c r="F14" s="45" t="b">
        <f t="shared" si="0"/>
        <v>1</v>
      </c>
      <c r="G14" s="46"/>
      <c r="H14" s="46"/>
    </row>
    <row r="15" spans="1:8" s="34" customFormat="1" ht="33" x14ac:dyDescent="0.25">
      <c r="A15" s="41">
        <v>5</v>
      </c>
      <c r="B15" s="21">
        <v>380152</v>
      </c>
      <c r="C15" s="22" t="s">
        <v>127</v>
      </c>
      <c r="D15" s="41" t="s">
        <v>125</v>
      </c>
      <c r="E15" s="44" t="s">
        <v>125</v>
      </c>
      <c r="F15" s="45" t="b">
        <f t="shared" si="0"/>
        <v>1</v>
      </c>
      <c r="G15" s="46"/>
      <c r="H15" s="46"/>
    </row>
    <row r="16" spans="1:8" s="34" customFormat="1" x14ac:dyDescent="0.25">
      <c r="A16" s="41">
        <v>6</v>
      </c>
      <c r="B16" s="21">
        <v>380417</v>
      </c>
      <c r="C16" s="22" t="s">
        <v>128</v>
      </c>
      <c r="D16" s="41" t="s">
        <v>13</v>
      </c>
      <c r="E16" s="44" t="s">
        <v>13</v>
      </c>
      <c r="F16" s="45" t="b">
        <f t="shared" si="0"/>
        <v>1</v>
      </c>
      <c r="G16" s="46"/>
      <c r="H16" s="46"/>
    </row>
    <row r="17" spans="1:8" s="34" customFormat="1" ht="49.5" x14ac:dyDescent="0.25">
      <c r="A17" s="41">
        <v>7</v>
      </c>
      <c r="B17" s="21">
        <v>380187</v>
      </c>
      <c r="C17" s="22" t="s">
        <v>129</v>
      </c>
      <c r="D17" s="41" t="s">
        <v>13</v>
      </c>
      <c r="E17" s="44" t="s">
        <v>13</v>
      </c>
      <c r="F17" s="45" t="b">
        <f t="shared" si="0"/>
        <v>1</v>
      </c>
      <c r="G17" s="46"/>
      <c r="H17" s="46"/>
    </row>
    <row r="18" spans="1:8" s="34" customFormat="1" ht="33" x14ac:dyDescent="0.25">
      <c r="A18" s="41">
        <v>8</v>
      </c>
      <c r="B18" s="21">
        <v>380132</v>
      </c>
      <c r="C18" s="22" t="s">
        <v>22</v>
      </c>
      <c r="D18" s="41" t="s">
        <v>20</v>
      </c>
      <c r="E18" s="44" t="s">
        <v>20</v>
      </c>
      <c r="F18" s="45" t="b">
        <f t="shared" si="0"/>
        <v>1</v>
      </c>
      <c r="G18" s="46"/>
      <c r="H18" s="46"/>
    </row>
    <row r="19" spans="1:8" s="34" customFormat="1" ht="33" x14ac:dyDescent="0.25">
      <c r="A19" s="41">
        <v>9</v>
      </c>
      <c r="B19" s="21">
        <v>380378</v>
      </c>
      <c r="C19" s="22" t="s">
        <v>130</v>
      </c>
      <c r="D19" s="41" t="s">
        <v>125</v>
      </c>
      <c r="E19" s="44" t="s">
        <v>125</v>
      </c>
      <c r="F19" s="45" t="b">
        <f t="shared" si="0"/>
        <v>1</v>
      </c>
      <c r="G19" s="46"/>
      <c r="H19" s="46"/>
    </row>
    <row r="20" spans="1:8" s="34" customFormat="1" ht="33" x14ac:dyDescent="0.25">
      <c r="A20" s="41">
        <v>10</v>
      </c>
      <c r="B20" s="21">
        <v>380169</v>
      </c>
      <c r="C20" s="22" t="s">
        <v>131</v>
      </c>
      <c r="D20" s="25" t="s">
        <v>10</v>
      </c>
      <c r="E20" s="44" t="s">
        <v>13</v>
      </c>
      <c r="F20" s="45" t="b">
        <f t="shared" si="0"/>
        <v>0</v>
      </c>
      <c r="G20" s="46"/>
      <c r="H20" s="46"/>
    </row>
    <row r="21" spans="1:8" s="34" customFormat="1" ht="33" x14ac:dyDescent="0.25">
      <c r="A21" s="41">
        <v>11</v>
      </c>
      <c r="B21" s="21">
        <v>380168</v>
      </c>
      <c r="C21" s="22" t="s">
        <v>132</v>
      </c>
      <c r="D21" s="25" t="s">
        <v>13</v>
      </c>
      <c r="E21" s="44" t="s">
        <v>125</v>
      </c>
      <c r="F21" s="45" t="b">
        <f t="shared" si="0"/>
        <v>0</v>
      </c>
      <c r="G21" s="46"/>
      <c r="H21" s="46"/>
    </row>
    <row r="22" spans="1:8" s="34" customFormat="1" ht="33" x14ac:dyDescent="0.25">
      <c r="A22" s="41">
        <v>12</v>
      </c>
      <c r="B22" s="21">
        <v>380185</v>
      </c>
      <c r="C22" s="22" t="s">
        <v>25</v>
      </c>
      <c r="D22" s="41" t="s">
        <v>125</v>
      </c>
      <c r="E22" s="44" t="s">
        <v>125</v>
      </c>
      <c r="F22" s="45" t="b">
        <f t="shared" si="0"/>
        <v>1</v>
      </c>
      <c r="G22" s="46"/>
      <c r="H22" s="46"/>
    </row>
    <row r="23" spans="1:8" s="34" customFormat="1" ht="33" x14ac:dyDescent="0.25">
      <c r="A23" s="41">
        <v>13</v>
      </c>
      <c r="B23" s="21">
        <v>380419</v>
      </c>
      <c r="C23" s="22" t="s">
        <v>133</v>
      </c>
      <c r="D23" s="41" t="s">
        <v>17</v>
      </c>
      <c r="E23" s="44" t="s">
        <v>17</v>
      </c>
      <c r="F23" s="45" t="b">
        <f t="shared" si="0"/>
        <v>1</v>
      </c>
      <c r="G23" s="46"/>
      <c r="H23" s="46"/>
    </row>
    <row r="24" spans="1:8" s="34" customFormat="1" x14ac:dyDescent="0.25">
      <c r="A24" s="41">
        <v>14</v>
      </c>
      <c r="B24" s="21">
        <v>380024</v>
      </c>
      <c r="C24" s="22" t="s">
        <v>19</v>
      </c>
      <c r="D24" s="41" t="s">
        <v>125</v>
      </c>
      <c r="E24" s="44" t="s">
        <v>125</v>
      </c>
      <c r="F24" s="45" t="b">
        <f t="shared" si="0"/>
        <v>1</v>
      </c>
      <c r="G24" s="46"/>
      <c r="H24" s="46"/>
    </row>
    <row r="25" spans="1:8" s="34" customFormat="1" ht="33" x14ac:dyDescent="0.25">
      <c r="A25" s="41">
        <v>15</v>
      </c>
      <c r="B25" s="21">
        <v>380147</v>
      </c>
      <c r="C25" s="22" t="s">
        <v>28</v>
      </c>
      <c r="D25" s="41" t="s">
        <v>20</v>
      </c>
      <c r="E25" s="44" t="s">
        <v>20</v>
      </c>
      <c r="F25" s="45" t="b">
        <f t="shared" si="0"/>
        <v>1</v>
      </c>
      <c r="G25" s="46"/>
      <c r="H25" s="46"/>
    </row>
    <row r="26" spans="1:8" s="34" customFormat="1" ht="33" x14ac:dyDescent="0.25">
      <c r="A26" s="41">
        <v>16</v>
      </c>
      <c r="B26" s="21">
        <v>380181</v>
      </c>
      <c r="C26" s="22" t="s">
        <v>134</v>
      </c>
      <c r="D26" s="41" t="s">
        <v>125</v>
      </c>
      <c r="E26" s="44" t="s">
        <v>125</v>
      </c>
      <c r="F26" s="45" t="b">
        <f t="shared" si="0"/>
        <v>1</v>
      </c>
      <c r="G26" s="46"/>
      <c r="H26" s="46"/>
    </row>
    <row r="27" spans="1:8" s="34" customFormat="1" ht="33" x14ac:dyDescent="0.25">
      <c r="A27" s="41">
        <v>17</v>
      </c>
      <c r="B27" s="21">
        <v>380249</v>
      </c>
      <c r="C27" s="22" t="s">
        <v>16</v>
      </c>
      <c r="D27" s="41" t="s">
        <v>125</v>
      </c>
      <c r="E27" s="44" t="s">
        <v>125</v>
      </c>
      <c r="F27" s="45" t="b">
        <f t="shared" si="0"/>
        <v>1</v>
      </c>
      <c r="G27" s="46"/>
      <c r="H27" s="46"/>
    </row>
    <row r="28" spans="1:8" s="34" customFormat="1" ht="33" x14ac:dyDescent="0.25">
      <c r="A28" s="41">
        <v>18</v>
      </c>
      <c r="B28" s="21">
        <v>380096</v>
      </c>
      <c r="C28" s="22" t="s">
        <v>23</v>
      </c>
      <c r="D28" s="41" t="s">
        <v>13</v>
      </c>
      <c r="E28" s="44" t="s">
        <v>13</v>
      </c>
      <c r="F28" s="45" t="b">
        <f t="shared" si="0"/>
        <v>1</v>
      </c>
      <c r="G28" s="46"/>
      <c r="H28" s="46"/>
    </row>
    <row r="29" spans="1:8" s="34" customFormat="1" ht="33" x14ac:dyDescent="0.25">
      <c r="A29" s="41">
        <v>19</v>
      </c>
      <c r="B29" s="21">
        <v>380056</v>
      </c>
      <c r="C29" s="22" t="s">
        <v>135</v>
      </c>
      <c r="D29" s="41" t="s">
        <v>10</v>
      </c>
      <c r="E29" s="44" t="s">
        <v>10</v>
      </c>
      <c r="F29" s="45" t="b">
        <f t="shared" si="0"/>
        <v>1</v>
      </c>
      <c r="G29" s="46"/>
      <c r="H29" s="46"/>
    </row>
    <row r="30" spans="1:8" s="34" customFormat="1" ht="33" x14ac:dyDescent="0.25">
      <c r="A30" s="41">
        <v>20</v>
      </c>
      <c r="B30" s="21">
        <v>380046</v>
      </c>
      <c r="C30" s="22" t="s">
        <v>136</v>
      </c>
      <c r="D30" s="41" t="s">
        <v>10</v>
      </c>
      <c r="E30" s="44" t="s">
        <v>10</v>
      </c>
      <c r="F30" s="45" t="b">
        <f t="shared" si="0"/>
        <v>1</v>
      </c>
      <c r="G30" s="46"/>
      <c r="H30" s="46"/>
    </row>
    <row r="31" spans="1:8" s="34" customFormat="1" ht="33" x14ac:dyDescent="0.25">
      <c r="A31" s="41">
        <v>21</v>
      </c>
      <c r="B31" s="21">
        <v>380020</v>
      </c>
      <c r="C31" s="22" t="s">
        <v>137</v>
      </c>
      <c r="D31" s="41" t="s">
        <v>13</v>
      </c>
      <c r="E31" s="44" t="s">
        <v>13</v>
      </c>
      <c r="F31" s="45" t="b">
        <f t="shared" si="0"/>
        <v>1</v>
      </c>
      <c r="G31" s="46"/>
      <c r="H31" s="46"/>
    </row>
    <row r="32" spans="1:8" s="34" customFormat="1" ht="33" x14ac:dyDescent="0.25">
      <c r="A32" s="41">
        <v>22</v>
      </c>
      <c r="B32" s="21">
        <v>380004</v>
      </c>
      <c r="C32" s="22" t="s">
        <v>95</v>
      </c>
      <c r="D32" s="41" t="s">
        <v>13</v>
      </c>
      <c r="E32" s="44" t="s">
        <v>13</v>
      </c>
      <c r="F32" s="45" t="b">
        <f t="shared" si="0"/>
        <v>1</v>
      </c>
      <c r="G32" s="46"/>
      <c r="H32" s="46"/>
    </row>
    <row r="33" spans="1:8" s="34" customFormat="1" ht="33" x14ac:dyDescent="0.25">
      <c r="A33" s="41">
        <v>23</v>
      </c>
      <c r="B33" s="21">
        <v>380054</v>
      </c>
      <c r="C33" s="22" t="s">
        <v>138</v>
      </c>
      <c r="D33" s="41" t="s">
        <v>10</v>
      </c>
      <c r="E33" s="44" t="s">
        <v>10</v>
      </c>
      <c r="F33" s="45" t="b">
        <f t="shared" si="0"/>
        <v>1</v>
      </c>
      <c r="G33" s="46"/>
      <c r="H33" s="46"/>
    </row>
    <row r="34" spans="1:8" s="34" customFormat="1" ht="33" x14ac:dyDescent="0.25">
      <c r="A34" s="41">
        <v>24</v>
      </c>
      <c r="B34" s="21">
        <v>380025</v>
      </c>
      <c r="C34" s="22" t="s">
        <v>139</v>
      </c>
      <c r="D34" s="41" t="s">
        <v>10</v>
      </c>
      <c r="E34" s="44" t="s">
        <v>10</v>
      </c>
      <c r="F34" s="45" t="b">
        <f t="shared" si="0"/>
        <v>1</v>
      </c>
      <c r="G34" s="46"/>
      <c r="H34" s="46"/>
    </row>
    <row r="35" spans="1:8" s="34" customFormat="1" ht="33" x14ac:dyDescent="0.25">
      <c r="A35" s="41">
        <v>25</v>
      </c>
      <c r="B35" s="21">
        <v>380019</v>
      </c>
      <c r="C35" s="22" t="s">
        <v>140</v>
      </c>
      <c r="D35" s="41" t="s">
        <v>125</v>
      </c>
      <c r="E35" s="44" t="s">
        <v>125</v>
      </c>
      <c r="F35" s="45" t="b">
        <f t="shared" si="0"/>
        <v>1</v>
      </c>
      <c r="G35" s="46"/>
      <c r="H35" s="46"/>
    </row>
    <row r="36" spans="1:8" s="34" customFormat="1" ht="33" x14ac:dyDescent="0.25">
      <c r="A36" s="41">
        <v>26</v>
      </c>
      <c r="B36" s="21">
        <v>380098</v>
      </c>
      <c r="C36" s="22" t="s">
        <v>27</v>
      </c>
      <c r="D36" s="41" t="s">
        <v>13</v>
      </c>
      <c r="E36" s="44" t="s">
        <v>13</v>
      </c>
      <c r="F36" s="45" t="b">
        <f t="shared" si="0"/>
        <v>1</v>
      </c>
      <c r="G36" s="46"/>
      <c r="H36" s="46"/>
    </row>
    <row r="37" spans="1:8" s="34" customFormat="1" ht="33" x14ac:dyDescent="0.25">
      <c r="A37" s="41">
        <v>27</v>
      </c>
      <c r="B37" s="21">
        <v>380183</v>
      </c>
      <c r="C37" s="22" t="s">
        <v>141</v>
      </c>
      <c r="D37" s="41" t="s">
        <v>13</v>
      </c>
      <c r="E37" s="44" t="s">
        <v>13</v>
      </c>
      <c r="F37" s="45" t="b">
        <f t="shared" si="0"/>
        <v>1</v>
      </c>
      <c r="G37" s="46"/>
      <c r="H37" s="46"/>
    </row>
    <row r="38" spans="1:8" s="34" customFormat="1" ht="33" x14ac:dyDescent="0.25">
      <c r="A38" s="41">
        <v>28</v>
      </c>
      <c r="B38" s="21">
        <v>380115</v>
      </c>
      <c r="C38" s="22" t="s">
        <v>12</v>
      </c>
      <c r="D38" s="41" t="s">
        <v>10</v>
      </c>
      <c r="E38" s="44" t="s">
        <v>10</v>
      </c>
      <c r="F38" s="45" t="b">
        <f t="shared" si="0"/>
        <v>1</v>
      </c>
      <c r="G38" s="46"/>
      <c r="H38" s="46"/>
    </row>
    <row r="39" spans="1:8" s="34" customFormat="1" ht="33" x14ac:dyDescent="0.25">
      <c r="A39" s="41">
        <v>29</v>
      </c>
      <c r="B39" s="21">
        <v>380170</v>
      </c>
      <c r="C39" s="22" t="s">
        <v>142</v>
      </c>
      <c r="D39" s="41" t="s">
        <v>17</v>
      </c>
      <c r="E39" s="47" t="s">
        <v>17</v>
      </c>
      <c r="F39" s="48" t="b">
        <f t="shared" si="0"/>
        <v>1</v>
      </c>
      <c r="G39" s="46"/>
      <c r="H39" s="46"/>
    </row>
    <row r="40" spans="1:8" s="34" customFormat="1" ht="33" x14ac:dyDescent="0.25">
      <c r="A40" s="41">
        <v>30</v>
      </c>
      <c r="B40" s="21">
        <v>380114</v>
      </c>
      <c r="C40" s="22" t="s">
        <v>29</v>
      </c>
      <c r="D40" s="41" t="s">
        <v>125</v>
      </c>
      <c r="E40" s="44" t="s">
        <v>125</v>
      </c>
      <c r="F40" s="45" t="b">
        <f t="shared" si="0"/>
        <v>1</v>
      </c>
      <c r="G40" s="46"/>
      <c r="H40" s="46"/>
    </row>
    <row r="41" spans="1:8" s="34" customFormat="1" ht="33" x14ac:dyDescent="0.25">
      <c r="A41" s="41">
        <v>31</v>
      </c>
      <c r="B41" s="21">
        <v>380167</v>
      </c>
      <c r="C41" s="22" t="s">
        <v>143</v>
      </c>
      <c r="D41" s="41" t="s">
        <v>20</v>
      </c>
      <c r="E41" s="44" t="s">
        <v>20</v>
      </c>
      <c r="F41" s="45" t="b">
        <f t="shared" si="0"/>
        <v>1</v>
      </c>
      <c r="G41" s="46"/>
      <c r="H41" s="46"/>
    </row>
    <row r="42" spans="1:8" s="34" customFormat="1" ht="33" x14ac:dyDescent="0.25">
      <c r="A42" s="41">
        <v>32</v>
      </c>
      <c r="B42" s="21">
        <v>380189</v>
      </c>
      <c r="C42" s="22" t="s">
        <v>144</v>
      </c>
      <c r="D42" s="41" t="s">
        <v>125</v>
      </c>
      <c r="E42" s="44" t="s">
        <v>125</v>
      </c>
      <c r="F42" s="45" t="b">
        <f t="shared" si="0"/>
        <v>1</v>
      </c>
      <c r="G42" s="46"/>
      <c r="H42" s="46"/>
    </row>
    <row r="43" spans="1:8" s="34" customFormat="1" ht="33" x14ac:dyDescent="0.25">
      <c r="A43" s="41">
        <v>33</v>
      </c>
      <c r="B43" s="21">
        <v>380180</v>
      </c>
      <c r="C43" s="22" t="s">
        <v>145</v>
      </c>
      <c r="D43" s="41" t="s">
        <v>125</v>
      </c>
      <c r="E43" s="44" t="s">
        <v>125</v>
      </c>
      <c r="F43" s="45" t="b">
        <f t="shared" si="0"/>
        <v>1</v>
      </c>
      <c r="G43" s="46"/>
      <c r="H43" s="46"/>
    </row>
    <row r="44" spans="1:8" s="34" customFormat="1" ht="33" x14ac:dyDescent="0.25">
      <c r="A44" s="41">
        <v>34</v>
      </c>
      <c r="B44" s="21">
        <v>380144</v>
      </c>
      <c r="C44" s="22" t="s">
        <v>30</v>
      </c>
      <c r="D44" s="41" t="s">
        <v>125</v>
      </c>
      <c r="E44" s="44" t="s">
        <v>125</v>
      </c>
      <c r="F44" s="45" t="b">
        <f t="shared" si="0"/>
        <v>1</v>
      </c>
      <c r="G44" s="46"/>
      <c r="H44" s="46"/>
    </row>
    <row r="45" spans="1:8" s="34" customFormat="1" ht="33" x14ac:dyDescent="0.25">
      <c r="A45" s="41">
        <v>35</v>
      </c>
      <c r="B45" s="21">
        <v>380247</v>
      </c>
      <c r="C45" s="22" t="s">
        <v>24</v>
      </c>
      <c r="D45" s="41" t="s">
        <v>20</v>
      </c>
      <c r="E45" s="44" t="s">
        <v>20</v>
      </c>
      <c r="F45" s="45" t="b">
        <f t="shared" si="0"/>
        <v>1</v>
      </c>
      <c r="G45" s="46"/>
      <c r="H45" s="46"/>
    </row>
    <row r="46" spans="1:8" s="34" customFormat="1" ht="33" x14ac:dyDescent="0.25">
      <c r="A46" s="41">
        <v>36</v>
      </c>
      <c r="B46" s="21">
        <v>380246</v>
      </c>
      <c r="C46" s="22" t="s">
        <v>26</v>
      </c>
      <c r="D46" s="41" t="s">
        <v>125</v>
      </c>
      <c r="E46" s="44" t="s">
        <v>125</v>
      </c>
      <c r="F46" s="45" t="b">
        <f t="shared" si="0"/>
        <v>1</v>
      </c>
      <c r="G46" s="46"/>
      <c r="H46" s="46"/>
    </row>
    <row r="47" spans="1:8" s="34" customFormat="1" ht="33" x14ac:dyDescent="0.25">
      <c r="A47" s="41">
        <v>37</v>
      </c>
      <c r="B47" s="21">
        <v>380162</v>
      </c>
      <c r="C47" s="22" t="s">
        <v>21</v>
      </c>
      <c r="D47" s="41" t="s">
        <v>125</v>
      </c>
      <c r="E47" s="44" t="s">
        <v>125</v>
      </c>
      <c r="F47" s="45" t="b">
        <f t="shared" si="0"/>
        <v>1</v>
      </c>
      <c r="G47" s="46"/>
      <c r="H47" s="46"/>
    </row>
    <row r="48" spans="1:8" s="34" customFormat="1" ht="99" x14ac:dyDescent="0.25">
      <c r="A48" s="41">
        <v>38</v>
      </c>
      <c r="B48" s="21">
        <v>380052</v>
      </c>
      <c r="C48" s="22" t="s">
        <v>146</v>
      </c>
      <c r="D48" s="41" t="s">
        <v>17</v>
      </c>
      <c r="E48" s="44" t="s">
        <v>17</v>
      </c>
      <c r="F48" s="45" t="b">
        <f t="shared" si="0"/>
        <v>1</v>
      </c>
      <c r="G48" s="46"/>
      <c r="H48" s="46"/>
    </row>
    <row r="49" spans="1:8" s="34" customFormat="1" x14ac:dyDescent="0.25">
      <c r="A49" s="41"/>
      <c r="B49" s="21"/>
      <c r="C49" s="21" t="s">
        <v>32</v>
      </c>
      <c r="D49" s="41"/>
      <c r="E49" s="44"/>
      <c r="F49" s="45"/>
      <c r="G49" s="46"/>
      <c r="H49" s="46"/>
    </row>
    <row r="50" spans="1:8" s="34" customFormat="1" x14ac:dyDescent="0.25">
      <c r="A50" s="41">
        <v>39</v>
      </c>
      <c r="B50" s="21">
        <v>380427</v>
      </c>
      <c r="C50" s="22" t="s">
        <v>147</v>
      </c>
      <c r="D50" s="41" t="s">
        <v>39</v>
      </c>
      <c r="E50" s="44" t="s">
        <v>39</v>
      </c>
      <c r="F50" s="45" t="b">
        <f t="shared" si="0"/>
        <v>1</v>
      </c>
      <c r="G50" s="46"/>
      <c r="H50" s="46"/>
    </row>
    <row r="51" spans="1:8" s="34" customFormat="1" ht="33" x14ac:dyDescent="0.25">
      <c r="A51" s="41">
        <v>40</v>
      </c>
      <c r="B51" s="21">
        <v>380245</v>
      </c>
      <c r="C51" s="22" t="s">
        <v>70</v>
      </c>
      <c r="D51" s="41" t="s">
        <v>39</v>
      </c>
      <c r="E51" s="44" t="s">
        <v>39</v>
      </c>
      <c r="F51" s="45" t="b">
        <f t="shared" si="0"/>
        <v>1</v>
      </c>
      <c r="G51" s="46"/>
      <c r="H51" s="46"/>
    </row>
    <row r="52" spans="1:8" s="34" customFormat="1" ht="49.5" x14ac:dyDescent="0.25">
      <c r="A52" s="41">
        <v>41</v>
      </c>
      <c r="B52" s="21">
        <v>380140</v>
      </c>
      <c r="C52" s="22" t="s">
        <v>148</v>
      </c>
      <c r="D52" s="41" t="s">
        <v>45</v>
      </c>
      <c r="E52" s="44" t="s">
        <v>45</v>
      </c>
      <c r="F52" s="45" t="b">
        <f t="shared" si="0"/>
        <v>1</v>
      </c>
      <c r="G52" s="46"/>
      <c r="H52" s="46"/>
    </row>
    <row r="53" spans="1:8" s="34" customFormat="1" ht="33" x14ac:dyDescent="0.25">
      <c r="A53" s="41">
        <v>42</v>
      </c>
      <c r="B53" s="21">
        <v>380137</v>
      </c>
      <c r="C53" s="22" t="s">
        <v>149</v>
      </c>
      <c r="D53" s="41" t="s">
        <v>45</v>
      </c>
      <c r="E53" s="44" t="s">
        <v>45</v>
      </c>
      <c r="F53" s="45" t="b">
        <f t="shared" si="0"/>
        <v>1</v>
      </c>
      <c r="G53" s="46"/>
      <c r="H53" s="46"/>
    </row>
    <row r="54" spans="1:8" s="34" customFormat="1" x14ac:dyDescent="0.25">
      <c r="A54" s="41">
        <v>43</v>
      </c>
      <c r="B54" s="21">
        <v>380141</v>
      </c>
      <c r="C54" s="22" t="s">
        <v>150</v>
      </c>
      <c r="D54" s="41" t="s">
        <v>39</v>
      </c>
      <c r="E54" s="44" t="s">
        <v>39</v>
      </c>
      <c r="F54" s="45" t="b">
        <f t="shared" si="0"/>
        <v>1</v>
      </c>
      <c r="G54" s="46"/>
      <c r="H54" s="46"/>
    </row>
    <row r="55" spans="1:8" s="34" customFormat="1" ht="33" x14ac:dyDescent="0.25">
      <c r="A55" s="41">
        <v>44</v>
      </c>
      <c r="B55" s="21">
        <v>380089</v>
      </c>
      <c r="C55" s="22" t="s">
        <v>60</v>
      </c>
      <c r="D55" s="41" t="s">
        <v>45</v>
      </c>
      <c r="E55" s="44" t="s">
        <v>45</v>
      </c>
      <c r="F55" s="45" t="b">
        <f t="shared" si="0"/>
        <v>1</v>
      </c>
      <c r="G55" s="46"/>
      <c r="H55" s="46"/>
    </row>
    <row r="56" spans="1:8" s="34" customFormat="1" ht="33" x14ac:dyDescent="0.25">
      <c r="A56" s="41">
        <v>45</v>
      </c>
      <c r="B56" s="21">
        <v>380009</v>
      </c>
      <c r="C56" s="22" t="s">
        <v>151</v>
      </c>
      <c r="D56" s="41" t="s">
        <v>39</v>
      </c>
      <c r="E56" s="44" t="s">
        <v>39</v>
      </c>
      <c r="F56" s="45" t="b">
        <f t="shared" si="0"/>
        <v>1</v>
      </c>
      <c r="G56" s="46"/>
      <c r="H56" s="46"/>
    </row>
    <row r="57" spans="1:8" s="34" customFormat="1" ht="33" x14ac:dyDescent="0.25">
      <c r="A57" s="41">
        <v>46</v>
      </c>
      <c r="B57" s="21">
        <v>380003</v>
      </c>
      <c r="C57" s="22" t="s">
        <v>51</v>
      </c>
      <c r="D57" s="41" t="s">
        <v>34</v>
      </c>
      <c r="E57" s="44" t="s">
        <v>34</v>
      </c>
      <c r="F57" s="45" t="b">
        <f t="shared" si="0"/>
        <v>1</v>
      </c>
      <c r="G57" s="46"/>
      <c r="H57" s="46"/>
    </row>
    <row r="58" spans="1:8" s="34" customFormat="1" ht="33" x14ac:dyDescent="0.25">
      <c r="A58" s="41">
        <v>47</v>
      </c>
      <c r="B58" s="21">
        <v>380061</v>
      </c>
      <c r="C58" s="22" t="s">
        <v>152</v>
      </c>
      <c r="D58" s="25" t="s">
        <v>41</v>
      </c>
      <c r="E58" s="44" t="s">
        <v>45</v>
      </c>
      <c r="F58" s="45" t="b">
        <f t="shared" si="0"/>
        <v>0</v>
      </c>
      <c r="G58" s="46"/>
      <c r="H58" s="46"/>
    </row>
    <row r="59" spans="1:8" s="34" customFormat="1" ht="33" x14ac:dyDescent="0.25">
      <c r="A59" s="41">
        <v>48</v>
      </c>
      <c r="B59" s="21">
        <v>380182</v>
      </c>
      <c r="C59" s="22" t="s">
        <v>58</v>
      </c>
      <c r="D59" s="41" t="s">
        <v>41</v>
      </c>
      <c r="E59" s="44" t="s">
        <v>41</v>
      </c>
      <c r="F59" s="45" t="b">
        <f t="shared" si="0"/>
        <v>1</v>
      </c>
      <c r="G59" s="46"/>
      <c r="H59" s="46"/>
    </row>
    <row r="60" spans="1:8" s="34" customFormat="1" ht="33" x14ac:dyDescent="0.25">
      <c r="A60" s="41">
        <v>49</v>
      </c>
      <c r="B60" s="21">
        <v>380146</v>
      </c>
      <c r="C60" s="22" t="s">
        <v>153</v>
      </c>
      <c r="D60" s="41" t="s">
        <v>41</v>
      </c>
      <c r="E60" s="44" t="s">
        <v>41</v>
      </c>
      <c r="F60" s="45" t="b">
        <f t="shared" si="0"/>
        <v>1</v>
      </c>
      <c r="G60" s="46"/>
      <c r="H60" s="46"/>
    </row>
    <row r="61" spans="1:8" s="34" customFormat="1" ht="66" x14ac:dyDescent="0.25">
      <c r="A61" s="41">
        <v>50</v>
      </c>
      <c r="B61" s="21">
        <v>380014</v>
      </c>
      <c r="C61" s="22" t="s">
        <v>154</v>
      </c>
      <c r="D61" s="41" t="s">
        <v>39</v>
      </c>
      <c r="E61" s="44" t="s">
        <v>39</v>
      </c>
      <c r="F61" s="45" t="b">
        <f t="shared" si="0"/>
        <v>1</v>
      </c>
      <c r="G61" s="46"/>
      <c r="H61" s="46"/>
    </row>
    <row r="62" spans="1:8" s="34" customFormat="1" ht="33" x14ac:dyDescent="0.25">
      <c r="A62" s="41">
        <v>51</v>
      </c>
      <c r="B62" s="21">
        <v>380088</v>
      </c>
      <c r="C62" s="22" t="s">
        <v>87</v>
      </c>
      <c r="D62" s="41" t="s">
        <v>45</v>
      </c>
      <c r="E62" s="44" t="s">
        <v>45</v>
      </c>
      <c r="F62" s="45" t="b">
        <f t="shared" si="0"/>
        <v>1</v>
      </c>
      <c r="G62" s="46"/>
      <c r="H62" s="46"/>
    </row>
    <row r="63" spans="1:8" s="34" customFormat="1" ht="33" x14ac:dyDescent="0.25">
      <c r="A63" s="41">
        <v>52</v>
      </c>
      <c r="B63" s="21">
        <v>380212</v>
      </c>
      <c r="C63" s="22" t="s">
        <v>155</v>
      </c>
      <c r="D63" s="41" t="s">
        <v>41</v>
      </c>
      <c r="E63" s="44" t="s">
        <v>41</v>
      </c>
      <c r="F63" s="45" t="b">
        <f t="shared" si="0"/>
        <v>1</v>
      </c>
      <c r="G63" s="46"/>
      <c r="H63" s="46"/>
    </row>
    <row r="64" spans="1:8" s="34" customFormat="1" x14ac:dyDescent="0.25">
      <c r="A64" s="41">
        <v>53</v>
      </c>
      <c r="B64" s="21">
        <v>380032</v>
      </c>
      <c r="C64" s="49" t="s">
        <v>156</v>
      </c>
      <c r="D64" s="41" t="s">
        <v>39</v>
      </c>
      <c r="E64" s="44" t="s">
        <v>39</v>
      </c>
      <c r="F64" s="45" t="b">
        <f t="shared" si="0"/>
        <v>1</v>
      </c>
      <c r="G64" s="46"/>
      <c r="H64" s="46"/>
    </row>
    <row r="65" spans="1:8" s="34" customFormat="1" ht="33" x14ac:dyDescent="0.25">
      <c r="A65" s="41">
        <v>54</v>
      </c>
      <c r="B65" s="21">
        <v>380191</v>
      </c>
      <c r="C65" s="22" t="s">
        <v>157</v>
      </c>
      <c r="D65" s="41" t="s">
        <v>34</v>
      </c>
      <c r="E65" s="44" t="s">
        <v>34</v>
      </c>
      <c r="F65" s="45" t="b">
        <f t="shared" si="0"/>
        <v>1</v>
      </c>
      <c r="G65" s="46"/>
      <c r="H65" s="46"/>
    </row>
    <row r="66" spans="1:8" s="34" customFormat="1" ht="33" x14ac:dyDescent="0.25">
      <c r="A66" s="41">
        <v>55</v>
      </c>
      <c r="B66" s="21">
        <v>380165</v>
      </c>
      <c r="C66" s="22" t="s">
        <v>66</v>
      </c>
      <c r="D66" s="41" t="s">
        <v>36</v>
      </c>
      <c r="E66" s="44" t="s">
        <v>36</v>
      </c>
      <c r="F66" s="45" t="b">
        <f t="shared" si="0"/>
        <v>1</v>
      </c>
      <c r="G66" s="46"/>
      <c r="H66" s="46"/>
    </row>
    <row r="67" spans="1:8" s="34" customFormat="1" ht="33" x14ac:dyDescent="0.25">
      <c r="A67" s="41">
        <v>56</v>
      </c>
      <c r="B67" s="21">
        <v>380122</v>
      </c>
      <c r="C67" s="22" t="s">
        <v>50</v>
      </c>
      <c r="D67" s="41" t="s">
        <v>39</v>
      </c>
      <c r="E67" s="44" t="s">
        <v>39</v>
      </c>
      <c r="F67" s="45" t="b">
        <f t="shared" si="0"/>
        <v>1</v>
      </c>
      <c r="G67" s="46"/>
      <c r="H67" s="46"/>
    </row>
    <row r="68" spans="1:8" s="34" customFormat="1" ht="33" x14ac:dyDescent="0.25">
      <c r="A68" s="41">
        <v>57</v>
      </c>
      <c r="B68" s="21">
        <v>380118</v>
      </c>
      <c r="C68" s="22" t="s">
        <v>61</v>
      </c>
      <c r="D68" s="41" t="s">
        <v>45</v>
      </c>
      <c r="E68" s="44" t="s">
        <v>45</v>
      </c>
      <c r="F68" s="45" t="b">
        <f t="shared" si="0"/>
        <v>1</v>
      </c>
      <c r="G68" s="46"/>
      <c r="H68" s="46"/>
    </row>
    <row r="69" spans="1:8" s="34" customFormat="1" ht="49.5" x14ac:dyDescent="0.25">
      <c r="A69" s="41">
        <v>58</v>
      </c>
      <c r="B69" s="21">
        <v>380086</v>
      </c>
      <c r="C69" s="22" t="s">
        <v>158</v>
      </c>
      <c r="D69" s="41" t="s">
        <v>41</v>
      </c>
      <c r="E69" s="44" t="s">
        <v>41</v>
      </c>
      <c r="F69" s="45" t="b">
        <f t="shared" si="0"/>
        <v>1</v>
      </c>
      <c r="G69" s="46"/>
      <c r="H69" s="46"/>
    </row>
    <row r="70" spans="1:8" s="34" customFormat="1" ht="33" x14ac:dyDescent="0.25">
      <c r="A70" s="41">
        <v>59</v>
      </c>
      <c r="B70" s="21">
        <v>380013</v>
      </c>
      <c r="C70" s="22" t="s">
        <v>52</v>
      </c>
      <c r="D70" s="41" t="s">
        <v>41</v>
      </c>
      <c r="E70" s="44" t="s">
        <v>41</v>
      </c>
      <c r="F70" s="45" t="b">
        <f t="shared" si="0"/>
        <v>1</v>
      </c>
      <c r="G70" s="46"/>
      <c r="H70" s="46"/>
    </row>
    <row r="71" spans="1:8" s="34" customFormat="1" ht="33" x14ac:dyDescent="0.25">
      <c r="A71" s="41">
        <v>60</v>
      </c>
      <c r="B71" s="21">
        <v>380006</v>
      </c>
      <c r="C71" s="22" t="s">
        <v>53</v>
      </c>
      <c r="D71" s="41" t="s">
        <v>41</v>
      </c>
      <c r="E71" s="44" t="s">
        <v>41</v>
      </c>
      <c r="F71" s="45" t="b">
        <f t="shared" si="0"/>
        <v>1</v>
      </c>
      <c r="G71" s="46"/>
      <c r="H71" s="46"/>
    </row>
    <row r="72" spans="1:8" s="34" customFormat="1" ht="33" x14ac:dyDescent="0.25">
      <c r="A72" s="41">
        <v>61</v>
      </c>
      <c r="B72" s="21">
        <v>380012</v>
      </c>
      <c r="C72" s="22" t="s">
        <v>159</v>
      </c>
      <c r="D72" s="41" t="s">
        <v>41</v>
      </c>
      <c r="E72" s="44" t="s">
        <v>41</v>
      </c>
      <c r="F72" s="45" t="b">
        <f t="shared" si="0"/>
        <v>1</v>
      </c>
      <c r="G72" s="46"/>
      <c r="H72" s="46"/>
    </row>
    <row r="73" spans="1:8" s="34" customFormat="1" ht="33" x14ac:dyDescent="0.25">
      <c r="A73" s="41">
        <v>62</v>
      </c>
      <c r="B73" s="21">
        <v>380210</v>
      </c>
      <c r="C73" s="22" t="s">
        <v>160</v>
      </c>
      <c r="D73" s="41" t="s">
        <v>45</v>
      </c>
      <c r="E73" s="44" t="s">
        <v>45</v>
      </c>
      <c r="F73" s="45" t="b">
        <f t="shared" si="0"/>
        <v>1</v>
      </c>
      <c r="G73" s="46"/>
      <c r="H73" s="46"/>
    </row>
    <row r="74" spans="1:8" s="34" customFormat="1" ht="33" x14ac:dyDescent="0.25">
      <c r="A74" s="41">
        <v>63</v>
      </c>
      <c r="B74" s="21">
        <v>380243</v>
      </c>
      <c r="C74" s="22" t="s">
        <v>161</v>
      </c>
      <c r="D74" s="25" t="s">
        <v>41</v>
      </c>
      <c r="E74" s="44" t="s">
        <v>34</v>
      </c>
      <c r="F74" s="45" t="b">
        <f t="shared" si="0"/>
        <v>0</v>
      </c>
      <c r="G74" s="46"/>
      <c r="H74" s="46"/>
    </row>
    <row r="75" spans="1:8" s="34" customFormat="1" ht="33" x14ac:dyDescent="0.25">
      <c r="A75" s="41">
        <v>64</v>
      </c>
      <c r="B75" s="21">
        <v>380251</v>
      </c>
      <c r="C75" s="22" t="s">
        <v>67</v>
      </c>
      <c r="D75" s="41" t="s">
        <v>36</v>
      </c>
      <c r="E75" s="44" t="s">
        <v>36</v>
      </c>
      <c r="F75" s="45" t="b">
        <f t="shared" ref="F75:F105" si="1">D75=E75</f>
        <v>1</v>
      </c>
      <c r="G75" s="46"/>
      <c r="H75" s="46"/>
    </row>
    <row r="76" spans="1:8" s="34" customFormat="1" ht="33" x14ac:dyDescent="0.25">
      <c r="A76" s="41">
        <v>65</v>
      </c>
      <c r="B76" s="21">
        <v>380017</v>
      </c>
      <c r="C76" s="22" t="s">
        <v>162</v>
      </c>
      <c r="D76" s="41" t="s">
        <v>41</v>
      </c>
      <c r="E76" s="44" t="s">
        <v>41</v>
      </c>
      <c r="F76" s="45" t="b">
        <f t="shared" si="1"/>
        <v>1</v>
      </c>
      <c r="G76" s="46"/>
      <c r="H76" s="46"/>
    </row>
    <row r="77" spans="1:8" s="34" customFormat="1" ht="33" x14ac:dyDescent="0.25">
      <c r="A77" s="41">
        <v>66</v>
      </c>
      <c r="B77" s="21">
        <v>380060</v>
      </c>
      <c r="C77" s="22" t="s">
        <v>163</v>
      </c>
      <c r="D77" s="41" t="s">
        <v>41</v>
      </c>
      <c r="E77" s="44" t="s">
        <v>41</v>
      </c>
      <c r="F77" s="45" t="b">
        <f t="shared" si="1"/>
        <v>1</v>
      </c>
      <c r="G77" s="46"/>
      <c r="H77" s="46"/>
    </row>
    <row r="78" spans="1:8" s="34" customFormat="1" ht="33" x14ac:dyDescent="0.25">
      <c r="A78" s="41">
        <v>67</v>
      </c>
      <c r="B78" s="21">
        <v>380154</v>
      </c>
      <c r="C78" s="22" t="s">
        <v>80</v>
      </c>
      <c r="D78" s="41" t="s">
        <v>41</v>
      </c>
      <c r="E78" s="44" t="s">
        <v>41</v>
      </c>
      <c r="F78" s="45" t="b">
        <f t="shared" si="1"/>
        <v>1</v>
      </c>
      <c r="G78" s="46"/>
      <c r="H78" s="46"/>
    </row>
    <row r="79" spans="1:8" s="34" customFormat="1" ht="33" x14ac:dyDescent="0.25">
      <c r="A79" s="41">
        <v>68</v>
      </c>
      <c r="B79" s="21">
        <v>380133</v>
      </c>
      <c r="C79" s="22" t="s">
        <v>72</v>
      </c>
      <c r="D79" s="41" t="s">
        <v>41</v>
      </c>
      <c r="E79" s="44" t="s">
        <v>41</v>
      </c>
      <c r="F79" s="45" t="b">
        <f t="shared" si="1"/>
        <v>1</v>
      </c>
      <c r="G79" s="46"/>
      <c r="H79" s="46"/>
    </row>
    <row r="80" spans="1:8" s="34" customFormat="1" ht="33" x14ac:dyDescent="0.25">
      <c r="A80" s="41">
        <v>69</v>
      </c>
      <c r="B80" s="21">
        <v>380248</v>
      </c>
      <c r="C80" s="22" t="s">
        <v>33</v>
      </c>
      <c r="D80" s="41" t="s">
        <v>41</v>
      </c>
      <c r="E80" s="44" t="s">
        <v>41</v>
      </c>
      <c r="F80" s="45" t="b">
        <f t="shared" si="1"/>
        <v>1</v>
      </c>
      <c r="G80" s="46"/>
      <c r="H80" s="46"/>
    </row>
    <row r="81" spans="1:8" s="34" customFormat="1" ht="33" x14ac:dyDescent="0.25">
      <c r="A81" s="41">
        <v>70</v>
      </c>
      <c r="B81" s="21">
        <v>380099</v>
      </c>
      <c r="C81" s="22" t="s">
        <v>74</v>
      </c>
      <c r="D81" s="41" t="s">
        <v>41</v>
      </c>
      <c r="E81" s="44" t="s">
        <v>41</v>
      </c>
      <c r="F81" s="45" t="b">
        <f t="shared" si="1"/>
        <v>1</v>
      </c>
      <c r="G81" s="46"/>
      <c r="H81" s="46"/>
    </row>
    <row r="82" spans="1:8" s="34" customFormat="1" ht="33" x14ac:dyDescent="0.25">
      <c r="A82" s="41">
        <v>71</v>
      </c>
      <c r="B82" s="21">
        <v>380142</v>
      </c>
      <c r="C82" s="22" t="s">
        <v>38</v>
      </c>
      <c r="D82" s="25" t="s">
        <v>41</v>
      </c>
      <c r="E82" s="44" t="s">
        <v>34</v>
      </c>
      <c r="F82" s="45" t="b">
        <f t="shared" si="1"/>
        <v>0</v>
      </c>
      <c r="G82" s="46"/>
      <c r="H82" s="46"/>
    </row>
    <row r="83" spans="1:8" s="34" customFormat="1" ht="33" x14ac:dyDescent="0.25">
      <c r="A83" s="41">
        <v>72</v>
      </c>
      <c r="B83" s="21">
        <v>380136</v>
      </c>
      <c r="C83" s="22" t="s">
        <v>78</v>
      </c>
      <c r="D83" s="41" t="s">
        <v>41</v>
      </c>
      <c r="E83" s="44" t="s">
        <v>41</v>
      </c>
      <c r="F83" s="45" t="b">
        <f t="shared" si="1"/>
        <v>1</v>
      </c>
      <c r="G83" s="46"/>
      <c r="H83" s="46"/>
    </row>
    <row r="84" spans="1:8" s="34" customFormat="1" ht="33" x14ac:dyDescent="0.25">
      <c r="A84" s="41">
        <v>73</v>
      </c>
      <c r="B84" s="21">
        <v>380087</v>
      </c>
      <c r="C84" s="22" t="s">
        <v>164</v>
      </c>
      <c r="D84" s="41" t="s">
        <v>45</v>
      </c>
      <c r="E84" s="44" t="s">
        <v>45</v>
      </c>
      <c r="F84" s="45" t="b">
        <f t="shared" si="1"/>
        <v>1</v>
      </c>
      <c r="G84" s="46"/>
      <c r="H84" s="46"/>
    </row>
    <row r="85" spans="1:8" s="34" customFormat="1" ht="49.5" x14ac:dyDescent="0.25">
      <c r="A85" s="41">
        <v>74</v>
      </c>
      <c r="B85" s="21">
        <v>380240</v>
      </c>
      <c r="C85" s="22" t="s">
        <v>165</v>
      </c>
      <c r="D85" s="41" t="s">
        <v>39</v>
      </c>
      <c r="E85" s="44" t="s">
        <v>39</v>
      </c>
      <c r="F85" s="45" t="b">
        <f t="shared" si="1"/>
        <v>1</v>
      </c>
      <c r="G85" s="46"/>
      <c r="H85" s="46"/>
    </row>
    <row r="86" spans="1:8" s="34" customFormat="1" ht="33" x14ac:dyDescent="0.25">
      <c r="A86" s="41">
        <v>75</v>
      </c>
      <c r="B86" s="21">
        <v>380119</v>
      </c>
      <c r="C86" s="22" t="s">
        <v>48</v>
      </c>
      <c r="D86" s="41" t="s">
        <v>39</v>
      </c>
      <c r="E86" s="44" t="s">
        <v>39</v>
      </c>
      <c r="F86" s="45" t="b">
        <f t="shared" si="1"/>
        <v>1</v>
      </c>
      <c r="G86" s="46"/>
      <c r="H86" s="46"/>
    </row>
    <row r="87" spans="1:8" s="34" customFormat="1" ht="33" x14ac:dyDescent="0.25">
      <c r="A87" s="41">
        <v>76</v>
      </c>
      <c r="B87" s="21">
        <v>380120</v>
      </c>
      <c r="C87" s="22" t="s">
        <v>79</v>
      </c>
      <c r="D87" s="41" t="s">
        <v>41</v>
      </c>
      <c r="E87" s="44" t="s">
        <v>41</v>
      </c>
      <c r="F87" s="45" t="b">
        <f t="shared" si="1"/>
        <v>1</v>
      </c>
      <c r="G87" s="46"/>
      <c r="H87" s="46"/>
    </row>
    <row r="88" spans="1:8" s="34" customFormat="1" ht="33" x14ac:dyDescent="0.25">
      <c r="A88" s="41">
        <v>77</v>
      </c>
      <c r="B88" s="21">
        <v>380121</v>
      </c>
      <c r="C88" s="22" t="s">
        <v>59</v>
      </c>
      <c r="D88" s="41" t="s">
        <v>41</v>
      </c>
      <c r="E88" s="44" t="s">
        <v>41</v>
      </c>
      <c r="F88" s="45" t="b">
        <f t="shared" si="1"/>
        <v>1</v>
      </c>
      <c r="G88" s="46"/>
      <c r="H88" s="46"/>
    </row>
    <row r="89" spans="1:8" s="34" customFormat="1" ht="33" x14ac:dyDescent="0.25">
      <c r="A89" s="41">
        <v>78</v>
      </c>
      <c r="B89" s="21">
        <v>380117</v>
      </c>
      <c r="C89" s="22" t="s">
        <v>71</v>
      </c>
      <c r="D89" s="41" t="s">
        <v>41</v>
      </c>
      <c r="E89" s="44" t="s">
        <v>41</v>
      </c>
      <c r="F89" s="45" t="b">
        <f t="shared" si="1"/>
        <v>1</v>
      </c>
      <c r="G89" s="46"/>
      <c r="H89" s="46"/>
    </row>
    <row r="90" spans="1:8" s="34" customFormat="1" ht="33" x14ac:dyDescent="0.25">
      <c r="A90" s="41">
        <v>79</v>
      </c>
      <c r="B90" s="21">
        <v>380221</v>
      </c>
      <c r="C90" s="22" t="s">
        <v>77</v>
      </c>
      <c r="D90" s="41" t="s">
        <v>41</v>
      </c>
      <c r="E90" s="44" t="s">
        <v>41</v>
      </c>
      <c r="F90" s="45" t="b">
        <f t="shared" si="1"/>
        <v>1</v>
      </c>
      <c r="G90" s="46"/>
      <c r="H90" s="46"/>
    </row>
    <row r="91" spans="1:8" s="34" customFormat="1" ht="33" x14ac:dyDescent="0.25">
      <c r="A91" s="41">
        <v>80</v>
      </c>
      <c r="B91" s="21">
        <v>380124</v>
      </c>
      <c r="C91" s="22" t="s">
        <v>85</v>
      </c>
      <c r="D91" s="41" t="s">
        <v>41</v>
      </c>
      <c r="E91" s="44" t="s">
        <v>41</v>
      </c>
      <c r="F91" s="45" t="b">
        <f t="shared" si="1"/>
        <v>1</v>
      </c>
      <c r="G91" s="46"/>
      <c r="H91" s="46"/>
    </row>
    <row r="92" spans="1:8" s="34" customFormat="1" ht="49.5" x14ac:dyDescent="0.25">
      <c r="A92" s="41">
        <v>81</v>
      </c>
      <c r="B92" s="21">
        <v>380039</v>
      </c>
      <c r="C92" s="22" t="s">
        <v>63</v>
      </c>
      <c r="D92" s="41" t="s">
        <v>36</v>
      </c>
      <c r="E92" s="44" t="s">
        <v>36</v>
      </c>
      <c r="F92" s="45" t="b">
        <f t="shared" si="1"/>
        <v>1</v>
      </c>
      <c r="G92" s="46"/>
      <c r="H92" s="46"/>
    </row>
    <row r="93" spans="1:8" s="34" customFormat="1" ht="33" x14ac:dyDescent="0.25">
      <c r="A93" s="41">
        <v>82</v>
      </c>
      <c r="B93" s="21">
        <v>380005</v>
      </c>
      <c r="C93" s="22" t="s">
        <v>166</v>
      </c>
      <c r="D93" s="41" t="s">
        <v>41</v>
      </c>
      <c r="E93" s="44" t="s">
        <v>41</v>
      </c>
      <c r="F93" s="45" t="b">
        <f t="shared" si="1"/>
        <v>1</v>
      </c>
      <c r="G93" s="46"/>
      <c r="H93" s="46"/>
    </row>
    <row r="94" spans="1:8" s="34" customFormat="1" ht="33" x14ac:dyDescent="0.25">
      <c r="A94" s="41">
        <v>83</v>
      </c>
      <c r="B94" s="21">
        <v>380029</v>
      </c>
      <c r="C94" s="22" t="s">
        <v>54</v>
      </c>
      <c r="D94" s="41" t="s">
        <v>41</v>
      </c>
      <c r="E94" s="44" t="s">
        <v>41</v>
      </c>
      <c r="F94" s="45" t="b">
        <f t="shared" si="1"/>
        <v>1</v>
      </c>
      <c r="G94" s="46"/>
      <c r="H94" s="46"/>
    </row>
    <row r="95" spans="1:8" s="34" customFormat="1" ht="33" x14ac:dyDescent="0.25">
      <c r="A95" s="41">
        <v>84</v>
      </c>
      <c r="B95" s="21">
        <v>380021</v>
      </c>
      <c r="C95" s="22" t="s">
        <v>167</v>
      </c>
      <c r="D95" s="41" t="s">
        <v>34</v>
      </c>
      <c r="E95" s="44" t="s">
        <v>34</v>
      </c>
      <c r="F95" s="45" t="b">
        <f t="shared" si="1"/>
        <v>1</v>
      </c>
      <c r="G95" s="46"/>
      <c r="H95" s="46"/>
    </row>
    <row r="96" spans="1:8" s="34" customFormat="1" ht="33" x14ac:dyDescent="0.25">
      <c r="A96" s="41">
        <v>85</v>
      </c>
      <c r="B96" s="21">
        <v>380015</v>
      </c>
      <c r="C96" s="22" t="s">
        <v>168</v>
      </c>
      <c r="D96" s="41" t="s">
        <v>39</v>
      </c>
      <c r="E96" s="44" t="s">
        <v>39</v>
      </c>
      <c r="F96" s="45" t="b">
        <f t="shared" si="1"/>
        <v>1</v>
      </c>
      <c r="G96" s="46"/>
      <c r="H96" s="46"/>
    </row>
    <row r="97" spans="1:8" s="34" customFormat="1" ht="33" x14ac:dyDescent="0.25">
      <c r="A97" s="41">
        <v>86</v>
      </c>
      <c r="B97" s="21">
        <v>380036</v>
      </c>
      <c r="C97" s="22" t="s">
        <v>76</v>
      </c>
      <c r="D97" s="41" t="s">
        <v>41</v>
      </c>
      <c r="E97" s="44" t="s">
        <v>41</v>
      </c>
      <c r="F97" s="45" t="b">
        <f t="shared" si="1"/>
        <v>1</v>
      </c>
      <c r="G97" s="46"/>
      <c r="H97" s="46"/>
    </row>
    <row r="98" spans="1:8" s="34" customFormat="1" ht="33" x14ac:dyDescent="0.25">
      <c r="A98" s="41">
        <v>87</v>
      </c>
      <c r="B98" s="21">
        <v>380149</v>
      </c>
      <c r="C98" s="22" t="s">
        <v>86</v>
      </c>
      <c r="D98" s="41" t="s">
        <v>41</v>
      </c>
      <c r="E98" s="44" t="s">
        <v>41</v>
      </c>
      <c r="F98" s="45" t="b">
        <f t="shared" si="1"/>
        <v>1</v>
      </c>
      <c r="G98" s="46"/>
      <c r="H98" s="46"/>
    </row>
    <row r="99" spans="1:8" s="34" customFormat="1" ht="33" x14ac:dyDescent="0.25">
      <c r="A99" s="41">
        <v>88</v>
      </c>
      <c r="B99" s="21">
        <v>380164</v>
      </c>
      <c r="C99" s="22" t="s">
        <v>73</v>
      </c>
      <c r="D99" s="41" t="s">
        <v>41</v>
      </c>
      <c r="E99" s="44" t="s">
        <v>41</v>
      </c>
      <c r="F99" s="45" t="b">
        <f t="shared" si="1"/>
        <v>1</v>
      </c>
      <c r="G99" s="46"/>
      <c r="H99" s="46"/>
    </row>
    <row r="100" spans="1:8" s="34" customFormat="1" ht="33" x14ac:dyDescent="0.25">
      <c r="A100" s="41">
        <v>89</v>
      </c>
      <c r="B100" s="21">
        <v>380231</v>
      </c>
      <c r="C100" s="22" t="s">
        <v>84</v>
      </c>
      <c r="D100" s="41" t="s">
        <v>34</v>
      </c>
      <c r="E100" s="44" t="s">
        <v>34</v>
      </c>
      <c r="F100" s="45" t="b">
        <f t="shared" si="1"/>
        <v>1</v>
      </c>
      <c r="G100" s="46"/>
      <c r="H100" s="46"/>
    </row>
    <row r="101" spans="1:8" s="34" customFormat="1" ht="33" x14ac:dyDescent="0.25">
      <c r="A101" s="41">
        <v>90</v>
      </c>
      <c r="B101" s="21">
        <v>380129</v>
      </c>
      <c r="C101" s="22" t="s">
        <v>35</v>
      </c>
      <c r="D101" s="41" t="s">
        <v>36</v>
      </c>
      <c r="E101" s="44" t="s">
        <v>36</v>
      </c>
      <c r="F101" s="45" t="b">
        <f t="shared" si="1"/>
        <v>1</v>
      </c>
      <c r="G101" s="46"/>
      <c r="H101" s="46"/>
    </row>
    <row r="102" spans="1:8" s="34" customFormat="1" ht="33" x14ac:dyDescent="0.25">
      <c r="A102" s="41">
        <v>91</v>
      </c>
      <c r="B102" s="21">
        <v>380177</v>
      </c>
      <c r="C102" s="22" t="s">
        <v>81</v>
      </c>
      <c r="D102" s="41" t="s">
        <v>41</v>
      </c>
      <c r="E102" s="44" t="s">
        <v>41</v>
      </c>
      <c r="F102" s="45" t="b">
        <f t="shared" si="1"/>
        <v>1</v>
      </c>
      <c r="G102" s="46"/>
      <c r="H102" s="46"/>
    </row>
    <row r="103" spans="1:8" s="34" customFormat="1" ht="33" x14ac:dyDescent="0.25">
      <c r="A103" s="41">
        <v>92</v>
      </c>
      <c r="B103" s="21">
        <v>380157</v>
      </c>
      <c r="C103" s="22" t="s">
        <v>83</v>
      </c>
      <c r="D103" s="41" t="s">
        <v>36</v>
      </c>
      <c r="E103" s="47" t="s">
        <v>41</v>
      </c>
      <c r="F103" s="48" t="b">
        <f t="shared" si="1"/>
        <v>0</v>
      </c>
      <c r="G103" s="46"/>
      <c r="H103" s="46"/>
    </row>
    <row r="104" spans="1:8" ht="33" x14ac:dyDescent="0.25">
      <c r="A104" s="41">
        <v>93</v>
      </c>
      <c r="B104" s="21">
        <v>380188</v>
      </c>
      <c r="C104" s="22" t="s">
        <v>82</v>
      </c>
      <c r="D104" s="41" t="s">
        <v>41</v>
      </c>
      <c r="E104" s="44" t="s">
        <v>41</v>
      </c>
      <c r="F104" s="45" t="b">
        <f t="shared" si="1"/>
        <v>1</v>
      </c>
      <c r="G104" s="46"/>
      <c r="H104" s="46"/>
    </row>
    <row r="105" spans="1:8" x14ac:dyDescent="0.25">
      <c r="A105" s="41">
        <v>94</v>
      </c>
      <c r="B105" s="41">
        <v>380403</v>
      </c>
      <c r="C105" s="22" t="s">
        <v>169</v>
      </c>
      <c r="D105" s="41" t="s">
        <v>41</v>
      </c>
      <c r="E105" s="44" t="s">
        <v>41</v>
      </c>
      <c r="F105" s="45" t="b">
        <f t="shared" si="1"/>
        <v>1</v>
      </c>
      <c r="G105" s="46"/>
      <c r="H105" s="46"/>
    </row>
    <row r="106" spans="1:8" x14ac:dyDescent="0.25">
      <c r="A106" s="41"/>
      <c r="B106" s="41"/>
      <c r="C106" s="50" t="s">
        <v>96</v>
      </c>
      <c r="D106" s="41"/>
      <c r="E106" s="44"/>
      <c r="F106" s="45"/>
    </row>
    <row r="107" spans="1:8" s="34" customFormat="1" ht="33" x14ac:dyDescent="0.25">
      <c r="A107" s="41">
        <v>95</v>
      </c>
      <c r="B107" s="21">
        <v>380240</v>
      </c>
      <c r="C107" s="22" t="s">
        <v>170</v>
      </c>
      <c r="D107" s="51">
        <v>3</v>
      </c>
      <c r="E107" s="44">
        <v>3</v>
      </c>
      <c r="F107" s="45" t="b">
        <f>D107=E107</f>
        <v>1</v>
      </c>
    </row>
    <row r="108" spans="1:8" x14ac:dyDescent="0.25">
      <c r="C108" s="28" t="s">
        <v>120</v>
      </c>
      <c r="F108" s="45"/>
    </row>
  </sheetData>
  <autoFilter ref="A10:H108"/>
  <mergeCells count="1">
    <mergeCell ref="A7:D7"/>
  </mergeCells>
  <pageMargins left="0.7" right="0.7" top="0.75" bottom="0.75" header="0.3" footer="0.3"/>
  <pageSetup paperSize="9" scale="7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49"/>
  <sheetViews>
    <sheetView topLeftCell="B1" workbookViewId="0">
      <selection activeCell="G1" sqref="G1:S1048576"/>
    </sheetView>
  </sheetViews>
  <sheetFormatPr defaultColWidth="9.140625" defaultRowHeight="15" x14ac:dyDescent="0.25"/>
  <cols>
    <col min="1" max="1" width="5.140625" style="121" customWidth="1"/>
    <col min="2" max="2" width="95" style="121" customWidth="1"/>
    <col min="3" max="3" width="2.7109375" style="125" customWidth="1"/>
    <col min="4" max="4" width="1.42578125" style="125" customWidth="1"/>
    <col min="5" max="5" width="2.85546875" style="124" customWidth="1"/>
    <col min="6" max="6" width="3" style="123" customWidth="1"/>
    <col min="7" max="7" width="12.28515625" style="123" hidden="1" customWidth="1"/>
    <col min="8" max="8" width="6.85546875" style="122" hidden="1" customWidth="1"/>
    <col min="9" max="9" width="20" style="121" hidden="1" customWidth="1"/>
    <col min="10" max="19" width="9.140625" style="121" hidden="1" customWidth="1"/>
    <col min="20" max="21" width="9.140625" style="121" customWidth="1"/>
    <col min="22" max="16384" width="9.140625" style="121"/>
  </cols>
  <sheetData>
    <row r="1" spans="1:19" x14ac:dyDescent="0.25">
      <c r="B1" s="193" t="s">
        <v>1016</v>
      </c>
      <c r="C1" s="193"/>
      <c r="D1" s="193"/>
      <c r="E1" s="193"/>
      <c r="F1" s="193"/>
      <c r="G1" s="146"/>
    </row>
    <row r="2" spans="1:19" x14ac:dyDescent="0.25">
      <c r="B2" s="183" t="s">
        <v>971</v>
      </c>
      <c r="C2" s="183"/>
      <c r="D2" s="183"/>
      <c r="E2" s="183"/>
      <c r="F2" s="183"/>
      <c r="G2" s="143"/>
    </row>
    <row r="3" spans="1:19" s="101" customFormat="1" ht="12.75" x14ac:dyDescent="0.2">
      <c r="B3" s="119"/>
      <c r="C3" s="119"/>
      <c r="D3" s="119"/>
      <c r="E3" s="119"/>
    </row>
    <row r="4" spans="1:19" s="141" customFormat="1" ht="12.75" x14ac:dyDescent="0.25">
      <c r="A4" s="144"/>
      <c r="B4" s="193" t="s">
        <v>1015</v>
      </c>
      <c r="C4" s="193"/>
      <c r="D4" s="193"/>
      <c r="E4" s="193"/>
      <c r="F4" s="193"/>
      <c r="G4" s="146"/>
      <c r="H4" s="145"/>
    </row>
    <row r="5" spans="1:19" s="141" customFormat="1" ht="12.75" x14ac:dyDescent="0.2">
      <c r="A5" s="144"/>
      <c r="B5" s="183" t="s">
        <v>2</v>
      </c>
      <c r="C5" s="183"/>
      <c r="D5" s="183"/>
      <c r="E5" s="183"/>
      <c r="F5" s="183"/>
      <c r="G5" s="143"/>
      <c r="H5" s="142"/>
    </row>
    <row r="6" spans="1:19" x14ac:dyDescent="0.25">
      <c r="F6" s="140"/>
      <c r="G6" s="140"/>
    </row>
    <row r="8" spans="1:19" ht="54.75" customHeight="1" x14ac:dyDescent="0.25">
      <c r="A8" s="194" t="s">
        <v>1014</v>
      </c>
      <c r="B8" s="194"/>
      <c r="C8" s="194"/>
      <c r="D8" s="194"/>
      <c r="E8" s="194"/>
      <c r="F8" s="194"/>
      <c r="G8" s="139"/>
    </row>
    <row r="9" spans="1:19" x14ac:dyDescent="0.25">
      <c r="B9" s="138"/>
    </row>
    <row r="10" spans="1:19" x14ac:dyDescent="0.25">
      <c r="N10" s="121">
        <v>12</v>
      </c>
      <c r="P10" s="121">
        <v>14</v>
      </c>
      <c r="Q10" s="121">
        <v>15</v>
      </c>
      <c r="R10" s="121">
        <v>16</v>
      </c>
    </row>
    <row r="11" spans="1:19" s="126" customFormat="1" ht="25.5" x14ac:dyDescent="0.2">
      <c r="A11" s="134" t="s">
        <v>4</v>
      </c>
      <c r="B11" s="134" t="s">
        <v>6</v>
      </c>
      <c r="C11" s="190" t="s">
        <v>1013</v>
      </c>
      <c r="D11" s="191"/>
      <c r="E11" s="191"/>
      <c r="F11" s="192"/>
      <c r="G11" s="137"/>
      <c r="H11" s="127"/>
      <c r="K11" s="126">
        <v>11</v>
      </c>
      <c r="L11" s="126">
        <v>12</v>
      </c>
    </row>
    <row r="12" spans="1:19" s="126" customFormat="1" ht="12.75" x14ac:dyDescent="0.2">
      <c r="A12" s="134">
        <v>1</v>
      </c>
      <c r="B12" s="133" t="s">
        <v>70</v>
      </c>
      <c r="C12" s="132">
        <v>1</v>
      </c>
      <c r="D12" s="131" t="s">
        <v>974</v>
      </c>
      <c r="E12" s="130">
        <v>5</v>
      </c>
      <c r="F12" s="129" t="s">
        <v>973</v>
      </c>
      <c r="G12" s="128">
        <v>380245</v>
      </c>
      <c r="H12" s="127" t="s">
        <v>1012</v>
      </c>
      <c r="I12" s="126" t="str">
        <f>VLOOKUP(H12,'[3]расчет '!$B$14:$D$49,3,0)</f>
        <v>Аларская РБ</v>
      </c>
      <c r="K12" s="126">
        <f>VLOOKUP(I12,'[4]расчет '!$D$14:$DJ$49,111,0)</f>
        <v>5</v>
      </c>
      <c r="L12" s="126">
        <f>VLOOKUP(I12,'[5]расчет '!$D$14:$DL$49,113,0)</f>
        <v>5</v>
      </c>
      <c r="M12" s="126">
        <f t="shared" ref="M12:M47" si="0">K12-E12</f>
        <v>0</v>
      </c>
      <c r="N12" s="126">
        <f>VLOOKUP(I12,'[6]расчет '!$D$14:$DL$49,113,0)</f>
        <v>5</v>
      </c>
      <c r="O12" s="126">
        <f t="shared" ref="O12:O47" si="1">N12-E12</f>
        <v>0</v>
      </c>
      <c r="P12" s="126">
        <f>VLOOKUP(I12,'[7]расчет '!$E$14:$DO$49,115,0)</f>
        <v>5</v>
      </c>
      <c r="Q12" s="126">
        <f>VLOOKUP(I12,'[7]расчет '!$E$14:$DQ$49,117,0)</f>
        <v>3</v>
      </c>
      <c r="R12" s="126">
        <f>VLOOKUP(I12,'[8]расчет '!$E$14:$DS$49,119,0)</f>
        <v>5</v>
      </c>
      <c r="S12" s="126">
        <f t="shared" ref="S12:S47" si="2">R12-E12</f>
        <v>0</v>
      </c>
    </row>
    <row r="13" spans="1:19" s="126" customFormat="1" ht="25.5" x14ac:dyDescent="0.2">
      <c r="A13" s="134">
        <v>2</v>
      </c>
      <c r="B13" s="133" t="s">
        <v>164</v>
      </c>
      <c r="C13" s="132">
        <v>1</v>
      </c>
      <c r="D13" s="131" t="s">
        <v>974</v>
      </c>
      <c r="E13" s="130">
        <v>7</v>
      </c>
      <c r="F13" s="129" t="s">
        <v>973</v>
      </c>
      <c r="G13" s="128">
        <v>380087</v>
      </c>
      <c r="H13" s="127" t="s">
        <v>1011</v>
      </c>
      <c r="I13" s="126" t="str">
        <f>VLOOKUP(H13,'[3]расчет '!$B$14:$D$49,3,0)</f>
        <v>Ангарск БСМП</v>
      </c>
      <c r="K13" s="126">
        <f>VLOOKUP(I13,'[4]расчет '!$D$14:$DJ$49,111,0)</f>
        <v>7</v>
      </c>
      <c r="L13" s="126">
        <f>VLOOKUP(I13,'[5]расчет '!$D$14:$DL$49,113,0)</f>
        <v>8</v>
      </c>
      <c r="M13" s="126">
        <f t="shared" si="0"/>
        <v>0</v>
      </c>
      <c r="N13" s="126">
        <f>VLOOKUP(I13,'[6]расчет '!$D$14:$DL$49,113,0)</f>
        <v>8</v>
      </c>
      <c r="O13" s="126">
        <f t="shared" si="1"/>
        <v>1</v>
      </c>
      <c r="P13" s="126">
        <f>VLOOKUP(I13,'[7]расчет '!$E$14:$DO$49,115,0)</f>
        <v>6</v>
      </c>
      <c r="Q13" s="126">
        <f>VLOOKUP(I13,'[7]расчет '!$E$14:$DQ$49,117,0)</f>
        <v>5</v>
      </c>
      <c r="R13" s="126">
        <f>VLOOKUP(I13,'[8]расчет '!$E$14:$DS$49,119,0)</f>
        <v>7</v>
      </c>
      <c r="S13" s="126">
        <f t="shared" si="2"/>
        <v>0</v>
      </c>
    </row>
    <row r="14" spans="1:19" s="126" customFormat="1" ht="12.75" x14ac:dyDescent="0.2">
      <c r="A14" s="134">
        <v>3</v>
      </c>
      <c r="B14" s="133" t="s">
        <v>29</v>
      </c>
      <c r="C14" s="132">
        <v>1</v>
      </c>
      <c r="D14" s="131" t="s">
        <v>974</v>
      </c>
      <c r="E14" s="130">
        <v>11</v>
      </c>
      <c r="F14" s="129" t="s">
        <v>973</v>
      </c>
      <c r="G14" s="128">
        <v>380114</v>
      </c>
      <c r="H14" s="127" t="s">
        <v>1010</v>
      </c>
      <c r="I14" s="126" t="str">
        <f>VLOOKUP(H14,'[3]расчет '!$B$14:$D$49,3,0)</f>
        <v>Балаганск РБ</v>
      </c>
      <c r="K14" s="126">
        <f>VLOOKUP(I14,'[4]расчет '!$D$14:$DJ$49,111,0)</f>
        <v>10</v>
      </c>
      <c r="L14" s="126">
        <f>VLOOKUP(I14,'[5]расчет '!$D$14:$DL$49,113,0)</f>
        <v>10</v>
      </c>
      <c r="M14" s="126">
        <f t="shared" si="0"/>
        <v>-1</v>
      </c>
      <c r="N14" s="126">
        <f>VLOOKUP(I14,'[6]расчет '!$D$14:$DL$49,113,0)</f>
        <v>10</v>
      </c>
      <c r="O14" s="126">
        <f t="shared" si="1"/>
        <v>-1</v>
      </c>
      <c r="P14" s="126">
        <f>VLOOKUP(I14,'[7]расчет '!$E$14:$DO$49,115,0)</f>
        <v>11</v>
      </c>
      <c r="Q14" s="126">
        <f>VLOOKUP(I14,'[7]расчет '!$E$14:$DQ$49,117,0)</f>
        <v>11</v>
      </c>
      <c r="R14" s="126">
        <f>VLOOKUP(I14,'[8]расчет '!$E$14:$DS$49,119,0)</f>
        <v>11</v>
      </c>
      <c r="S14" s="126">
        <f t="shared" si="2"/>
        <v>0</v>
      </c>
    </row>
    <row r="15" spans="1:19" s="126" customFormat="1" ht="12.75" x14ac:dyDescent="0.2">
      <c r="A15" s="134">
        <v>4</v>
      </c>
      <c r="B15" s="133" t="s">
        <v>26</v>
      </c>
      <c r="C15" s="132">
        <v>1</v>
      </c>
      <c r="D15" s="131" t="s">
        <v>974</v>
      </c>
      <c r="E15" s="130">
        <v>10</v>
      </c>
      <c r="F15" s="129" t="s">
        <v>973</v>
      </c>
      <c r="G15" s="128">
        <v>380246</v>
      </c>
      <c r="H15" s="127" t="s">
        <v>1009</v>
      </c>
      <c r="I15" s="126" t="str">
        <f>VLOOKUP(H15,'[3]расчет '!$B$14:$D$49,3,0)</f>
        <v>Баяндаевская РБ</v>
      </c>
      <c r="K15" s="126">
        <f>VLOOKUP(I15,'[4]расчет '!$D$14:$DJ$49,111,0)</f>
        <v>11</v>
      </c>
      <c r="L15" s="126">
        <f>VLOOKUP(I15,'[5]расчет '!$D$14:$DL$49,113,0)</f>
        <v>11</v>
      </c>
      <c r="M15" s="126">
        <f t="shared" si="0"/>
        <v>1</v>
      </c>
      <c r="N15" s="126">
        <f>VLOOKUP(I15,'[6]расчет '!$D$14:$DL$49,113,0)</f>
        <v>11</v>
      </c>
      <c r="O15" s="126">
        <f t="shared" si="1"/>
        <v>1</v>
      </c>
      <c r="P15" s="126">
        <f>VLOOKUP(I15,'[7]расчет '!$E$14:$DO$49,115,0)</f>
        <v>11</v>
      </c>
      <c r="Q15" s="126">
        <f>VLOOKUP(I15,'[7]расчет '!$E$14:$DQ$49,117,0)</f>
        <v>11</v>
      </c>
      <c r="R15" s="126">
        <f>VLOOKUP(I15,'[8]расчет '!$E$14:$DS$49,119,0)</f>
        <v>10</v>
      </c>
      <c r="S15" s="126">
        <f t="shared" si="2"/>
        <v>0</v>
      </c>
    </row>
    <row r="16" spans="1:19" s="126" customFormat="1" ht="12.75" x14ac:dyDescent="0.2">
      <c r="A16" s="134">
        <v>5</v>
      </c>
      <c r="B16" s="135" t="s">
        <v>12</v>
      </c>
      <c r="C16" s="132">
        <v>1</v>
      </c>
      <c r="D16" s="131" t="s">
        <v>974</v>
      </c>
      <c r="E16" s="130">
        <v>1</v>
      </c>
      <c r="F16" s="129" t="s">
        <v>973</v>
      </c>
      <c r="G16" s="128">
        <v>380115</v>
      </c>
      <c r="H16" s="127" t="s">
        <v>1008</v>
      </c>
      <c r="I16" s="126" t="str">
        <f>VLOOKUP(H16,'[3]расчет '!$B$14:$D$49,3,0)</f>
        <v>Бодайбо РБ</v>
      </c>
      <c r="K16" s="126">
        <f>VLOOKUP(I16,'[4]расчет '!$D$14:$DJ$49,111,0)</f>
        <v>1</v>
      </c>
      <c r="L16" s="126">
        <f>VLOOKUP(I16,'[5]расчет '!$D$14:$DL$49,113,0)</f>
        <v>1</v>
      </c>
      <c r="M16" s="126">
        <f t="shared" si="0"/>
        <v>0</v>
      </c>
      <c r="N16" s="126">
        <f>VLOOKUP(I16,'[6]расчет '!$D$14:$DL$49,113,0)</f>
        <v>1</v>
      </c>
      <c r="O16" s="126">
        <f t="shared" si="1"/>
        <v>0</v>
      </c>
      <c r="P16" s="126">
        <f>VLOOKUP(I16,'[7]расчет '!$E$14:$DO$49,115,0)</f>
        <v>1</v>
      </c>
      <c r="Q16" s="126">
        <f>VLOOKUP(I16,'[7]расчет '!$E$14:$DQ$49,117,0)</f>
        <v>1</v>
      </c>
      <c r="R16" s="126">
        <f>VLOOKUP(I16,'[8]расчет '!$E$14:$DS$49,119,0)</f>
        <v>1</v>
      </c>
      <c r="S16" s="126">
        <f t="shared" si="2"/>
        <v>0</v>
      </c>
    </row>
    <row r="17" spans="1:19" s="126" customFormat="1" ht="12.75" x14ac:dyDescent="0.2">
      <c r="A17" s="134">
        <v>6</v>
      </c>
      <c r="B17" s="135" t="s">
        <v>24</v>
      </c>
      <c r="C17" s="132">
        <v>1</v>
      </c>
      <c r="D17" s="131" t="s">
        <v>974</v>
      </c>
      <c r="E17" s="130">
        <v>12</v>
      </c>
      <c r="F17" s="129" t="s">
        <v>973</v>
      </c>
      <c r="G17" s="128">
        <v>380247</v>
      </c>
      <c r="H17" s="127" t="s">
        <v>1007</v>
      </c>
      <c r="I17" s="126" t="str">
        <f>VLOOKUP(H17,'[3]расчет '!$B$14:$D$49,3,0)</f>
        <v>Боханская РБ</v>
      </c>
      <c r="K17" s="126">
        <f>VLOOKUP(I17,'[4]расчет '!$D$14:$DJ$49,111,0)</f>
        <v>13</v>
      </c>
      <c r="L17" s="126">
        <f>VLOOKUP(I17,'[5]расчет '!$D$14:$DL$49,113,0)</f>
        <v>13</v>
      </c>
      <c r="M17" s="126">
        <f t="shared" si="0"/>
        <v>1</v>
      </c>
      <c r="N17" s="126">
        <f>VLOOKUP(I17,'[6]расчет '!$D$14:$DL$49,113,0)</f>
        <v>13</v>
      </c>
      <c r="O17" s="126">
        <f t="shared" si="1"/>
        <v>1</v>
      </c>
      <c r="P17" s="126">
        <f>VLOOKUP(I17,'[7]расчет '!$E$14:$DO$49,115,0)</f>
        <v>13</v>
      </c>
      <c r="Q17" s="126">
        <f>VLOOKUP(I17,'[7]расчет '!$E$14:$DQ$49,117,0)</f>
        <v>13</v>
      </c>
      <c r="R17" s="126">
        <f>VLOOKUP(I17,'[8]расчет '!$E$14:$DS$49,119,0)</f>
        <v>12</v>
      </c>
      <c r="S17" s="126">
        <f t="shared" si="2"/>
        <v>0</v>
      </c>
    </row>
    <row r="18" spans="1:19" s="126" customFormat="1" ht="25.5" x14ac:dyDescent="0.2">
      <c r="A18" s="134">
        <v>7</v>
      </c>
      <c r="B18" s="135" t="s">
        <v>1006</v>
      </c>
      <c r="C18" s="132">
        <v>1</v>
      </c>
      <c r="D18" s="131" t="s">
        <v>974</v>
      </c>
      <c r="E18" s="130">
        <v>2</v>
      </c>
      <c r="F18" s="129" t="s">
        <v>973</v>
      </c>
      <c r="G18" s="128">
        <v>380391</v>
      </c>
      <c r="H18" s="127" t="s">
        <v>1005</v>
      </c>
      <c r="I18" s="126" t="str">
        <f>VLOOKUP(H18,'[3]расчет '!$B$14:$D$49,3,0)</f>
        <v>Братск ССМП</v>
      </c>
      <c r="K18" s="126">
        <f>VLOOKUP(I18,'[4]расчет '!$D$14:$DJ$49,111,0)</f>
        <v>3</v>
      </c>
      <c r="L18" s="126">
        <f>VLOOKUP(I18,'[5]расчет '!$D$14:$DL$49,113,0)</f>
        <v>3</v>
      </c>
      <c r="M18" s="126">
        <f t="shared" si="0"/>
        <v>1</v>
      </c>
      <c r="N18" s="126">
        <f>VLOOKUP(I18,'[6]расчет '!$D$14:$DL$49,113,0)</f>
        <v>3</v>
      </c>
      <c r="O18" s="126">
        <f t="shared" si="1"/>
        <v>1</v>
      </c>
      <c r="P18" s="126">
        <f>VLOOKUP(I18,'[7]расчет '!$E$14:$DO$49,115,0)</f>
        <v>3</v>
      </c>
      <c r="Q18" s="126">
        <f>VLOOKUP(I18,'[7]расчет '!$E$14:$DQ$49,117,0)</f>
        <v>3</v>
      </c>
      <c r="R18" s="126">
        <f>VLOOKUP(I18,'[8]расчет '!$E$14:$DS$49,119,0)</f>
        <v>2</v>
      </c>
      <c r="S18" s="126">
        <f t="shared" si="2"/>
        <v>0</v>
      </c>
    </row>
    <row r="19" spans="1:19" s="126" customFormat="1" ht="12.75" x14ac:dyDescent="0.2">
      <c r="A19" s="134">
        <v>8</v>
      </c>
      <c r="B19" s="135" t="s">
        <v>15</v>
      </c>
      <c r="C19" s="132">
        <v>1</v>
      </c>
      <c r="D19" s="131" t="s">
        <v>974</v>
      </c>
      <c r="E19" s="130">
        <v>9</v>
      </c>
      <c r="F19" s="129" t="s">
        <v>973</v>
      </c>
      <c r="G19" s="128">
        <v>380097</v>
      </c>
      <c r="H19" s="127" t="s">
        <v>1004</v>
      </c>
      <c r="I19" s="126" t="str">
        <f>VLOOKUP(H19,'[3]расчет '!$B$14:$D$49,3,0)</f>
        <v>Жигалово РБ</v>
      </c>
      <c r="K19" s="126">
        <f>VLOOKUP(I19,'[4]расчет '!$D$14:$DJ$49,111,0)</f>
        <v>9</v>
      </c>
      <c r="L19" s="126">
        <f>VLOOKUP(I19,'[5]расчет '!$D$14:$DL$49,113,0)</f>
        <v>10</v>
      </c>
      <c r="M19" s="126">
        <f t="shared" si="0"/>
        <v>0</v>
      </c>
      <c r="N19" s="126">
        <f>VLOOKUP(I19,'[6]расчет '!$D$14:$DL$49,113,0)</f>
        <v>10</v>
      </c>
      <c r="O19" s="126">
        <f t="shared" si="1"/>
        <v>1</v>
      </c>
      <c r="P19" s="126">
        <f>VLOOKUP(I19,'[7]расчет '!$E$14:$DO$49,115,0)</f>
        <v>10</v>
      </c>
      <c r="Q19" s="126">
        <f>VLOOKUP(I19,'[7]расчет '!$E$14:$DQ$49,117,0)</f>
        <v>10</v>
      </c>
      <c r="R19" s="126">
        <f>VLOOKUP(I19,'[8]расчет '!$E$14:$DS$49,119,0)</f>
        <v>9</v>
      </c>
      <c r="S19" s="126">
        <f t="shared" si="2"/>
        <v>0</v>
      </c>
    </row>
    <row r="20" spans="1:19" s="126" customFormat="1" ht="12.75" x14ac:dyDescent="0.2">
      <c r="A20" s="134">
        <v>9</v>
      </c>
      <c r="B20" s="135" t="s">
        <v>22</v>
      </c>
      <c r="C20" s="132">
        <v>1</v>
      </c>
      <c r="D20" s="131" t="s">
        <v>974</v>
      </c>
      <c r="E20" s="130">
        <v>11</v>
      </c>
      <c r="F20" s="129" t="s">
        <v>973</v>
      </c>
      <c r="G20" s="128">
        <v>380132</v>
      </c>
      <c r="H20" s="127" t="s">
        <v>1003</v>
      </c>
      <c r="I20" s="126" t="str">
        <f>VLOOKUP(H20,'[3]расчет '!$B$14:$D$49,3,0)</f>
        <v>Залари РБ</v>
      </c>
      <c r="K20" s="126">
        <f>VLOOKUP(I20,'[4]расчет '!$D$14:$DJ$49,111,0)</f>
        <v>10</v>
      </c>
      <c r="L20" s="126">
        <f>VLOOKUP(I20,'[5]расчет '!$D$14:$DL$49,113,0)</f>
        <v>10</v>
      </c>
      <c r="M20" s="126">
        <f t="shared" si="0"/>
        <v>-1</v>
      </c>
      <c r="N20" s="126">
        <f>VLOOKUP(I20,'[6]расчет '!$D$14:$DL$49,113,0)</f>
        <v>10</v>
      </c>
      <c r="O20" s="126">
        <f t="shared" si="1"/>
        <v>-1</v>
      </c>
      <c r="P20" s="126">
        <f>VLOOKUP(I20,'[7]расчет '!$E$14:$DO$49,115,0)</f>
        <v>10</v>
      </c>
      <c r="Q20" s="126">
        <f>VLOOKUP(I20,'[7]расчет '!$E$14:$DQ$49,117,0)</f>
        <v>8</v>
      </c>
      <c r="R20" s="126">
        <f>VLOOKUP(I20,'[8]расчет '!$E$14:$DS$49,119,0)</f>
        <v>11</v>
      </c>
      <c r="S20" s="126">
        <f t="shared" si="2"/>
        <v>0</v>
      </c>
    </row>
    <row r="21" spans="1:19" s="126" customFormat="1" ht="12.75" x14ac:dyDescent="0.2">
      <c r="A21" s="134">
        <v>10</v>
      </c>
      <c r="B21" s="135" t="s">
        <v>72</v>
      </c>
      <c r="C21" s="132">
        <v>1</v>
      </c>
      <c r="D21" s="131" t="s">
        <v>974</v>
      </c>
      <c r="E21" s="130">
        <v>8</v>
      </c>
      <c r="F21" s="129" t="s">
        <v>973</v>
      </c>
      <c r="G21" s="128">
        <v>380133</v>
      </c>
      <c r="H21" s="127" t="s">
        <v>1002</v>
      </c>
      <c r="I21" s="126" t="str">
        <f>VLOOKUP(H21,'[3]расчет '!$B$14:$D$49,3,0)</f>
        <v>Зима ГБ</v>
      </c>
      <c r="K21" s="126">
        <f>VLOOKUP(I21,'[4]расчет '!$D$14:$DJ$49,111,0)</f>
        <v>8</v>
      </c>
      <c r="L21" s="126">
        <f>VLOOKUP(I21,'[5]расчет '!$D$14:$DL$49,113,0)</f>
        <v>8</v>
      </c>
      <c r="M21" s="126">
        <f t="shared" si="0"/>
        <v>0</v>
      </c>
      <c r="N21" s="126">
        <f>VLOOKUP(I21,'[6]расчет '!$D$14:$DL$49,113,0)</f>
        <v>8</v>
      </c>
      <c r="O21" s="126">
        <f t="shared" si="1"/>
        <v>0</v>
      </c>
      <c r="P21" s="126">
        <f>VLOOKUP(I21,'[7]расчет '!$E$14:$DO$49,115,0)</f>
        <v>8</v>
      </c>
      <c r="Q21" s="126">
        <f>VLOOKUP(I21,'[7]расчет '!$E$14:$DQ$49,117,0)</f>
        <v>7</v>
      </c>
      <c r="R21" s="126">
        <f>VLOOKUP(I21,'[8]расчет '!$E$14:$DS$49,119,0)</f>
        <v>8</v>
      </c>
      <c r="S21" s="126">
        <f t="shared" si="2"/>
        <v>0</v>
      </c>
    </row>
    <row r="22" spans="1:19" s="126" customFormat="1" ht="25.5" x14ac:dyDescent="0.2">
      <c r="A22" s="134">
        <v>11</v>
      </c>
      <c r="B22" s="135" t="s">
        <v>1001</v>
      </c>
      <c r="C22" s="132">
        <v>1</v>
      </c>
      <c r="D22" s="131" t="s">
        <v>974</v>
      </c>
      <c r="E22" s="130">
        <v>6</v>
      </c>
      <c r="F22" s="129" t="s">
        <v>973</v>
      </c>
      <c r="G22" s="128">
        <v>380390</v>
      </c>
      <c r="H22" s="127" t="s">
        <v>1000</v>
      </c>
      <c r="I22" s="126" t="str">
        <f>VLOOKUP(H22,'[3]расчет '!$B$14:$D$49,3,0)</f>
        <v>Иркутск СМП</v>
      </c>
      <c r="K22" s="126">
        <f>VLOOKUP(I22,'[4]расчет '!$D$14:$DJ$49,111,0)</f>
        <v>6</v>
      </c>
      <c r="L22" s="126">
        <f>VLOOKUP(I22,'[5]расчет '!$D$14:$DL$49,113,0)</f>
        <v>6</v>
      </c>
      <c r="M22" s="126">
        <f t="shared" si="0"/>
        <v>0</v>
      </c>
      <c r="N22" s="126">
        <f>VLOOKUP(I22,'[6]расчет '!$D$14:$DL$49,113,0)</f>
        <v>6</v>
      </c>
      <c r="O22" s="126">
        <f t="shared" si="1"/>
        <v>0</v>
      </c>
      <c r="P22" s="126">
        <f>VLOOKUP(I22,'[7]расчет '!$E$14:$DO$49,115,0)</f>
        <v>6</v>
      </c>
      <c r="Q22" s="126">
        <f>VLOOKUP(I22,'[7]расчет '!$E$14:$DQ$49,117,0)</f>
        <v>6</v>
      </c>
      <c r="R22" s="126">
        <f>VLOOKUP(I22,'[8]расчет '!$E$14:$DS$49,119,0)</f>
        <v>6</v>
      </c>
      <c r="S22" s="126">
        <f t="shared" si="2"/>
        <v>0</v>
      </c>
    </row>
    <row r="23" spans="1:19" s="126" customFormat="1" ht="25.5" x14ac:dyDescent="0.2">
      <c r="A23" s="134">
        <v>12</v>
      </c>
      <c r="B23" s="135" t="s">
        <v>30</v>
      </c>
      <c r="C23" s="132">
        <v>1</v>
      </c>
      <c r="D23" s="131" t="s">
        <v>974</v>
      </c>
      <c r="E23" s="130">
        <v>7</v>
      </c>
      <c r="F23" s="129" t="s">
        <v>973</v>
      </c>
      <c r="G23" s="128">
        <v>380144</v>
      </c>
      <c r="H23" s="127" t="s">
        <v>999</v>
      </c>
      <c r="I23" s="126" t="str">
        <f>VLOOKUP(H23,'[3]расчет '!$B$14:$D$49,3,0)</f>
        <v>Казачинско-Ленская РБ</v>
      </c>
      <c r="K23" s="126">
        <f>VLOOKUP(I23,'[4]расчет '!$D$14:$DJ$49,111,0)</f>
        <v>7</v>
      </c>
      <c r="L23" s="126">
        <f>VLOOKUP(I23,'[5]расчет '!$D$14:$DL$49,113,0)</f>
        <v>7</v>
      </c>
      <c r="M23" s="126">
        <f t="shared" si="0"/>
        <v>0</v>
      </c>
      <c r="N23" s="126">
        <f>VLOOKUP(I23,'[6]расчет '!$D$14:$DL$49,113,0)</f>
        <v>7</v>
      </c>
      <c r="O23" s="126">
        <f t="shared" si="1"/>
        <v>0</v>
      </c>
      <c r="P23" s="126">
        <f>VLOOKUP(I23,'[7]расчет '!$E$14:$DO$49,115,0)</f>
        <v>7</v>
      </c>
      <c r="Q23" s="126">
        <f>VLOOKUP(I23,'[7]расчет '!$E$14:$DQ$49,117,0)</f>
        <v>7</v>
      </c>
      <c r="R23" s="126">
        <f>VLOOKUP(I23,'[8]расчет '!$E$14:$DS$49,119,0)</f>
        <v>7</v>
      </c>
      <c r="S23" s="126">
        <f t="shared" si="2"/>
        <v>0</v>
      </c>
    </row>
    <row r="24" spans="1:19" s="126" customFormat="1" ht="12.75" x14ac:dyDescent="0.2">
      <c r="A24" s="134">
        <v>13</v>
      </c>
      <c r="B24" s="135" t="s">
        <v>31</v>
      </c>
      <c r="C24" s="132">
        <v>1</v>
      </c>
      <c r="D24" s="131" t="s">
        <v>974</v>
      </c>
      <c r="E24" s="130">
        <v>1</v>
      </c>
      <c r="F24" s="129" t="s">
        <v>973</v>
      </c>
      <c r="G24" s="128">
        <v>380095</v>
      </c>
      <c r="H24" s="127" t="s">
        <v>998</v>
      </c>
      <c r="I24" s="126" t="str">
        <f>VLOOKUP(H24,'[3]расчет '!$B$14:$D$49,3,0)</f>
        <v>Катанга РБ</v>
      </c>
      <c r="K24" s="126">
        <f>VLOOKUP(I24,'[4]расчет '!$D$14:$DJ$49,111,0)</f>
        <v>1</v>
      </c>
      <c r="L24" s="126">
        <f>VLOOKUP(I24,'[5]расчет '!$D$14:$DL$49,113,0)</f>
        <v>1</v>
      </c>
      <c r="M24" s="126">
        <f t="shared" si="0"/>
        <v>0</v>
      </c>
      <c r="N24" s="126">
        <f>VLOOKUP(I24,'[6]расчет '!$D$14:$DL$49,113,0)</f>
        <v>1</v>
      </c>
      <c r="O24" s="126">
        <f t="shared" si="1"/>
        <v>0</v>
      </c>
      <c r="P24" s="126">
        <f>VLOOKUP(I24,'[7]расчет '!$E$14:$DO$49,115,0)</f>
        <v>1</v>
      </c>
      <c r="Q24" s="126">
        <f>VLOOKUP(I24,'[7]расчет '!$E$14:$DQ$49,117,0)</f>
        <v>1</v>
      </c>
      <c r="R24" s="126">
        <f>VLOOKUP(I24,'[8]расчет '!$E$14:$DS$49,119,0)</f>
        <v>1</v>
      </c>
      <c r="S24" s="126">
        <f t="shared" si="2"/>
        <v>0</v>
      </c>
    </row>
    <row r="25" spans="1:19" s="126" customFormat="1" ht="12.75" x14ac:dyDescent="0.2">
      <c r="A25" s="134">
        <v>14</v>
      </c>
      <c r="B25" s="135" t="s">
        <v>23</v>
      </c>
      <c r="C25" s="132">
        <v>1</v>
      </c>
      <c r="D25" s="131" t="s">
        <v>974</v>
      </c>
      <c r="E25" s="130">
        <v>13</v>
      </c>
      <c r="F25" s="129" t="s">
        <v>973</v>
      </c>
      <c r="G25" s="128">
        <v>380096</v>
      </c>
      <c r="H25" s="127" t="s">
        <v>997</v>
      </c>
      <c r="I25" s="126" t="str">
        <f>VLOOKUP(H25,'[3]расчет '!$B$14:$D$49,3,0)</f>
        <v>Качуг РБ</v>
      </c>
      <c r="K25" s="126">
        <f>VLOOKUP(I25,'[4]расчет '!$D$14:$DJ$49,111,0)</f>
        <v>13</v>
      </c>
      <c r="L25" s="126">
        <f>VLOOKUP(I25,'[5]расчет '!$D$14:$DL$49,113,0)</f>
        <v>13</v>
      </c>
      <c r="M25" s="126">
        <f t="shared" si="0"/>
        <v>0</v>
      </c>
      <c r="N25" s="126">
        <f>VLOOKUP(I25,'[6]расчет '!$D$14:$DL$49,113,0)</f>
        <v>13</v>
      </c>
      <c r="O25" s="126">
        <f t="shared" si="1"/>
        <v>0</v>
      </c>
      <c r="P25" s="126">
        <f>VLOOKUP(I25,'[7]расчет '!$E$14:$DO$49,115,0)</f>
        <v>12</v>
      </c>
      <c r="Q25" s="126">
        <f>VLOOKUP(I25,'[7]расчет '!$E$14:$DQ$49,117,0)</f>
        <v>12</v>
      </c>
      <c r="R25" s="126">
        <f>VLOOKUP(I25,'[8]расчет '!$E$14:$DS$49,119,0)</f>
        <v>13</v>
      </c>
      <c r="S25" s="126">
        <f t="shared" si="2"/>
        <v>0</v>
      </c>
    </row>
    <row r="26" spans="1:19" s="126" customFormat="1" ht="12.75" x14ac:dyDescent="0.2">
      <c r="A26" s="134">
        <v>15</v>
      </c>
      <c r="B26" s="135" t="s">
        <v>153</v>
      </c>
      <c r="C26" s="132">
        <v>1</v>
      </c>
      <c r="D26" s="131" t="s">
        <v>974</v>
      </c>
      <c r="E26" s="130">
        <v>2</v>
      </c>
      <c r="F26" s="129" t="s">
        <v>973</v>
      </c>
      <c r="G26" s="128">
        <v>380146</v>
      </c>
      <c r="H26" s="127" t="s">
        <v>996</v>
      </c>
      <c r="I26" s="126" t="str">
        <f>VLOOKUP(H26,'[3]расчет '!$B$14:$D$49,3,0)</f>
        <v>Киренск РБ</v>
      </c>
      <c r="K26" s="126">
        <f>VLOOKUP(I26,'[4]расчет '!$D$14:$DJ$49,111,0)</f>
        <v>2</v>
      </c>
      <c r="L26" s="126">
        <f>VLOOKUP(I26,'[5]расчет '!$D$14:$DL$49,113,0)</f>
        <v>2</v>
      </c>
      <c r="M26" s="126">
        <f t="shared" si="0"/>
        <v>0</v>
      </c>
      <c r="N26" s="126">
        <f>VLOOKUP(I26,'[6]расчет '!$D$14:$DL$49,113,0)</f>
        <v>2</v>
      </c>
      <c r="O26" s="126">
        <f t="shared" si="1"/>
        <v>0</v>
      </c>
      <c r="P26" s="126">
        <f>VLOOKUP(I26,'[7]расчет '!$E$14:$DO$49,115,0)</f>
        <v>2</v>
      </c>
      <c r="Q26" s="126">
        <f>VLOOKUP(I26,'[7]расчет '!$E$14:$DQ$49,117,0)</f>
        <v>2</v>
      </c>
      <c r="R26" s="126">
        <f>VLOOKUP(I26,'[8]расчет '!$E$14:$DS$49,119,0)</f>
        <v>2</v>
      </c>
      <c r="S26" s="126">
        <f t="shared" si="2"/>
        <v>0</v>
      </c>
    </row>
    <row r="27" spans="1:19" s="126" customFormat="1" ht="12.75" x14ac:dyDescent="0.2">
      <c r="A27" s="134">
        <v>16</v>
      </c>
      <c r="B27" s="135" t="s">
        <v>28</v>
      </c>
      <c r="C27" s="132">
        <v>1</v>
      </c>
      <c r="D27" s="131" t="s">
        <v>974</v>
      </c>
      <c r="E27" s="130">
        <v>9</v>
      </c>
      <c r="F27" s="129" t="s">
        <v>973</v>
      </c>
      <c r="G27" s="128">
        <v>380147</v>
      </c>
      <c r="H27" s="127" t="s">
        <v>995</v>
      </c>
      <c r="I27" s="126" t="str">
        <f>VLOOKUP(H27,'[3]расчет '!$B$14:$D$49,3,0)</f>
        <v>Куйтун РБ</v>
      </c>
      <c r="K27" s="126">
        <f>VLOOKUP(I27,'[4]расчет '!$D$14:$DJ$49,111,0)</f>
        <v>9</v>
      </c>
      <c r="L27" s="126">
        <f>VLOOKUP(I27,'[5]расчет '!$D$14:$DL$49,113,0)</f>
        <v>8</v>
      </c>
      <c r="M27" s="126">
        <f t="shared" si="0"/>
        <v>0</v>
      </c>
      <c r="N27" s="126">
        <f>VLOOKUP(I27,'[6]расчет '!$D$14:$DL$49,113,0)</f>
        <v>8</v>
      </c>
      <c r="O27" s="126">
        <f t="shared" si="1"/>
        <v>-1</v>
      </c>
      <c r="P27" s="126">
        <f>VLOOKUP(I27,'[7]расчет '!$E$14:$DO$49,115,0)</f>
        <v>9</v>
      </c>
      <c r="Q27" s="126">
        <f>VLOOKUP(I27,'[7]расчет '!$E$14:$DQ$49,117,0)</f>
        <v>9</v>
      </c>
      <c r="R27" s="126">
        <f>VLOOKUP(I27,'[8]расчет '!$E$14:$DS$49,119,0)</f>
        <v>9</v>
      </c>
      <c r="S27" s="126">
        <f t="shared" si="2"/>
        <v>0</v>
      </c>
    </row>
    <row r="28" spans="1:19" s="126" customFormat="1" ht="12.75" x14ac:dyDescent="0.2">
      <c r="A28" s="134">
        <v>17</v>
      </c>
      <c r="B28" s="135" t="s">
        <v>9</v>
      </c>
      <c r="C28" s="132">
        <v>1</v>
      </c>
      <c r="D28" s="131" t="s">
        <v>974</v>
      </c>
      <c r="E28" s="130">
        <v>5</v>
      </c>
      <c r="F28" s="129" t="s">
        <v>973</v>
      </c>
      <c r="G28" s="128">
        <v>380148</v>
      </c>
      <c r="H28" s="127" t="s">
        <v>994</v>
      </c>
      <c r="I28" s="126" t="str">
        <f>VLOOKUP(H28,'[3]расчет '!$B$14:$D$49,3,0)</f>
        <v>Мама РБ</v>
      </c>
      <c r="K28" s="126">
        <f>VLOOKUP(I28,'[4]расчет '!$D$14:$DJ$49,111,0)</f>
        <v>5</v>
      </c>
      <c r="L28" s="126">
        <f>VLOOKUP(I28,'[5]расчет '!$D$14:$DL$49,113,0)</f>
        <v>1</v>
      </c>
      <c r="M28" s="126">
        <f t="shared" si="0"/>
        <v>0</v>
      </c>
      <c r="N28" s="126">
        <f>VLOOKUP(I28,'[6]расчет '!$D$14:$DL$49,113,0)</f>
        <v>5</v>
      </c>
      <c r="O28" s="126">
        <f t="shared" si="1"/>
        <v>0</v>
      </c>
      <c r="P28" s="126">
        <f>VLOOKUP(I28,'[7]расчет '!$E$14:$DO$49,115,0)</f>
        <v>5</v>
      </c>
      <c r="Q28" s="126">
        <f>VLOOKUP(I28,'[7]расчет '!$E$14:$DQ$49,117,0)</f>
        <v>5</v>
      </c>
      <c r="R28" s="126">
        <f>VLOOKUP(I28,'[8]расчет '!$E$14:$DS$49,119,0)</f>
        <v>5</v>
      </c>
      <c r="S28" s="126">
        <f t="shared" si="2"/>
        <v>0</v>
      </c>
    </row>
    <row r="29" spans="1:19" s="126" customFormat="1" ht="12.75" x14ac:dyDescent="0.2">
      <c r="A29" s="134">
        <v>18</v>
      </c>
      <c r="B29" s="135" t="s">
        <v>35</v>
      </c>
      <c r="C29" s="132">
        <v>1</v>
      </c>
      <c r="D29" s="131" t="s">
        <v>974</v>
      </c>
      <c r="E29" s="130">
        <v>3</v>
      </c>
      <c r="F29" s="129" t="s">
        <v>973</v>
      </c>
      <c r="G29" s="128">
        <v>380129</v>
      </c>
      <c r="H29" s="127" t="s">
        <v>993</v>
      </c>
      <c r="I29" s="126" t="str">
        <f>VLOOKUP(H29,'[3]расчет '!$B$14:$D$49,3,0)</f>
        <v>Железногорск РБ</v>
      </c>
      <c r="K29" s="126">
        <f>VLOOKUP(I29,'[4]расчет '!$D$14:$DJ$49,111,0)</f>
        <v>3</v>
      </c>
      <c r="L29" s="126">
        <f>VLOOKUP(I29,'[5]расчет '!$D$14:$DL$49,113,0)</f>
        <v>3</v>
      </c>
      <c r="M29" s="126">
        <f t="shared" si="0"/>
        <v>0</v>
      </c>
      <c r="N29" s="126">
        <f>VLOOKUP(I29,'[6]расчет '!$D$14:$DL$49,113,0)</f>
        <v>3</v>
      </c>
      <c r="O29" s="126">
        <f t="shared" si="1"/>
        <v>0</v>
      </c>
      <c r="P29" s="126">
        <f>VLOOKUP(I29,'[7]расчет '!$E$14:$DO$49,115,0)</f>
        <v>3</v>
      </c>
      <c r="Q29" s="126">
        <f>VLOOKUP(I29,'[7]расчет '!$E$14:$DQ$49,117,0)</f>
        <v>2</v>
      </c>
      <c r="R29" s="126">
        <f>VLOOKUP(I29,'[8]расчет '!$E$14:$DS$49,119,0)</f>
        <v>3</v>
      </c>
      <c r="S29" s="126">
        <f t="shared" si="2"/>
        <v>0</v>
      </c>
    </row>
    <row r="30" spans="1:19" s="126" customFormat="1" ht="12.75" x14ac:dyDescent="0.2">
      <c r="A30" s="134">
        <v>19</v>
      </c>
      <c r="B30" s="135" t="s">
        <v>86</v>
      </c>
      <c r="C30" s="132">
        <v>1</v>
      </c>
      <c r="D30" s="131" t="s">
        <v>974</v>
      </c>
      <c r="E30" s="130">
        <v>11</v>
      </c>
      <c r="F30" s="129" t="s">
        <v>973</v>
      </c>
      <c r="G30" s="128">
        <v>380149</v>
      </c>
      <c r="H30" s="127" t="s">
        <v>992</v>
      </c>
      <c r="I30" s="126" t="str">
        <f>VLOOKUP(H30,'[3]расчет '!$B$14:$D$49,3,0)</f>
        <v>Нижнеудинск РБ</v>
      </c>
      <c r="K30" s="126">
        <f>VLOOKUP(I30,'[4]расчет '!$D$14:$DJ$49,111,0)</f>
        <v>11</v>
      </c>
      <c r="L30" s="126">
        <f>VLOOKUP(I30,'[5]расчет '!$D$14:$DL$49,113,0)</f>
        <v>11</v>
      </c>
      <c r="M30" s="126">
        <f t="shared" si="0"/>
        <v>0</v>
      </c>
      <c r="N30" s="126">
        <f>VLOOKUP(I30,'[6]расчет '!$D$14:$DL$49,113,0)</f>
        <v>11</v>
      </c>
      <c r="O30" s="126">
        <f t="shared" si="1"/>
        <v>0</v>
      </c>
      <c r="P30" s="126">
        <f>VLOOKUP(I30,'[7]расчет '!$E$14:$DO$49,115,0)</f>
        <v>11</v>
      </c>
      <c r="Q30" s="126">
        <f>VLOOKUP(I30,'[7]расчет '!$E$14:$DQ$49,117,0)</f>
        <v>10</v>
      </c>
      <c r="R30" s="126">
        <f>VLOOKUP(I30,'[8]расчет '!$E$14:$DS$49,119,0)</f>
        <v>11</v>
      </c>
      <c r="S30" s="126">
        <f t="shared" si="2"/>
        <v>0</v>
      </c>
    </row>
    <row r="31" spans="1:19" s="126" customFormat="1" ht="12.75" x14ac:dyDescent="0.2">
      <c r="A31" s="134">
        <v>20</v>
      </c>
      <c r="B31" s="135" t="s">
        <v>33</v>
      </c>
      <c r="C31" s="132">
        <v>1</v>
      </c>
      <c r="D31" s="131" t="s">
        <v>974</v>
      </c>
      <c r="E31" s="130">
        <v>9</v>
      </c>
      <c r="F31" s="129" t="s">
        <v>973</v>
      </c>
      <c r="G31" s="128">
        <v>380248</v>
      </c>
      <c r="H31" s="127" t="s">
        <v>991</v>
      </c>
      <c r="I31" s="126" t="str">
        <f>VLOOKUP(H31,'[3]расчет '!$B$14:$D$49,3,0)</f>
        <v>Нукутская РБ</v>
      </c>
      <c r="K31" s="126">
        <f>VLOOKUP(I31,'[4]расчет '!$D$14:$DJ$49,111,0)</f>
        <v>10</v>
      </c>
      <c r="L31" s="126">
        <f>VLOOKUP(I31,'[5]расчет '!$D$14:$DL$49,113,0)</f>
        <v>9</v>
      </c>
      <c r="M31" s="126">
        <f t="shared" si="0"/>
        <v>1</v>
      </c>
      <c r="N31" s="126">
        <f>VLOOKUP(I31,'[6]расчет '!$D$14:$DL$49,113,0)</f>
        <v>9</v>
      </c>
      <c r="O31" s="126">
        <f t="shared" si="1"/>
        <v>0</v>
      </c>
      <c r="P31" s="126">
        <f>VLOOKUP(I31,'[7]расчет '!$E$14:$DO$49,115,0)</f>
        <v>9</v>
      </c>
      <c r="Q31" s="126">
        <f>VLOOKUP(I31,'[7]расчет '!$E$14:$DQ$49,117,0)</f>
        <v>10</v>
      </c>
      <c r="R31" s="126">
        <f>VLOOKUP(I31,'[8]расчет '!$E$14:$DS$49,119,0)</f>
        <v>9</v>
      </c>
      <c r="S31" s="126">
        <f t="shared" si="2"/>
        <v>0</v>
      </c>
    </row>
    <row r="32" spans="1:19" s="126" customFormat="1" ht="12.75" x14ac:dyDescent="0.2">
      <c r="A32" s="134">
        <v>21</v>
      </c>
      <c r="B32" s="135" t="s">
        <v>18</v>
      </c>
      <c r="C32" s="132">
        <v>1</v>
      </c>
      <c r="D32" s="131" t="s">
        <v>974</v>
      </c>
      <c r="E32" s="130">
        <v>10</v>
      </c>
      <c r="F32" s="129" t="s">
        <v>973</v>
      </c>
      <c r="G32" s="128">
        <v>380100</v>
      </c>
      <c r="H32" s="127" t="s">
        <v>990</v>
      </c>
      <c r="I32" s="126" t="str">
        <f>VLOOKUP(H32,'[3]расчет '!$B$14:$D$49,3,0)</f>
        <v>Ольхон РБ</v>
      </c>
      <c r="K32" s="126">
        <f>VLOOKUP(I32,'[4]расчет '!$D$14:$DJ$49,111,0)</f>
        <v>10</v>
      </c>
      <c r="L32" s="126">
        <f>VLOOKUP(I32,'[5]расчет '!$D$14:$DL$49,113,0)</f>
        <v>10</v>
      </c>
      <c r="M32" s="126">
        <f t="shared" si="0"/>
        <v>0</v>
      </c>
      <c r="N32" s="126">
        <f>VLOOKUP(I32,'[6]расчет '!$D$14:$DL$49,113,0)</f>
        <v>10</v>
      </c>
      <c r="O32" s="126">
        <f t="shared" si="1"/>
        <v>0</v>
      </c>
      <c r="P32" s="126">
        <f>VLOOKUP(I32,'[7]расчет '!$E$14:$DO$49,115,0)</f>
        <v>10</v>
      </c>
      <c r="Q32" s="126">
        <f>VLOOKUP(I32,'[7]расчет '!$E$14:$DQ$49,117,0)</f>
        <v>11</v>
      </c>
      <c r="R32" s="126">
        <f>VLOOKUP(I32,'[8]расчет '!$E$14:$DS$49,119,0)</f>
        <v>10</v>
      </c>
      <c r="S32" s="126">
        <f t="shared" si="2"/>
        <v>0</v>
      </c>
    </row>
    <row r="33" spans="1:19" s="126" customFormat="1" ht="12.75" x14ac:dyDescent="0.2">
      <c r="A33" s="134">
        <v>22</v>
      </c>
      <c r="B33" s="135" t="s">
        <v>16</v>
      </c>
      <c r="C33" s="132">
        <v>1</v>
      </c>
      <c r="D33" s="131" t="s">
        <v>974</v>
      </c>
      <c r="E33" s="130">
        <v>12</v>
      </c>
      <c r="F33" s="129" t="s">
        <v>973</v>
      </c>
      <c r="G33" s="128">
        <v>380249</v>
      </c>
      <c r="H33" s="127" t="s">
        <v>989</v>
      </c>
      <c r="I33" s="126" t="str">
        <f>VLOOKUP(H33,'[3]расчет '!$B$14:$D$49,3,0)</f>
        <v>Осинская РБ</v>
      </c>
      <c r="K33" s="126">
        <f>VLOOKUP(I33,'[4]расчет '!$D$14:$DJ$49,111,0)</f>
        <v>12</v>
      </c>
      <c r="L33" s="126">
        <f>VLOOKUP(I33,'[5]расчет '!$D$14:$DL$49,113,0)</f>
        <v>12</v>
      </c>
      <c r="M33" s="126">
        <f t="shared" si="0"/>
        <v>0</v>
      </c>
      <c r="N33" s="126">
        <f>VLOOKUP(I33,'[6]расчет '!$D$14:$DL$49,113,0)</f>
        <v>12</v>
      </c>
      <c r="O33" s="126">
        <f t="shared" si="1"/>
        <v>0</v>
      </c>
      <c r="P33" s="126">
        <f>VLOOKUP(I33,'[7]расчет '!$E$14:$DO$49,115,0)</f>
        <v>12</v>
      </c>
      <c r="Q33" s="126">
        <f>VLOOKUP(I33,'[7]расчет '!$E$14:$DQ$49,117,0)</f>
        <v>12</v>
      </c>
      <c r="R33" s="126">
        <f>VLOOKUP(I33,'[8]расчет '!$E$14:$DS$49,119,0)</f>
        <v>12</v>
      </c>
      <c r="S33" s="126">
        <f t="shared" si="2"/>
        <v>0</v>
      </c>
    </row>
    <row r="34" spans="1:19" s="126" customFormat="1" ht="12.75" x14ac:dyDescent="0.2">
      <c r="A34" s="134">
        <v>23</v>
      </c>
      <c r="B34" s="135" t="s">
        <v>80</v>
      </c>
      <c r="C34" s="132">
        <v>1</v>
      </c>
      <c r="D34" s="131" t="s">
        <v>974</v>
      </c>
      <c r="E34" s="130">
        <v>2</v>
      </c>
      <c r="F34" s="129" t="s">
        <v>973</v>
      </c>
      <c r="G34" s="128">
        <v>380154</v>
      </c>
      <c r="H34" s="127" t="s">
        <v>988</v>
      </c>
      <c r="I34" s="126" t="str">
        <f>VLOOKUP(H34,'[3]расчет '!$B$14:$D$49,3,0)</f>
        <v>Саянск ГБ</v>
      </c>
      <c r="K34" s="126">
        <f>VLOOKUP(I34,'[4]расчет '!$D$14:$DJ$49,111,0)</f>
        <v>2</v>
      </c>
      <c r="L34" s="126">
        <f>VLOOKUP(I34,'[5]расчет '!$D$14:$DL$49,113,0)</f>
        <v>2</v>
      </c>
      <c r="M34" s="126">
        <f t="shared" si="0"/>
        <v>0</v>
      </c>
      <c r="N34" s="126">
        <f>VLOOKUP(I34,'[6]расчет '!$D$14:$DL$49,113,0)</f>
        <v>2</v>
      </c>
      <c r="O34" s="126">
        <f t="shared" si="1"/>
        <v>0</v>
      </c>
      <c r="P34" s="126">
        <f>VLOOKUP(I34,'[7]расчет '!$E$14:$DO$49,115,0)</f>
        <v>2</v>
      </c>
      <c r="Q34" s="126">
        <f>VLOOKUP(I34,'[7]расчет '!$E$14:$DQ$49,117,0)</f>
        <v>2</v>
      </c>
      <c r="R34" s="126">
        <f>VLOOKUP(I34,'[8]расчет '!$E$14:$DS$49,119,0)</f>
        <v>2</v>
      </c>
      <c r="S34" s="126">
        <f t="shared" si="2"/>
        <v>0</v>
      </c>
    </row>
    <row r="35" spans="1:19" s="126" customFormat="1" ht="12.75" x14ac:dyDescent="0.2">
      <c r="A35" s="134">
        <v>24</v>
      </c>
      <c r="B35" s="135" t="s">
        <v>21</v>
      </c>
      <c r="C35" s="132">
        <v>1</v>
      </c>
      <c r="D35" s="131" t="s">
        <v>974</v>
      </c>
      <c r="E35" s="130">
        <v>2</v>
      </c>
      <c r="F35" s="129" t="s">
        <v>973</v>
      </c>
      <c r="G35" s="128">
        <v>380162</v>
      </c>
      <c r="H35" s="127" t="s">
        <v>987</v>
      </c>
      <c r="I35" s="126" t="str">
        <f>VLOOKUP(H35,'[3]расчет '!$B$14:$D$49,3,0)</f>
        <v>Свирск Больница</v>
      </c>
      <c r="K35" s="126">
        <f>VLOOKUP(I35,'[4]расчет '!$D$14:$DJ$49,111,0)</f>
        <v>4</v>
      </c>
      <c r="L35" s="126">
        <f>VLOOKUP(I35,'[5]расчет '!$D$14:$DL$49,113,0)</f>
        <v>4</v>
      </c>
      <c r="M35" s="126">
        <f t="shared" si="0"/>
        <v>2</v>
      </c>
      <c r="N35" s="126">
        <f>VLOOKUP(I35,'[6]расчет '!$D$14:$DL$49,113,0)</f>
        <v>4</v>
      </c>
      <c r="O35" s="126">
        <f t="shared" si="1"/>
        <v>2</v>
      </c>
      <c r="P35" s="126">
        <f>VLOOKUP(I35,'[7]расчет '!$E$14:$DO$49,115,0)</f>
        <v>3</v>
      </c>
      <c r="Q35" s="126">
        <f>VLOOKUP(I35,'[7]расчет '!$E$14:$DQ$49,117,0)</f>
        <v>4</v>
      </c>
      <c r="R35" s="126">
        <f>VLOOKUP(I35,'[8]расчет '!$E$14:$DS$49,119,0)</f>
        <v>2</v>
      </c>
      <c r="S35" s="126">
        <f t="shared" si="2"/>
        <v>0</v>
      </c>
    </row>
    <row r="36" spans="1:19" s="126" customFormat="1" ht="12.75" x14ac:dyDescent="0.2">
      <c r="A36" s="134">
        <v>25</v>
      </c>
      <c r="B36" s="135" t="s">
        <v>74</v>
      </c>
      <c r="C36" s="132">
        <v>1</v>
      </c>
      <c r="D36" s="131" t="s">
        <v>974</v>
      </c>
      <c r="E36" s="130">
        <v>8</v>
      </c>
      <c r="F36" s="129" t="s">
        <v>973</v>
      </c>
      <c r="G36" s="128">
        <v>380099</v>
      </c>
      <c r="H36" s="127" t="s">
        <v>986</v>
      </c>
      <c r="I36" s="126" t="str">
        <f>VLOOKUP(H36,'[3]расчет '!$B$14:$D$49,3,0)</f>
        <v>Слюдянка РБ</v>
      </c>
      <c r="K36" s="126">
        <f>VLOOKUP(I36,'[4]расчет '!$D$14:$DJ$49,111,0)</f>
        <v>7</v>
      </c>
      <c r="L36" s="126">
        <f>VLOOKUP(I36,'[5]расчет '!$D$14:$DL$49,113,0)</f>
        <v>7</v>
      </c>
      <c r="M36" s="126">
        <f t="shared" si="0"/>
        <v>-1</v>
      </c>
      <c r="N36" s="126">
        <f>VLOOKUP(I36,'[6]расчет '!$D$14:$DL$49,113,0)</f>
        <v>7</v>
      </c>
      <c r="O36" s="126">
        <f t="shared" si="1"/>
        <v>-1</v>
      </c>
      <c r="P36" s="126">
        <f>VLOOKUP(I36,'[7]расчет '!$E$14:$DO$49,115,0)</f>
        <v>7</v>
      </c>
      <c r="Q36" s="126">
        <f>VLOOKUP(I36,'[7]расчет '!$E$14:$DQ$49,117,0)</f>
        <v>4</v>
      </c>
      <c r="R36" s="126">
        <f>VLOOKUP(I36,'[8]расчет '!$E$14:$DS$49,119,0)</f>
        <v>8</v>
      </c>
      <c r="S36" s="126">
        <f t="shared" si="2"/>
        <v>0</v>
      </c>
    </row>
    <row r="37" spans="1:19" s="126" customFormat="1" ht="12.75" x14ac:dyDescent="0.2">
      <c r="A37" s="134">
        <v>26</v>
      </c>
      <c r="B37" s="135" t="s">
        <v>73</v>
      </c>
      <c r="C37" s="132">
        <v>1</v>
      </c>
      <c r="D37" s="131" t="s">
        <v>974</v>
      </c>
      <c r="E37" s="130">
        <v>6</v>
      </c>
      <c r="F37" s="129" t="s">
        <v>973</v>
      </c>
      <c r="G37" s="128">
        <v>380164</v>
      </c>
      <c r="H37" s="127" t="s">
        <v>985</v>
      </c>
      <c r="I37" s="126" t="str">
        <f>VLOOKUP(H37,'[3]расчет '!$B$14:$D$49,3,0)</f>
        <v>Тайшет РБ</v>
      </c>
      <c r="K37" s="126">
        <f>VLOOKUP(I37,'[4]расчет '!$D$14:$DJ$49,111,0)</f>
        <v>6</v>
      </c>
      <c r="L37" s="126">
        <f>VLOOKUP(I37,'[5]расчет '!$D$14:$DL$49,113,0)</f>
        <v>6</v>
      </c>
      <c r="M37" s="126">
        <f t="shared" si="0"/>
        <v>0</v>
      </c>
      <c r="N37" s="126">
        <f>VLOOKUP(I37,'[6]расчет '!$D$14:$DL$49,113,0)</f>
        <v>6</v>
      </c>
      <c r="O37" s="126">
        <f t="shared" si="1"/>
        <v>0</v>
      </c>
      <c r="P37" s="126">
        <f>VLOOKUP(I37,'[7]расчет '!$E$14:$DO$49,115,0)</f>
        <v>6</v>
      </c>
      <c r="Q37" s="126">
        <f>VLOOKUP(I37,'[7]расчет '!$E$14:$DQ$49,117,0)</f>
        <v>5</v>
      </c>
      <c r="R37" s="126">
        <f>VLOOKUP(I37,'[8]расчет '!$E$14:$DS$49,119,0)</f>
        <v>6</v>
      </c>
      <c r="S37" s="126">
        <f t="shared" si="2"/>
        <v>0</v>
      </c>
    </row>
    <row r="38" spans="1:19" s="126" customFormat="1" ht="12.75" x14ac:dyDescent="0.2">
      <c r="A38" s="134">
        <v>27</v>
      </c>
      <c r="B38" s="135" t="s">
        <v>66</v>
      </c>
      <c r="C38" s="132">
        <v>1</v>
      </c>
      <c r="D38" s="131" t="s">
        <v>974</v>
      </c>
      <c r="E38" s="130">
        <v>5</v>
      </c>
      <c r="F38" s="129" t="s">
        <v>973</v>
      </c>
      <c r="G38" s="128">
        <v>380165</v>
      </c>
      <c r="H38" s="127" t="s">
        <v>984</v>
      </c>
      <c r="I38" s="126" t="str">
        <f>VLOOKUP(H38,'[3]расчет '!$B$14:$D$49,3,0)</f>
        <v>Тулун ГБ</v>
      </c>
      <c r="K38" s="126">
        <f>VLOOKUP(I38,'[4]расчет '!$D$14:$DJ$49,111,0)</f>
        <v>6</v>
      </c>
      <c r="L38" s="126">
        <f>VLOOKUP(I38,'[5]расчет '!$D$14:$DL$49,113,0)</f>
        <v>6</v>
      </c>
      <c r="M38" s="126">
        <f t="shared" si="0"/>
        <v>1</v>
      </c>
      <c r="N38" s="126">
        <f>VLOOKUP(I38,'[6]расчет '!$D$14:$DL$49,113,0)</f>
        <v>6</v>
      </c>
      <c r="O38" s="126">
        <f t="shared" si="1"/>
        <v>1</v>
      </c>
      <c r="P38" s="126">
        <f>VLOOKUP(I38,'[7]расчет '!$E$14:$DO$49,115,0)</f>
        <v>6</v>
      </c>
      <c r="Q38" s="126">
        <f>VLOOKUP(I38,'[7]расчет '!$E$14:$DQ$49,117,0)</f>
        <v>5</v>
      </c>
      <c r="R38" s="126">
        <f>VLOOKUP(I38,'[8]расчет '!$E$14:$DS$49,119,0)</f>
        <v>5</v>
      </c>
      <c r="S38" s="126">
        <f t="shared" si="2"/>
        <v>0</v>
      </c>
    </row>
    <row r="39" spans="1:19" s="126" customFormat="1" ht="12.75" x14ac:dyDescent="0.2">
      <c r="A39" s="134">
        <v>28</v>
      </c>
      <c r="B39" s="135" t="s">
        <v>81</v>
      </c>
      <c r="C39" s="132">
        <v>1</v>
      </c>
      <c r="D39" s="131" t="s">
        <v>974</v>
      </c>
      <c r="E39" s="130">
        <v>7</v>
      </c>
      <c r="F39" s="129" t="s">
        <v>973</v>
      </c>
      <c r="G39" s="128">
        <v>380177</v>
      </c>
      <c r="H39" s="127" t="s">
        <v>983</v>
      </c>
      <c r="I39" s="126" t="str">
        <f>VLOOKUP(H39,'[3]расчет '!$B$14:$D$49,3,0)</f>
        <v>Усолье ГБ</v>
      </c>
      <c r="K39" s="126">
        <f>VLOOKUP(I39,'[4]расчет '!$D$14:$DJ$49,111,0)</f>
        <v>8</v>
      </c>
      <c r="L39" s="126">
        <f>VLOOKUP(I39,'[5]расчет '!$D$14:$DL$49,113,0)</f>
        <v>9</v>
      </c>
      <c r="M39" s="126">
        <f t="shared" si="0"/>
        <v>1</v>
      </c>
      <c r="N39" s="126">
        <f>VLOOKUP(I39,'[6]расчет '!$D$14:$DL$49,113,0)</f>
        <v>9</v>
      </c>
      <c r="O39" s="126">
        <f t="shared" si="1"/>
        <v>2</v>
      </c>
      <c r="P39" s="126">
        <f>VLOOKUP(I39,'[7]расчет '!$E$14:$DO$49,115,0)</f>
        <v>8</v>
      </c>
      <c r="Q39" s="126">
        <f>VLOOKUP(I39,'[7]расчет '!$E$14:$DQ$49,117,0)</f>
        <v>8</v>
      </c>
      <c r="R39" s="126">
        <f>VLOOKUP(I39,'[8]расчет '!$E$14:$DS$49,119,0)</f>
        <v>7</v>
      </c>
      <c r="S39" s="126">
        <f t="shared" si="2"/>
        <v>0</v>
      </c>
    </row>
    <row r="40" spans="1:19" s="126" customFormat="1" ht="12.75" x14ac:dyDescent="0.2">
      <c r="A40" s="134">
        <v>29</v>
      </c>
      <c r="B40" s="135" t="s">
        <v>84</v>
      </c>
      <c r="C40" s="132">
        <v>1</v>
      </c>
      <c r="D40" s="131" t="s">
        <v>974</v>
      </c>
      <c r="E40" s="130">
        <v>1</v>
      </c>
      <c r="F40" s="129" t="s">
        <v>973</v>
      </c>
      <c r="G40" s="128">
        <v>380231</v>
      </c>
      <c r="H40" s="127" t="s">
        <v>982</v>
      </c>
      <c r="I40" s="126" t="str">
        <f>VLOOKUP(H40,'[3]расчет '!$B$14:$D$49,3,0)</f>
        <v>Усть-Илимск ГБ</v>
      </c>
      <c r="K40" s="126">
        <f>VLOOKUP(I40,'[4]расчет '!$D$14:$DJ$49,111,0)</f>
        <v>2</v>
      </c>
      <c r="L40" s="126">
        <f>VLOOKUP(I40,'[5]расчет '!$D$14:$DL$49,113,0)</f>
        <v>2</v>
      </c>
      <c r="M40" s="126">
        <f t="shared" si="0"/>
        <v>1</v>
      </c>
      <c r="N40" s="126">
        <f>VLOOKUP(I40,'[6]расчет '!$D$14:$DL$49,113,0)</f>
        <v>2</v>
      </c>
      <c r="O40" s="126">
        <f t="shared" si="1"/>
        <v>1</v>
      </c>
      <c r="P40" s="126">
        <f>VLOOKUP(I40,'[7]расчет '!$E$14:$DO$49,115,0)</f>
        <v>1</v>
      </c>
      <c r="Q40" s="126">
        <f>VLOOKUP(I40,'[7]расчет '!$E$14:$DQ$49,117,0)</f>
        <v>9</v>
      </c>
      <c r="R40" s="126">
        <f>VLOOKUP(I40,'[8]расчет '!$E$14:$DS$49,119,0)</f>
        <v>1</v>
      </c>
      <c r="S40" s="126">
        <f t="shared" si="2"/>
        <v>0</v>
      </c>
    </row>
    <row r="41" spans="1:19" s="126" customFormat="1" ht="12.75" x14ac:dyDescent="0.2">
      <c r="A41" s="134">
        <v>30</v>
      </c>
      <c r="B41" s="135" t="s">
        <v>58</v>
      </c>
      <c r="C41" s="132">
        <v>1</v>
      </c>
      <c r="D41" s="131" t="s">
        <v>974</v>
      </c>
      <c r="E41" s="130">
        <v>9</v>
      </c>
      <c r="F41" s="129" t="s">
        <v>973</v>
      </c>
      <c r="G41" s="128">
        <v>380182</v>
      </c>
      <c r="H41" s="127" t="s">
        <v>981</v>
      </c>
      <c r="I41" s="126" t="str">
        <f>VLOOKUP(H41,'[3]расчет '!$B$14:$D$49,3,0)</f>
        <v>Усть-Кут РБ</v>
      </c>
      <c r="K41" s="126">
        <f>VLOOKUP(I41,'[4]расчет '!$D$14:$DJ$49,111,0)</f>
        <v>6</v>
      </c>
      <c r="L41" s="126">
        <f>VLOOKUP(I41,'[5]расчет '!$D$14:$DL$49,113,0)</f>
        <v>5</v>
      </c>
      <c r="M41" s="126">
        <f t="shared" si="0"/>
        <v>-3</v>
      </c>
      <c r="N41" s="126">
        <f>VLOOKUP(I41,'[6]расчет '!$D$14:$DL$49,113,0)</f>
        <v>5</v>
      </c>
      <c r="O41" s="126">
        <f t="shared" si="1"/>
        <v>-4</v>
      </c>
      <c r="P41" s="126">
        <f>VLOOKUP(I41,'[7]расчет '!$E$14:$DO$49,115,0)</f>
        <v>6</v>
      </c>
      <c r="Q41" s="126">
        <f>VLOOKUP(I41,'[7]расчет '!$E$14:$DQ$49,117,0)</f>
        <v>4</v>
      </c>
      <c r="R41" s="126">
        <f>VLOOKUP(I41,'[8]расчет '!$E$14:$DS$49,119,0)</f>
        <v>9</v>
      </c>
      <c r="S41" s="126">
        <f t="shared" si="2"/>
        <v>0</v>
      </c>
    </row>
    <row r="42" spans="1:19" s="126" customFormat="1" ht="12.75" x14ac:dyDescent="0.2">
      <c r="A42" s="134">
        <v>31</v>
      </c>
      <c r="B42" s="135" t="s">
        <v>141</v>
      </c>
      <c r="C42" s="132">
        <v>1</v>
      </c>
      <c r="D42" s="131" t="s">
        <v>974</v>
      </c>
      <c r="E42" s="130">
        <v>13</v>
      </c>
      <c r="F42" s="129" t="s">
        <v>973</v>
      </c>
      <c r="G42" s="128">
        <v>380183</v>
      </c>
      <c r="H42" s="127" t="s">
        <v>980</v>
      </c>
      <c r="I42" s="126" t="str">
        <f>VLOOKUP(H42,'[3]расчет '!$B$14:$D$49,3,0)</f>
        <v>Усть-Уда РБ</v>
      </c>
      <c r="K42" s="126">
        <f>VLOOKUP(I42,'[4]расчет '!$D$14:$DJ$49,111,0)</f>
        <v>13</v>
      </c>
      <c r="L42" s="126">
        <f>VLOOKUP(I42,'[5]расчет '!$D$14:$DL$49,113,0)</f>
        <v>13</v>
      </c>
      <c r="M42" s="126">
        <f t="shared" si="0"/>
        <v>0</v>
      </c>
      <c r="N42" s="126">
        <f>VLOOKUP(I42,'[6]расчет '!$D$14:$DL$49,113,0)</f>
        <v>13</v>
      </c>
      <c r="O42" s="126">
        <f t="shared" si="1"/>
        <v>0</v>
      </c>
      <c r="P42" s="126">
        <f>VLOOKUP(I42,'[7]расчет '!$E$14:$DO$49,115,0)</f>
        <v>13</v>
      </c>
      <c r="Q42" s="126">
        <f>VLOOKUP(I42,'[7]расчет '!$E$14:$DQ$49,117,0)</f>
        <v>13</v>
      </c>
      <c r="R42" s="126">
        <f>VLOOKUP(I42,'[8]расчет '!$E$14:$DS$49,119,0)</f>
        <v>13</v>
      </c>
      <c r="S42" s="126">
        <f t="shared" si="2"/>
        <v>0</v>
      </c>
    </row>
    <row r="43" spans="1:19" s="126" customFormat="1" ht="12.75" x14ac:dyDescent="0.2">
      <c r="A43" s="134">
        <v>32</v>
      </c>
      <c r="B43" s="135" t="s">
        <v>83</v>
      </c>
      <c r="C43" s="132">
        <v>1</v>
      </c>
      <c r="D43" s="131" t="s">
        <v>974</v>
      </c>
      <c r="E43" s="130">
        <v>3</v>
      </c>
      <c r="F43" s="129" t="s">
        <v>973</v>
      </c>
      <c r="G43" s="128">
        <v>380157</v>
      </c>
      <c r="H43" s="127" t="s">
        <v>979</v>
      </c>
      <c r="I43" s="126" t="str">
        <f>VLOOKUP(H43,'[3]расчет '!$B$14:$D$49,3,0)</f>
        <v>Черемхово ГБ1</v>
      </c>
      <c r="K43" s="126">
        <f>VLOOKUP(I43,'[4]расчет '!$D$14:$DJ$49,111,0)</f>
        <v>3</v>
      </c>
      <c r="L43" s="126">
        <f>VLOOKUP(I43,'[5]расчет '!$D$14:$DL$49,113,0)</f>
        <v>3</v>
      </c>
      <c r="M43" s="126">
        <f t="shared" si="0"/>
        <v>0</v>
      </c>
      <c r="N43" s="126">
        <f>VLOOKUP(I43,'[6]расчет '!$D$14:$DL$49,113,0)</f>
        <v>3</v>
      </c>
      <c r="O43" s="126">
        <f t="shared" si="1"/>
        <v>0</v>
      </c>
      <c r="P43" s="126">
        <f>VLOOKUP(I43,'[7]расчет '!$E$14:$DO$49,115,0)</f>
        <v>4</v>
      </c>
      <c r="Q43" s="126">
        <f>VLOOKUP(I43,'[7]расчет '!$E$14:$DQ$49,117,0)</f>
        <v>2</v>
      </c>
      <c r="R43" s="126">
        <f>VLOOKUP(I43,'[8]расчет '!$E$14:$DS$49,119,0)</f>
        <v>3</v>
      </c>
      <c r="S43" s="126">
        <f t="shared" si="2"/>
        <v>0</v>
      </c>
    </row>
    <row r="44" spans="1:19" s="126" customFormat="1" ht="12.75" x14ac:dyDescent="0.2">
      <c r="A44" s="134">
        <v>33</v>
      </c>
      <c r="B44" s="136" t="s">
        <v>25</v>
      </c>
      <c r="C44" s="132">
        <v>1</v>
      </c>
      <c r="D44" s="131" t="s">
        <v>974</v>
      </c>
      <c r="E44" s="130">
        <v>4</v>
      </c>
      <c r="F44" s="129" t="s">
        <v>973</v>
      </c>
      <c r="G44" s="128">
        <v>380185</v>
      </c>
      <c r="H44" s="127" t="s">
        <v>978</v>
      </c>
      <c r="I44" s="126" t="str">
        <f>VLOOKUP(H44,'[3]расчет '!$B$14:$D$49,3,0)</f>
        <v>Чуна РБ</v>
      </c>
      <c r="K44" s="126">
        <f>VLOOKUP(I44,'[4]расчет '!$D$14:$DJ$49,111,0)</f>
        <v>4</v>
      </c>
      <c r="L44" s="126">
        <f>VLOOKUP(I44,'[5]расчет '!$D$14:$DL$49,113,0)</f>
        <v>4</v>
      </c>
      <c r="M44" s="126">
        <f t="shared" si="0"/>
        <v>0</v>
      </c>
      <c r="N44" s="126">
        <f>VLOOKUP(I44,'[6]расчет '!$D$14:$DL$49,113,0)</f>
        <v>4</v>
      </c>
      <c r="O44" s="126">
        <f t="shared" si="1"/>
        <v>0</v>
      </c>
      <c r="P44" s="126">
        <f>VLOOKUP(I44,'[7]расчет '!$E$14:$DO$49,115,0)</f>
        <v>4</v>
      </c>
      <c r="Q44" s="126">
        <f>VLOOKUP(I44,'[7]расчет '!$E$14:$DQ$49,117,0)</f>
        <v>3</v>
      </c>
      <c r="R44" s="126">
        <f>VLOOKUP(I44,'[8]расчет '!$E$14:$DS$49,119,0)</f>
        <v>4</v>
      </c>
      <c r="S44" s="126">
        <f t="shared" si="2"/>
        <v>0</v>
      </c>
    </row>
    <row r="45" spans="1:19" s="126" customFormat="1" ht="12.75" x14ac:dyDescent="0.2">
      <c r="A45" s="134">
        <v>34</v>
      </c>
      <c r="B45" s="135" t="s">
        <v>82</v>
      </c>
      <c r="C45" s="132">
        <v>1</v>
      </c>
      <c r="D45" s="131" t="s">
        <v>974</v>
      </c>
      <c r="E45" s="130">
        <v>4</v>
      </c>
      <c r="F45" s="129" t="s">
        <v>973</v>
      </c>
      <c r="G45" s="128">
        <v>380188</v>
      </c>
      <c r="H45" s="127" t="s">
        <v>977</v>
      </c>
      <c r="I45" s="126" t="str">
        <f>VLOOKUP(H45,'[3]расчет '!$B$14:$D$49,3,0)</f>
        <v>Шелехов РБ</v>
      </c>
      <c r="K45" s="126">
        <f>VLOOKUP(I45,'[4]расчет '!$D$14:$DJ$49,111,0)</f>
        <v>11</v>
      </c>
      <c r="L45" s="126">
        <f>VLOOKUP(I45,'[5]расчет '!$D$14:$DL$49,113,0)</f>
        <v>11</v>
      </c>
      <c r="M45" s="126">
        <f t="shared" si="0"/>
        <v>7</v>
      </c>
      <c r="N45" s="126">
        <f>VLOOKUP(I45,'[6]расчет '!$D$14:$DL$49,113,0)</f>
        <v>11</v>
      </c>
      <c r="O45" s="126">
        <f t="shared" si="1"/>
        <v>7</v>
      </c>
      <c r="P45" s="126">
        <f>VLOOKUP(I45,'[7]расчет '!$E$14:$DO$49,115,0)</f>
        <v>8</v>
      </c>
      <c r="Q45" s="126">
        <f>VLOOKUP(I45,'[7]расчет '!$E$14:$DQ$49,117,0)</f>
        <v>2</v>
      </c>
      <c r="R45" s="126">
        <f>VLOOKUP(I45,'[8]расчет '!$E$14:$DS$49,119,0)</f>
        <v>4</v>
      </c>
      <c r="S45" s="126">
        <f t="shared" si="2"/>
        <v>0</v>
      </c>
    </row>
    <row r="46" spans="1:19" s="126" customFormat="1" ht="25.5" x14ac:dyDescent="0.2">
      <c r="A46" s="134">
        <v>35</v>
      </c>
      <c r="B46" s="135" t="s">
        <v>67</v>
      </c>
      <c r="C46" s="132">
        <v>1</v>
      </c>
      <c r="D46" s="131" t="s">
        <v>974</v>
      </c>
      <c r="E46" s="130">
        <v>8</v>
      </c>
      <c r="F46" s="129" t="s">
        <v>973</v>
      </c>
      <c r="G46" s="128">
        <v>380251</v>
      </c>
      <c r="H46" s="127" t="s">
        <v>976</v>
      </c>
      <c r="I46" s="126" t="str">
        <f>VLOOKUP(H46,'[3]расчет '!$B$14:$D$49,3,0)</f>
        <v>Усть-Орда областная больница №2</v>
      </c>
      <c r="K46" s="126">
        <f>VLOOKUP(I46,'[4]расчет '!$D$14:$DJ$49,111,0)</f>
        <v>12</v>
      </c>
      <c r="L46" s="126">
        <f>VLOOKUP(I46,'[5]расчет '!$D$14:$DL$49,113,0)</f>
        <v>12</v>
      </c>
      <c r="M46" s="126">
        <f t="shared" si="0"/>
        <v>4</v>
      </c>
      <c r="N46" s="126">
        <f>VLOOKUP(I46,'[6]расчет '!$D$14:$DL$49,113,0)</f>
        <v>12</v>
      </c>
      <c r="O46" s="126">
        <f t="shared" si="1"/>
        <v>4</v>
      </c>
      <c r="P46" s="126">
        <f>VLOOKUP(I46,'[7]расчет '!$E$14:$DO$49,115,0)</f>
        <v>8</v>
      </c>
      <c r="Q46" s="126">
        <f>VLOOKUP(I46,'[7]расчет '!$E$14:$DQ$49,117,0)</f>
        <v>6</v>
      </c>
      <c r="R46" s="126">
        <f>VLOOKUP(I46,'[8]расчет '!$E$14:$DS$49,119,0)</f>
        <v>8</v>
      </c>
      <c r="S46" s="126">
        <f t="shared" si="2"/>
        <v>0</v>
      </c>
    </row>
    <row r="47" spans="1:19" s="126" customFormat="1" ht="25.5" x14ac:dyDescent="0.2">
      <c r="A47" s="134">
        <v>36</v>
      </c>
      <c r="B47" s="133" t="s">
        <v>975</v>
      </c>
      <c r="C47" s="132">
        <v>1</v>
      </c>
      <c r="D47" s="131" t="s">
        <v>974</v>
      </c>
      <c r="E47" s="130">
        <v>6</v>
      </c>
      <c r="F47" s="129" t="s">
        <v>973</v>
      </c>
      <c r="G47" s="128">
        <v>380410</v>
      </c>
      <c r="H47" s="127" t="s">
        <v>972</v>
      </c>
      <c r="I47" s="126" t="str">
        <f>VLOOKUP(H47,'[3]расчет '!$B$14:$D$49,3,0)</f>
        <v>Иркутск центр медицины катастроф</v>
      </c>
      <c r="K47" s="126">
        <f>VLOOKUP(I47,'[4]расчет '!$D$14:$DJ$49,111,0)</f>
        <v>6</v>
      </c>
      <c r="L47" s="126">
        <f>VLOOKUP(I47,'[5]расчет '!$D$14:$DL$49,113,0)</f>
        <v>6</v>
      </c>
      <c r="M47" s="126">
        <f t="shared" si="0"/>
        <v>0</v>
      </c>
      <c r="N47" s="126">
        <f>VLOOKUP(I47,'[6]расчет '!$D$14:$DL$49,113,0)</f>
        <v>6</v>
      </c>
      <c r="O47" s="126">
        <f t="shared" si="1"/>
        <v>0</v>
      </c>
      <c r="P47" s="126">
        <f>VLOOKUP(I47,'[7]расчет '!$E$14:$DO$49,115,0)</f>
        <v>7</v>
      </c>
      <c r="Q47" s="126">
        <f>VLOOKUP(I47,'[7]расчет '!$E$14:$DQ$49,117,0)</f>
        <v>7</v>
      </c>
      <c r="R47" s="126">
        <f>VLOOKUP(I47,'[8]расчет '!$E$14:$DS$49,119,0)</f>
        <v>6</v>
      </c>
      <c r="S47" s="126">
        <f t="shared" si="2"/>
        <v>0</v>
      </c>
    </row>
    <row r="48" spans="1:19" x14ac:dyDescent="0.25">
      <c r="K48" s="126"/>
    </row>
    <row r="49" spans="11:11" x14ac:dyDescent="0.25">
      <c r="K49" s="126"/>
    </row>
  </sheetData>
  <mergeCells count="6">
    <mergeCell ref="C11:F11"/>
    <mergeCell ref="B1:F1"/>
    <mergeCell ref="B2:F2"/>
    <mergeCell ref="B4:F4"/>
    <mergeCell ref="B5:F5"/>
    <mergeCell ref="A8:F8"/>
  </mergeCells>
  <pageMargins left="0.7" right="0.7" top="0.75" bottom="0.75" header="0.3" footer="0.3"/>
  <pageSetup paperSize="9" scale="79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opLeftCell="C1" workbookViewId="0">
      <selection activeCell="D1" sqref="D1:K1048576"/>
    </sheetView>
  </sheetViews>
  <sheetFormatPr defaultColWidth="9.140625" defaultRowHeight="12.75" x14ac:dyDescent="0.2"/>
  <cols>
    <col min="1" max="1" width="5.7109375" style="101" customWidth="1"/>
    <col min="2" max="2" width="101" style="101" customWidth="1"/>
    <col min="3" max="3" width="13.5703125" style="103" customWidth="1"/>
    <col min="4" max="5" width="8.42578125" style="102" hidden="1" customWidth="1"/>
    <col min="6" max="6" width="19.28515625" style="101" hidden="1" customWidth="1"/>
    <col min="7" max="11" width="9.140625" style="101" hidden="1" customWidth="1"/>
    <col min="12" max="16384" width="9.140625" style="101"/>
  </cols>
  <sheetData>
    <row r="1" spans="1:11" x14ac:dyDescent="0.2">
      <c r="B1" s="195"/>
      <c r="C1" s="195" t="s">
        <v>1021</v>
      </c>
      <c r="D1" s="174"/>
      <c r="E1" s="174"/>
    </row>
    <row r="2" spans="1:11" s="120" customFormat="1" x14ac:dyDescent="0.2">
      <c r="B2" s="193" t="s">
        <v>1020</v>
      </c>
      <c r="C2" s="193"/>
      <c r="D2" s="174"/>
      <c r="E2" s="174"/>
    </row>
    <row r="3" spans="1:11" x14ac:dyDescent="0.2">
      <c r="B3" s="183" t="s">
        <v>971</v>
      </c>
      <c r="C3" s="183"/>
      <c r="D3" s="174"/>
      <c r="E3" s="174"/>
    </row>
    <row r="4" spans="1:11" x14ac:dyDescent="0.2">
      <c r="B4" s="172"/>
      <c r="C4" s="172"/>
      <c r="D4" s="174"/>
      <c r="E4" s="174"/>
    </row>
    <row r="5" spans="1:11" x14ac:dyDescent="0.2">
      <c r="B5" s="195" t="s">
        <v>1019</v>
      </c>
      <c r="C5" s="195"/>
      <c r="D5" s="174"/>
      <c r="E5" s="174"/>
    </row>
    <row r="6" spans="1:11" x14ac:dyDescent="0.2">
      <c r="B6" s="195" t="s">
        <v>2</v>
      </c>
      <c r="C6" s="195"/>
      <c r="D6" s="174"/>
      <c r="E6" s="174"/>
    </row>
    <row r="7" spans="1:11" x14ac:dyDescent="0.2">
      <c r="C7" s="173"/>
    </row>
    <row r="8" spans="1:11" ht="38.25" customHeight="1" x14ac:dyDescent="0.2">
      <c r="B8" s="118" t="s">
        <v>1018</v>
      </c>
      <c r="C8" s="102"/>
    </row>
    <row r="9" spans="1:11" x14ac:dyDescent="0.2">
      <c r="C9" s="102"/>
      <c r="H9" s="101">
        <v>14</v>
      </c>
      <c r="J9" s="101">
        <v>15</v>
      </c>
      <c r="K9" s="101">
        <v>16</v>
      </c>
    </row>
    <row r="10" spans="1:11" x14ac:dyDescent="0.2">
      <c r="A10" s="106" t="s">
        <v>4</v>
      </c>
      <c r="B10" s="106" t="s">
        <v>6</v>
      </c>
      <c r="C10" s="108" t="s">
        <v>1017</v>
      </c>
      <c r="D10" s="110"/>
      <c r="E10" s="150"/>
    </row>
    <row r="11" spans="1:11" s="102" customFormat="1" ht="25.5" x14ac:dyDescent="0.2">
      <c r="A11" s="106">
        <v>1</v>
      </c>
      <c r="B11" s="116" t="s">
        <v>148</v>
      </c>
      <c r="C11" s="149">
        <v>598.86</v>
      </c>
      <c r="D11" s="102" t="s">
        <v>962</v>
      </c>
      <c r="E11" s="102">
        <v>380140</v>
      </c>
      <c r="F11" s="147" t="s">
        <v>961</v>
      </c>
      <c r="G11" s="102">
        <f>VLOOKUP(F11,'[9]расчет без 29 мо '!$C$13:$CD$58,80,0)</f>
        <v>478</v>
      </c>
      <c r="H11" s="148">
        <f>VLOOKUP(F11,'[9]расчет без 29 мо '!$C$13:$CD$58,80,0)</f>
        <v>478</v>
      </c>
      <c r="I11" s="147">
        <f t="shared" ref="I11:I35" si="0">C11-H11</f>
        <v>120.86000000000001</v>
      </c>
      <c r="J11" s="102">
        <f>VLOOKUP(F11,'[10]расчет без 50 мо (25мо) '!$C$13:$CE$37,81,0)</f>
        <v>1031.44</v>
      </c>
      <c r="K11" s="180">
        <f>VLOOKUP(F11,'[2]расчет без 50 мо (25мо)  (3)'!$C$13:$CE$37,81,0)</f>
        <v>598.86</v>
      </c>
    </row>
    <row r="12" spans="1:11" s="102" customFormat="1" x14ac:dyDescent="0.2">
      <c r="A12" s="106">
        <v>2</v>
      </c>
      <c r="B12" s="107" t="s">
        <v>960</v>
      </c>
      <c r="C12" s="149">
        <v>102.09</v>
      </c>
      <c r="D12" s="102" t="s">
        <v>959</v>
      </c>
      <c r="E12" s="102">
        <v>380240</v>
      </c>
      <c r="F12" s="147" t="s">
        <v>958</v>
      </c>
      <c r="G12" s="102">
        <f>VLOOKUP(F12,'[9]расчет без 29 мо '!$C$13:$CD$58,80,0)</f>
        <v>371.19</v>
      </c>
      <c r="H12" s="148">
        <f>VLOOKUP(F12,'[9]расчет без 29 мо '!$C$13:$CD$58,80,0)</f>
        <v>371.19</v>
      </c>
      <c r="I12" s="147">
        <f t="shared" si="0"/>
        <v>-269.10000000000002</v>
      </c>
      <c r="J12" s="102">
        <f>VLOOKUP(F12,'[10]расчет без 50 мо (25мо) '!$C$13:$CE$37,81,0)</f>
        <v>141.16</v>
      </c>
      <c r="K12" s="180">
        <f>VLOOKUP(F12,'[2]расчет без 50 мо (25мо)  (3)'!$C$13:$CE$37,81,0)</f>
        <v>102.09</v>
      </c>
    </row>
    <row r="13" spans="1:11" s="102" customFormat="1" x14ac:dyDescent="0.2">
      <c r="A13" s="106">
        <v>3</v>
      </c>
      <c r="B13" s="107" t="s">
        <v>150</v>
      </c>
      <c r="C13" s="149">
        <v>212.2</v>
      </c>
      <c r="D13" s="102" t="s">
        <v>957</v>
      </c>
      <c r="E13" s="102">
        <v>380141</v>
      </c>
      <c r="F13" s="147" t="s">
        <v>956</v>
      </c>
      <c r="G13" s="102">
        <f>VLOOKUP(F13,'[9]расчет без 29 мо '!$C$13:$CD$58,80,0)</f>
        <v>187.79</v>
      </c>
      <c r="H13" s="148">
        <f>VLOOKUP(F13,'[9]расчет без 29 мо '!$C$13:$CD$58,80,0)</f>
        <v>187.79</v>
      </c>
      <c r="I13" s="147">
        <f t="shared" si="0"/>
        <v>24.409999999999997</v>
      </c>
      <c r="J13" s="102">
        <f>VLOOKUP(F13,'[10]расчет без 50 мо (25мо) '!$C$13:$CE$37,81,0)</f>
        <v>251.13</v>
      </c>
      <c r="K13" s="180">
        <f>VLOOKUP(F13,'[2]расчет без 50 мо (25мо)  (3)'!$C$13:$CE$37,81,0)</f>
        <v>212.2</v>
      </c>
    </row>
    <row r="14" spans="1:11" s="102" customFormat="1" x14ac:dyDescent="0.2">
      <c r="A14" s="106">
        <v>4</v>
      </c>
      <c r="B14" s="107" t="s">
        <v>955</v>
      </c>
      <c r="C14" s="149">
        <v>275.08</v>
      </c>
      <c r="D14" s="102" t="s">
        <v>954</v>
      </c>
      <c r="E14" s="102">
        <v>380152</v>
      </c>
      <c r="F14" s="147" t="s">
        <v>953</v>
      </c>
      <c r="G14" s="102">
        <f>VLOOKUP(F14,'[9]расчет без 29 мо '!$C$13:$CD$58,80,0)</f>
        <v>187.41</v>
      </c>
      <c r="H14" s="148">
        <f>VLOOKUP(F14,'[9]расчет без 29 мо '!$C$13:$CD$58,80,0)</f>
        <v>187.41</v>
      </c>
      <c r="I14" s="147">
        <f t="shared" si="0"/>
        <v>87.669999999999987</v>
      </c>
      <c r="J14" s="102">
        <f>VLOOKUP(F14,'[10]расчет без 50 мо (25мо) '!$C$13:$CE$37,81,0)</f>
        <v>299.93</v>
      </c>
      <c r="K14" s="180">
        <f>VLOOKUP(F14,'[2]расчет без 50 мо (25мо)  (3)'!$C$13:$CE$37,81,0)</f>
        <v>275.08</v>
      </c>
    </row>
    <row r="15" spans="1:11" s="102" customFormat="1" ht="25.5" x14ac:dyDescent="0.2">
      <c r="A15" s="106">
        <v>5</v>
      </c>
      <c r="B15" s="107" t="s">
        <v>63</v>
      </c>
      <c r="C15" s="149">
        <v>436.47</v>
      </c>
      <c r="D15" s="102" t="s">
        <v>952</v>
      </c>
      <c r="E15" s="102">
        <v>380039</v>
      </c>
      <c r="F15" s="147" t="s">
        <v>951</v>
      </c>
      <c r="G15" s="102">
        <f>VLOOKUP(F15,'[9]расчет без 29 мо '!$C$13:$CD$58,80,0)</f>
        <v>209.99</v>
      </c>
      <c r="H15" s="148">
        <f>VLOOKUP(F15,'[9]расчет без 29 мо '!$C$13:$CD$58,80,0)</f>
        <v>209.99</v>
      </c>
      <c r="I15" s="147">
        <f t="shared" si="0"/>
        <v>226.48000000000002</v>
      </c>
      <c r="J15" s="102">
        <f>VLOOKUP(F15,'[10]расчет без 50 мо (25мо) '!$C$13:$CE$37,81,0)</f>
        <v>2078.58</v>
      </c>
      <c r="K15" s="180">
        <f>VLOOKUP(F15,'[2]расчет без 50 мо (25мо)  (3)'!$C$13:$CE$37,81,0)</f>
        <v>436.47</v>
      </c>
    </row>
    <row r="16" spans="1:11" s="102" customFormat="1" x14ac:dyDescent="0.2">
      <c r="A16" s="106">
        <v>6</v>
      </c>
      <c r="B16" s="107" t="s">
        <v>135</v>
      </c>
      <c r="C16" s="149">
        <v>463.33</v>
      </c>
      <c r="D16" s="102" t="s">
        <v>950</v>
      </c>
      <c r="E16" s="102">
        <v>380056</v>
      </c>
      <c r="F16" s="147" t="s">
        <v>949</v>
      </c>
      <c r="G16" s="102">
        <f>VLOOKUP(F16,'[9]расчет без 29 мо '!$C$13:$CD$58,80,0)</f>
        <v>439.44</v>
      </c>
      <c r="H16" s="148">
        <f>VLOOKUP(F16,'[9]расчет без 29 мо '!$C$13:$CD$58,80,0)</f>
        <v>439.44</v>
      </c>
      <c r="I16" s="147">
        <f t="shared" si="0"/>
        <v>23.889999999999986</v>
      </c>
      <c r="J16" s="102">
        <f>VLOOKUP(F16,'[10]расчет без 50 мо (25мо) '!$C$13:$CE$37,81,0)</f>
        <v>798.01</v>
      </c>
      <c r="K16" s="180">
        <f>VLOOKUP(F16,'[2]расчет без 50 мо (25мо)  (3)'!$C$13:$CE$37,81,0)</f>
        <v>463.33</v>
      </c>
    </row>
    <row r="17" spans="1:11" s="102" customFormat="1" x14ac:dyDescent="0.2">
      <c r="A17" s="106">
        <v>7</v>
      </c>
      <c r="B17" s="107" t="s">
        <v>136</v>
      </c>
      <c r="C17" s="149">
        <v>504.42</v>
      </c>
      <c r="D17" s="102" t="s">
        <v>948</v>
      </c>
      <c r="E17" s="102">
        <v>380046</v>
      </c>
      <c r="F17" s="147" t="s">
        <v>947</v>
      </c>
      <c r="G17" s="102">
        <f>VLOOKUP(F17,'[9]расчет без 29 мо '!$C$13:$CD$58,80,0)</f>
        <v>522.1</v>
      </c>
      <c r="H17" s="148">
        <f>VLOOKUP(F17,'[9]расчет без 29 мо '!$C$13:$CD$58,80,0)</f>
        <v>522.1</v>
      </c>
      <c r="I17" s="147">
        <f t="shared" si="0"/>
        <v>-17.680000000000007</v>
      </c>
      <c r="J17" s="102">
        <f>VLOOKUP(F17,'[10]расчет без 50 мо (25мо) '!$C$13:$CE$37,81,0)</f>
        <v>649.66999999999996</v>
      </c>
      <c r="K17" s="180">
        <f>VLOOKUP(F17,'[2]расчет без 50 мо (25мо)  (3)'!$C$13:$CE$37,81,0)</f>
        <v>504.42</v>
      </c>
    </row>
    <row r="18" spans="1:11" s="102" customFormat="1" x14ac:dyDescent="0.2">
      <c r="A18" s="106">
        <v>8</v>
      </c>
      <c r="B18" s="107" t="s">
        <v>946</v>
      </c>
      <c r="C18" s="149">
        <v>573.54</v>
      </c>
      <c r="D18" s="102" t="s">
        <v>945</v>
      </c>
      <c r="E18" s="102">
        <v>380051</v>
      </c>
      <c r="F18" s="147" t="s">
        <v>944</v>
      </c>
      <c r="G18" s="102">
        <f>VLOOKUP(F18,'[9]расчет без 29 мо '!$C$13:$CD$58,80,0)</f>
        <v>550.08000000000004</v>
      </c>
      <c r="H18" s="148">
        <f>VLOOKUP(F18,'[9]расчет без 29 мо '!$C$13:$CD$58,80,0)</f>
        <v>550.08000000000004</v>
      </c>
      <c r="I18" s="147">
        <f t="shared" si="0"/>
        <v>23.459999999999923</v>
      </c>
      <c r="J18" s="102">
        <f>VLOOKUP(F18,'[10]расчет без 50 мо (25мо) '!$C$13:$CE$37,81,0)</f>
        <v>719.41</v>
      </c>
      <c r="K18" s="180">
        <f>VLOOKUP(F18,'[2]расчет без 50 мо (25мо)  (3)'!$C$13:$CE$37,81,0)</f>
        <v>573.54</v>
      </c>
    </row>
    <row r="19" spans="1:11" s="102" customFormat="1" x14ac:dyDescent="0.2">
      <c r="A19" s="106">
        <v>9</v>
      </c>
      <c r="B19" s="107" t="s">
        <v>137</v>
      </c>
      <c r="C19" s="149">
        <v>372.97</v>
      </c>
      <c r="D19" s="102" t="s">
        <v>943</v>
      </c>
      <c r="E19" s="102">
        <v>380020</v>
      </c>
      <c r="F19" s="147" t="s">
        <v>942</v>
      </c>
      <c r="G19" s="102">
        <f>VLOOKUP(F19,'[9]расчет без 29 мо '!$C$13:$CD$58,80,0)</f>
        <v>390.3</v>
      </c>
      <c r="H19" s="148">
        <f>VLOOKUP(F19,'[9]расчет без 29 мо '!$C$13:$CD$58,80,0)</f>
        <v>390.3</v>
      </c>
      <c r="I19" s="147">
        <f t="shared" si="0"/>
        <v>-17.329999999999984</v>
      </c>
      <c r="J19" s="102">
        <f>VLOOKUP(F19,'[10]расчет без 50 мо (25мо) '!$C$13:$CE$37,81,0)</f>
        <v>500.19</v>
      </c>
      <c r="K19" s="180">
        <f>VLOOKUP(F19,'[2]расчет без 50 мо (25мо)  (3)'!$C$13:$CE$37,81,0)</f>
        <v>372.97</v>
      </c>
    </row>
    <row r="20" spans="1:11" s="102" customFormat="1" x14ac:dyDescent="0.2">
      <c r="A20" s="106">
        <v>10</v>
      </c>
      <c r="B20" s="107" t="s">
        <v>138</v>
      </c>
      <c r="C20" s="149">
        <v>472.98</v>
      </c>
      <c r="D20" s="102" t="s">
        <v>941</v>
      </c>
      <c r="E20" s="102">
        <v>380054</v>
      </c>
      <c r="F20" s="147" t="s">
        <v>940</v>
      </c>
      <c r="G20" s="102">
        <f>VLOOKUP(F20,'[9]расчет без 29 мо '!$C$13:$CD$58,80,0)</f>
        <v>480.07</v>
      </c>
      <c r="H20" s="148">
        <f>VLOOKUP(F20,'[9]расчет без 29 мо '!$C$13:$CD$58,80,0)</f>
        <v>480.07</v>
      </c>
      <c r="I20" s="147">
        <f t="shared" si="0"/>
        <v>-7.089999999999975</v>
      </c>
      <c r="J20" s="102">
        <f>VLOOKUP(F20,'[10]расчет без 50 мо (25мо) '!$C$13:$CE$37,81,0)</f>
        <v>683.78</v>
      </c>
      <c r="K20" s="180">
        <f>VLOOKUP(F20,'[2]расчет без 50 мо (25мо)  (3)'!$C$13:$CE$37,81,0)</f>
        <v>472.98</v>
      </c>
    </row>
    <row r="21" spans="1:11" s="102" customFormat="1" x14ac:dyDescent="0.2">
      <c r="A21" s="106">
        <v>11</v>
      </c>
      <c r="B21" s="107" t="s">
        <v>939</v>
      </c>
      <c r="C21" s="149">
        <v>248.47</v>
      </c>
      <c r="D21" s="102" t="s">
        <v>938</v>
      </c>
      <c r="E21" s="102">
        <v>380022</v>
      </c>
      <c r="F21" s="147" t="s">
        <v>937</v>
      </c>
      <c r="G21" s="102">
        <f>VLOOKUP(F21,'[9]расчет без 29 мо '!$C$13:$CD$58,80,0)</f>
        <v>326.35000000000002</v>
      </c>
      <c r="H21" s="148">
        <f>VLOOKUP(F21,'[9]расчет без 29 мо '!$C$13:$CD$58,80,0)</f>
        <v>326.35000000000002</v>
      </c>
      <c r="I21" s="147">
        <f t="shared" si="0"/>
        <v>-77.880000000000024</v>
      </c>
      <c r="J21" s="102">
        <f>VLOOKUP(F21,'[10]расчет без 50 мо (25мо) '!$C$13:$CE$37,81,0)</f>
        <v>426.83</v>
      </c>
      <c r="K21" s="180">
        <f>VLOOKUP(F21,'[2]расчет без 50 мо (25мо)  (3)'!$C$13:$CE$37,81,0)</f>
        <v>248.47</v>
      </c>
    </row>
    <row r="22" spans="1:11" s="102" customFormat="1" x14ac:dyDescent="0.2">
      <c r="A22" s="106">
        <v>12</v>
      </c>
      <c r="B22" s="107" t="s">
        <v>936</v>
      </c>
      <c r="C22" s="149">
        <v>326.66000000000003</v>
      </c>
      <c r="D22" s="102" t="s">
        <v>935</v>
      </c>
      <c r="E22" s="102">
        <v>380049</v>
      </c>
      <c r="F22" s="147" t="s">
        <v>934</v>
      </c>
      <c r="G22" s="102">
        <f>VLOOKUP(F22,'[9]расчет без 29 мо '!$C$13:$CD$58,80,0)</f>
        <v>344.93</v>
      </c>
      <c r="H22" s="148">
        <f>VLOOKUP(F22,'[9]расчет без 29 мо '!$C$13:$CD$58,80,0)</f>
        <v>344.93</v>
      </c>
      <c r="I22" s="147">
        <f t="shared" si="0"/>
        <v>-18.269999999999982</v>
      </c>
      <c r="J22" s="102">
        <f>VLOOKUP(F22,'[10]расчет без 50 мо (25мо) '!$C$13:$CE$37,81,0)</f>
        <v>454.26</v>
      </c>
      <c r="K22" s="180">
        <f>VLOOKUP(F22,'[2]расчет без 50 мо (25мо)  (3)'!$C$13:$CE$37,81,0)</f>
        <v>326.66000000000003</v>
      </c>
    </row>
    <row r="23" spans="1:11" s="102" customFormat="1" x14ac:dyDescent="0.2">
      <c r="A23" s="106">
        <v>13</v>
      </c>
      <c r="B23" s="107" t="s">
        <v>139</v>
      </c>
      <c r="C23" s="149">
        <v>291.88</v>
      </c>
      <c r="D23" s="102" t="s">
        <v>933</v>
      </c>
      <c r="E23" s="102">
        <v>380025</v>
      </c>
      <c r="F23" s="147" t="s">
        <v>932</v>
      </c>
      <c r="G23" s="102">
        <f>VLOOKUP(F23,'[9]расчет без 29 мо '!$C$13:$CD$58,80,0)</f>
        <v>361.06</v>
      </c>
      <c r="H23" s="148">
        <f>VLOOKUP(F23,'[9]расчет без 29 мо '!$C$13:$CD$58,80,0)</f>
        <v>361.06</v>
      </c>
      <c r="I23" s="147">
        <f t="shared" si="0"/>
        <v>-69.180000000000007</v>
      </c>
      <c r="J23" s="102">
        <f>VLOOKUP(F23,'[10]расчет без 50 мо (25мо) '!$C$13:$CE$37,81,0)</f>
        <v>480.8</v>
      </c>
      <c r="K23" s="180">
        <f>VLOOKUP(F23,'[2]расчет без 50 мо (25мо)  (3)'!$C$13:$CE$37,81,0)</f>
        <v>291.88</v>
      </c>
    </row>
    <row r="24" spans="1:11" s="102" customFormat="1" x14ac:dyDescent="0.2">
      <c r="A24" s="106">
        <v>14</v>
      </c>
      <c r="B24" s="107" t="s">
        <v>140</v>
      </c>
      <c r="C24" s="149">
        <v>364.15</v>
      </c>
      <c r="D24" s="102" t="s">
        <v>931</v>
      </c>
      <c r="E24" s="102">
        <v>380019</v>
      </c>
      <c r="F24" s="147" t="s">
        <v>930</v>
      </c>
      <c r="G24" s="102">
        <f>VLOOKUP(F24,'[9]расчет без 29 мо '!$C$13:$CD$58,80,0)</f>
        <v>286.77</v>
      </c>
      <c r="H24" s="148">
        <f>VLOOKUP(F24,'[9]расчет без 29 мо '!$C$13:$CD$58,80,0)</f>
        <v>286.77</v>
      </c>
      <c r="I24" s="147">
        <f t="shared" si="0"/>
        <v>77.38</v>
      </c>
      <c r="J24" s="102">
        <f>VLOOKUP(F24,'[10]расчет без 50 мо (25мо) '!$C$13:$CE$37,81,0)</f>
        <v>1390.18</v>
      </c>
      <c r="K24" s="180">
        <f>VLOOKUP(F24,'[2]расчет без 50 мо (25мо)  (3)'!$C$13:$CE$37,81,0)</f>
        <v>364.15</v>
      </c>
    </row>
    <row r="25" spans="1:11" s="102" customFormat="1" x14ac:dyDescent="0.2">
      <c r="A25" s="106">
        <v>15</v>
      </c>
      <c r="B25" s="107" t="s">
        <v>929</v>
      </c>
      <c r="C25" s="149">
        <v>135.16999999999999</v>
      </c>
      <c r="D25" s="102" t="s">
        <v>928</v>
      </c>
      <c r="E25" s="102">
        <v>380015</v>
      </c>
      <c r="F25" s="147" t="s">
        <v>927</v>
      </c>
      <c r="G25" s="102">
        <f>VLOOKUP(F25,'[9]расчет без 29 мо '!$C$13:$CD$58,80,0)</f>
        <v>106.52</v>
      </c>
      <c r="H25" s="148">
        <f>VLOOKUP(F25,'[9]расчет без 29 мо '!$C$13:$CD$58,80,0)</f>
        <v>106.52</v>
      </c>
      <c r="I25" s="147">
        <f t="shared" si="0"/>
        <v>28.649999999999991</v>
      </c>
      <c r="J25" s="102">
        <f>VLOOKUP(F25,'[10]расчет без 50 мо (25мо) '!$C$13:$CE$37,81,0)</f>
        <v>190.46</v>
      </c>
      <c r="K25" s="180">
        <f>VLOOKUP(F25,'[2]расчет без 50 мо (25мо)  (3)'!$C$13:$CE$37,81,0)</f>
        <v>135.16999999999999</v>
      </c>
    </row>
    <row r="26" spans="1:11" s="102" customFormat="1" ht="25.5" x14ac:dyDescent="0.2">
      <c r="A26" s="106">
        <v>16</v>
      </c>
      <c r="B26" s="107" t="s">
        <v>14</v>
      </c>
      <c r="C26" s="149">
        <v>106.18</v>
      </c>
      <c r="D26" s="102" t="s">
        <v>926</v>
      </c>
      <c r="E26" s="102">
        <v>380202</v>
      </c>
      <c r="F26" s="147" t="s">
        <v>925</v>
      </c>
      <c r="G26" s="102">
        <f>VLOOKUP(F26,'[9]расчет без 29 мо '!$C$13:$CD$58,80,0)</f>
        <v>107.85</v>
      </c>
      <c r="H26" s="148">
        <f>VLOOKUP(F26,'[9]расчет без 29 мо '!$C$13:$CD$58,80,0)</f>
        <v>107.85</v>
      </c>
      <c r="I26" s="147">
        <f t="shared" si="0"/>
        <v>-1.6699999999999875</v>
      </c>
      <c r="J26" s="102">
        <f>VLOOKUP(F26,'[10]расчет без 50 мо (25мо) '!$C$13:$CE$37,81,0)</f>
        <v>146.07</v>
      </c>
      <c r="K26" s="180">
        <f>VLOOKUP(F26,'[2]расчет без 50 мо (25мо)  (3)'!$C$13:$CE$37,81,0)</f>
        <v>106.18</v>
      </c>
    </row>
    <row r="27" spans="1:11" s="102" customFormat="1" x14ac:dyDescent="0.2">
      <c r="A27" s="106">
        <v>17</v>
      </c>
      <c r="B27" s="107" t="s">
        <v>19</v>
      </c>
      <c r="C27" s="149">
        <v>190.53</v>
      </c>
      <c r="D27" s="102" t="s">
        <v>924</v>
      </c>
      <c r="E27" s="102">
        <v>380024</v>
      </c>
      <c r="F27" s="147" t="s">
        <v>923</v>
      </c>
      <c r="G27" s="102">
        <f>VLOOKUP(F27,'[9]расчет без 29 мо '!$C$13:$CD$58,80,0)</f>
        <v>164.57</v>
      </c>
      <c r="H27" s="148">
        <f>VLOOKUP(F27,'[9]расчет без 29 мо '!$C$13:$CD$58,80,0)</f>
        <v>164.57</v>
      </c>
      <c r="I27" s="147">
        <f t="shared" si="0"/>
        <v>25.960000000000008</v>
      </c>
      <c r="J27" s="102">
        <f>VLOOKUP(F27,'[10]расчет без 50 мо (25мо) '!$C$13:$CE$37,81,0)</f>
        <v>225.48</v>
      </c>
      <c r="K27" s="180">
        <f>VLOOKUP(F27,'[2]расчет без 50 мо (25мо)  (3)'!$C$13:$CE$37,81,0)</f>
        <v>190.53</v>
      </c>
    </row>
    <row r="28" spans="1:11" s="102" customFormat="1" x14ac:dyDescent="0.2">
      <c r="A28" s="106">
        <v>18</v>
      </c>
      <c r="B28" s="107" t="s">
        <v>922</v>
      </c>
      <c r="C28" s="149">
        <v>201.74</v>
      </c>
      <c r="D28" s="102" t="s">
        <v>921</v>
      </c>
      <c r="E28" s="102">
        <v>380170</v>
      </c>
      <c r="F28" s="147" t="s">
        <v>920</v>
      </c>
      <c r="G28" s="102">
        <f>VLOOKUP(F28,'[9]расчет без 29 мо '!$C$13:$CD$58,80,0)</f>
        <v>192.18</v>
      </c>
      <c r="H28" s="148">
        <f>VLOOKUP(F28,'[9]расчет без 29 мо '!$C$13:$CD$58,80,0)</f>
        <v>192.18</v>
      </c>
      <c r="I28" s="147">
        <f t="shared" si="0"/>
        <v>9.5600000000000023</v>
      </c>
      <c r="J28" s="102">
        <f>VLOOKUP(F28,'[10]расчет без 50 мо (25мо) '!$C$13:$CE$37,81,0)</f>
        <v>304.87</v>
      </c>
      <c r="K28" s="180">
        <f>VLOOKUP(F28,'[2]расчет без 50 мо (25мо)  (3)'!$C$13:$CE$37,81,0)</f>
        <v>201.74</v>
      </c>
    </row>
    <row r="29" spans="1:11" s="102" customFormat="1" x14ac:dyDescent="0.2">
      <c r="A29" s="106">
        <v>19</v>
      </c>
      <c r="B29" s="107" t="s">
        <v>919</v>
      </c>
      <c r="C29" s="149">
        <v>207.16</v>
      </c>
      <c r="D29" s="102" t="s">
        <v>918</v>
      </c>
      <c r="E29" s="102">
        <v>380167</v>
      </c>
      <c r="F29" s="147" t="s">
        <v>917</v>
      </c>
      <c r="G29" s="102">
        <f>VLOOKUP(F29,'[9]расчет без 29 мо '!$C$13:$CD$58,80,0)</f>
        <v>130.47</v>
      </c>
      <c r="H29" s="148">
        <f>VLOOKUP(F29,'[9]расчет без 29 мо '!$C$13:$CD$58,80,0)</f>
        <v>130.47</v>
      </c>
      <c r="I29" s="147">
        <f t="shared" si="0"/>
        <v>76.69</v>
      </c>
      <c r="J29" s="102">
        <f>VLOOKUP(F29,'[10]расчет без 50 мо (25мо) '!$C$13:$CE$37,81,0)</f>
        <v>444.82</v>
      </c>
      <c r="K29" s="180">
        <f>VLOOKUP(F29,'[2]расчет без 50 мо (25мо)  (3)'!$C$13:$CE$37,81,0)</f>
        <v>207.16</v>
      </c>
    </row>
    <row r="30" spans="1:11" s="102" customFormat="1" x14ac:dyDescent="0.2">
      <c r="A30" s="106">
        <v>20</v>
      </c>
      <c r="B30" s="107" t="s">
        <v>916</v>
      </c>
      <c r="C30" s="149">
        <v>144.97</v>
      </c>
      <c r="D30" s="102" t="s">
        <v>915</v>
      </c>
      <c r="E30" s="102">
        <v>380189</v>
      </c>
      <c r="F30" s="147" t="s">
        <v>914</v>
      </c>
      <c r="G30" s="102">
        <f>VLOOKUP(F30,'[9]расчет без 29 мо '!$C$13:$CD$58,80,0)</f>
        <v>130.53</v>
      </c>
      <c r="H30" s="148">
        <f>VLOOKUP(F30,'[9]расчет без 29 мо '!$C$13:$CD$58,80,0)</f>
        <v>130.53</v>
      </c>
      <c r="I30" s="147">
        <f t="shared" si="0"/>
        <v>14.439999999999998</v>
      </c>
      <c r="J30" s="102">
        <f>VLOOKUP(F30,'[10]расчет без 50 мо (25мо) '!$C$13:$CE$37,81,0)</f>
        <v>174.94</v>
      </c>
      <c r="K30" s="180">
        <f>VLOOKUP(F30,'[2]расчет без 50 мо (25мо)  (3)'!$C$13:$CE$37,81,0)</f>
        <v>144.97</v>
      </c>
    </row>
    <row r="31" spans="1:11" s="102" customFormat="1" x14ac:dyDescent="0.2">
      <c r="A31" s="106">
        <v>21</v>
      </c>
      <c r="B31" s="107" t="s">
        <v>145</v>
      </c>
      <c r="C31" s="149">
        <v>607.01</v>
      </c>
      <c r="D31" s="102" t="s">
        <v>913</v>
      </c>
      <c r="E31" s="102">
        <v>380180</v>
      </c>
      <c r="F31" s="147" t="s">
        <v>912</v>
      </c>
      <c r="G31" s="102">
        <f>VLOOKUP(F31,'[9]расчет без 29 мо '!$C$13:$CD$58,80,0)</f>
        <v>596.15</v>
      </c>
      <c r="H31" s="148">
        <f>VLOOKUP(F31,'[9]расчет без 29 мо '!$C$13:$CD$58,80,0)</f>
        <v>596.15</v>
      </c>
      <c r="I31" s="147">
        <f t="shared" si="0"/>
        <v>10.860000000000014</v>
      </c>
      <c r="J31" s="102">
        <f>VLOOKUP(F31,'[10]расчет без 50 мо (25мо) '!$C$13:$CE$37,81,0)</f>
        <v>567.30999999999995</v>
      </c>
      <c r="K31" s="180">
        <f>VLOOKUP(F31,'[2]расчет без 50 мо (25мо)  (3)'!$C$13:$CE$37,81,0)</f>
        <v>607.01</v>
      </c>
    </row>
    <row r="32" spans="1:11" s="102" customFormat="1" x14ac:dyDescent="0.2">
      <c r="A32" s="106">
        <v>22</v>
      </c>
      <c r="B32" s="107" t="s">
        <v>134</v>
      </c>
      <c r="C32" s="149">
        <v>487.81</v>
      </c>
      <c r="D32" s="102" t="s">
        <v>911</v>
      </c>
      <c r="E32" s="102">
        <v>380181</v>
      </c>
      <c r="F32" s="147" t="s">
        <v>910</v>
      </c>
      <c r="G32" s="102">
        <f>VLOOKUP(F32,'[9]расчет без 29 мо '!$C$13:$CD$58,80,0)</f>
        <v>450.07</v>
      </c>
      <c r="H32" s="148">
        <f>VLOOKUP(F32,'[9]расчет без 29 мо '!$C$13:$CD$58,80,0)</f>
        <v>450.07</v>
      </c>
      <c r="I32" s="147">
        <f t="shared" si="0"/>
        <v>37.740000000000009</v>
      </c>
      <c r="J32" s="102">
        <f>VLOOKUP(F32,'[10]расчет без 50 мо (25мо) '!$C$13:$CE$37,81,0)</f>
        <v>1037.3499999999999</v>
      </c>
      <c r="K32" s="180">
        <f>VLOOKUP(F32,'[2]расчет без 50 мо (25мо)  (3)'!$C$13:$CE$37,81,0)</f>
        <v>487.81</v>
      </c>
    </row>
    <row r="33" spans="1:11" s="102" customFormat="1" x14ac:dyDescent="0.2">
      <c r="A33" s="106">
        <v>23</v>
      </c>
      <c r="B33" s="107" t="s">
        <v>130</v>
      </c>
      <c r="C33" s="149">
        <v>1003.8</v>
      </c>
      <c r="D33" s="102" t="s">
        <v>909</v>
      </c>
      <c r="E33" s="102">
        <v>380378</v>
      </c>
      <c r="F33" s="147" t="s">
        <v>908</v>
      </c>
      <c r="G33" s="102">
        <f>VLOOKUP(F33,'[9]расчет без 29 мо '!$C$13:$CD$58,80,0)</f>
        <v>1014.14</v>
      </c>
      <c r="H33" s="148">
        <f>VLOOKUP(F33,'[9]расчет без 29 мо '!$C$13:$CD$58,80,0)</f>
        <v>1014.14</v>
      </c>
      <c r="I33" s="147">
        <f t="shared" si="0"/>
        <v>-10.340000000000032</v>
      </c>
      <c r="J33" s="102">
        <f>VLOOKUP(F33,'[10]расчет без 50 мо (25мо) '!$C$13:$CE$37,81,0)</f>
        <v>1344.67</v>
      </c>
      <c r="K33" s="180">
        <f>VLOOKUP(F33,'[2]расчет без 50 мо (25мо)  (3)'!$C$13:$CE$37,81,0)</f>
        <v>1003.8</v>
      </c>
    </row>
    <row r="34" spans="1:11" s="102" customFormat="1" x14ac:dyDescent="0.2">
      <c r="A34" s="106">
        <v>24</v>
      </c>
      <c r="B34" s="107" t="s">
        <v>907</v>
      </c>
      <c r="C34" s="149">
        <v>153.38999999999999</v>
      </c>
      <c r="D34" s="102" t="s">
        <v>906</v>
      </c>
      <c r="E34" s="102">
        <v>380169</v>
      </c>
      <c r="F34" s="147" t="s">
        <v>905</v>
      </c>
      <c r="G34" s="102">
        <f>VLOOKUP(F34,'[9]расчет без 29 мо '!$C$13:$CD$58,80,0)</f>
        <v>182.31</v>
      </c>
      <c r="H34" s="148">
        <f>VLOOKUP(F34,'[9]расчет без 29 мо '!$C$13:$CD$58,80,0)</f>
        <v>182.31</v>
      </c>
      <c r="I34" s="147">
        <f t="shared" si="0"/>
        <v>-28.920000000000016</v>
      </c>
      <c r="J34" s="102">
        <f>VLOOKUP(F34,'[10]расчет без 50 мо (25мо) '!$C$13:$CE$37,81,0)</f>
        <v>241.79</v>
      </c>
      <c r="K34" s="180">
        <f>VLOOKUP(F34,'[2]расчет без 50 мо (25мо)  (3)'!$C$13:$CE$37,81,0)</f>
        <v>153.38999999999999</v>
      </c>
    </row>
    <row r="35" spans="1:11" s="102" customFormat="1" x14ac:dyDescent="0.2">
      <c r="A35" s="106">
        <v>25</v>
      </c>
      <c r="B35" s="107" t="s">
        <v>904</v>
      </c>
      <c r="C35" s="149">
        <v>342.49</v>
      </c>
      <c r="D35" s="102" t="s">
        <v>903</v>
      </c>
      <c r="E35" s="102">
        <v>380168</v>
      </c>
      <c r="F35" s="147" t="s">
        <v>902</v>
      </c>
      <c r="G35" s="102">
        <f>VLOOKUP(F35,'[9]расчет без 29 мо '!$C$13:$CD$58,80,0)</f>
        <v>317.8</v>
      </c>
      <c r="H35" s="148">
        <f>VLOOKUP(F35,'[9]расчет без 29 мо '!$C$13:$CD$58,80,0)</f>
        <v>317.8</v>
      </c>
      <c r="I35" s="147">
        <f t="shared" si="0"/>
        <v>24.689999999999998</v>
      </c>
      <c r="J35" s="102">
        <f>VLOOKUP(F35,'[10]расчет без 50 мо (25мо) '!$C$13:$CE$37,81,0)</f>
        <v>476.27</v>
      </c>
      <c r="K35" s="180">
        <f>VLOOKUP(F35,'[2]расчет без 50 мо (25мо)  (3)'!$C$13:$CE$37,81,0)</f>
        <v>342.49</v>
      </c>
    </row>
  </sheetData>
  <mergeCells count="5">
    <mergeCell ref="B1:C1"/>
    <mergeCell ref="B2:C2"/>
    <mergeCell ref="B3:C3"/>
    <mergeCell ref="B5:C5"/>
    <mergeCell ref="B6:C6"/>
  </mergeCells>
  <pageMargins left="0.7" right="0.7" top="0.75" bottom="0.75" header="0.3" footer="0.3"/>
  <pageSetup paperSize="9" scale="72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0"/>
  <sheetViews>
    <sheetView workbookViewId="0">
      <pane xSplit="1" ySplit="11" topLeftCell="B638" activePane="bottomRight" state="frozen"/>
      <selection pane="topRight" activeCell="B1" sqref="B1"/>
      <selection pane="bottomLeft" activeCell="A12" sqref="A12"/>
      <selection pane="bottomRight" activeCell="J2" sqref="J2:K2"/>
    </sheetView>
  </sheetViews>
  <sheetFormatPr defaultColWidth="11" defaultRowHeight="11.25" x14ac:dyDescent="0.2"/>
  <cols>
    <col min="1" max="1" width="3.5703125" style="52" customWidth="1"/>
    <col min="2" max="2" width="78.28515625" style="52" customWidth="1"/>
    <col min="3" max="3" width="27.140625" style="52" customWidth="1"/>
    <col min="4" max="4" width="7.42578125" style="53" customWidth="1"/>
    <col min="5" max="5" width="8.28515625" style="53" customWidth="1"/>
    <col min="6" max="6" width="8" style="53" customWidth="1"/>
    <col min="7" max="7" width="9.140625" style="53" customWidth="1"/>
    <col min="8" max="8" width="8.42578125" style="53" customWidth="1"/>
    <col min="9" max="9" width="9.7109375" style="53" customWidth="1"/>
    <col min="10" max="10" width="12.5703125" style="56" customWidth="1"/>
    <col min="11" max="11" width="14" style="58" customWidth="1"/>
    <col min="12" max="12" width="11" style="54" customWidth="1"/>
    <col min="13" max="20" width="11" style="54"/>
    <col min="21" max="16384" width="11" style="55"/>
  </cols>
  <sheetData>
    <row r="1" spans="1:20" ht="15" x14ac:dyDescent="0.2">
      <c r="J1" s="196" t="s">
        <v>1074</v>
      </c>
      <c r="K1" s="196"/>
    </row>
    <row r="2" spans="1:20" ht="12.75" x14ac:dyDescent="0.2">
      <c r="J2" s="197" t="s">
        <v>172</v>
      </c>
      <c r="K2" s="197"/>
    </row>
    <row r="3" spans="1:20" ht="12.75" x14ac:dyDescent="0.2">
      <c r="J3" s="197" t="s">
        <v>173</v>
      </c>
      <c r="K3" s="197"/>
    </row>
    <row r="5" spans="1:20" ht="12.75" x14ac:dyDescent="0.2">
      <c r="K5" s="57" t="s">
        <v>174</v>
      </c>
    </row>
    <row r="6" spans="1:20" ht="12.75" x14ac:dyDescent="0.2">
      <c r="J6" s="57" t="s">
        <v>175</v>
      </c>
    </row>
    <row r="8" spans="1:20" ht="22.5" customHeight="1" x14ac:dyDescent="0.2">
      <c r="A8" s="198" t="s">
        <v>176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</row>
    <row r="10" spans="1:20" s="65" customFormat="1" x14ac:dyDescent="0.2">
      <c r="A10" s="59"/>
      <c r="B10" s="59"/>
      <c r="C10" s="59"/>
      <c r="D10" s="60">
        <v>765760</v>
      </c>
      <c r="E10" s="60">
        <v>957200</v>
      </c>
      <c r="F10" s="60">
        <v>1516400</v>
      </c>
      <c r="G10" s="60">
        <v>1702800</v>
      </c>
      <c r="H10" s="60">
        <v>2043360</v>
      </c>
      <c r="I10" s="61"/>
      <c r="J10" s="62"/>
      <c r="K10" s="63">
        <v>329156575</v>
      </c>
      <c r="L10" s="64"/>
      <c r="M10" s="64"/>
      <c r="N10" s="64"/>
      <c r="O10" s="64"/>
      <c r="P10" s="64"/>
      <c r="Q10" s="64"/>
      <c r="R10" s="64"/>
      <c r="S10" s="64"/>
      <c r="T10" s="64"/>
    </row>
    <row r="11" spans="1:20" ht="77.25" customHeight="1" x14ac:dyDescent="0.2">
      <c r="A11" s="66"/>
      <c r="B11" s="67" t="s">
        <v>177</v>
      </c>
      <c r="C11" s="67" t="s">
        <v>178</v>
      </c>
      <c r="D11" s="67" t="s">
        <v>179</v>
      </c>
      <c r="E11" s="67" t="s">
        <v>180</v>
      </c>
      <c r="F11" s="67" t="s">
        <v>181</v>
      </c>
      <c r="G11" s="67" t="s">
        <v>182</v>
      </c>
      <c r="H11" s="67" t="s">
        <v>183</v>
      </c>
      <c r="I11" s="67" t="s">
        <v>184</v>
      </c>
      <c r="J11" s="68" t="s">
        <v>185</v>
      </c>
      <c r="K11" s="69" t="s">
        <v>186</v>
      </c>
    </row>
    <row r="12" spans="1:20" x14ac:dyDescent="0.2">
      <c r="A12" s="70">
        <v>1</v>
      </c>
      <c r="B12" s="70" t="s">
        <v>25</v>
      </c>
      <c r="C12" s="70" t="s">
        <v>187</v>
      </c>
      <c r="D12" s="71"/>
      <c r="E12" s="71" t="s">
        <v>188</v>
      </c>
      <c r="F12" s="71"/>
      <c r="G12" s="71"/>
      <c r="H12" s="71"/>
      <c r="I12" s="72" t="s">
        <v>189</v>
      </c>
      <c r="J12" s="73">
        <v>0.3</v>
      </c>
      <c r="K12" s="74">
        <v>366416</v>
      </c>
    </row>
    <row r="13" spans="1:20" x14ac:dyDescent="0.2">
      <c r="A13" s="70">
        <v>2</v>
      </c>
      <c r="B13" s="70" t="s">
        <v>25</v>
      </c>
      <c r="C13" s="70" t="s">
        <v>190</v>
      </c>
      <c r="D13" s="71"/>
      <c r="E13" s="71" t="s">
        <v>188</v>
      </c>
      <c r="F13" s="71"/>
      <c r="G13" s="71"/>
      <c r="H13" s="71"/>
      <c r="I13" s="72" t="s">
        <v>189</v>
      </c>
      <c r="J13" s="75">
        <v>0.67</v>
      </c>
      <c r="K13" s="74">
        <v>818329</v>
      </c>
    </row>
    <row r="14" spans="1:20" x14ac:dyDescent="0.2">
      <c r="A14" s="70">
        <v>3</v>
      </c>
      <c r="B14" s="70" t="s">
        <v>25</v>
      </c>
      <c r="C14" s="70" t="s">
        <v>191</v>
      </c>
      <c r="D14" s="71"/>
      <c r="E14" s="71" t="s">
        <v>188</v>
      </c>
      <c r="F14" s="71"/>
      <c r="G14" s="71"/>
      <c r="H14" s="71"/>
      <c r="I14" s="72" t="s">
        <v>189</v>
      </c>
      <c r="J14" s="73">
        <v>0.3</v>
      </c>
      <c r="K14" s="74">
        <v>366416</v>
      </c>
    </row>
    <row r="15" spans="1:20" x14ac:dyDescent="0.2">
      <c r="A15" s="70">
        <v>4</v>
      </c>
      <c r="B15" s="70" t="s">
        <v>25</v>
      </c>
      <c r="C15" s="70" t="s">
        <v>192</v>
      </c>
      <c r="D15" s="71"/>
      <c r="E15" s="71" t="s">
        <v>188</v>
      </c>
      <c r="F15" s="71"/>
      <c r="G15" s="71"/>
      <c r="H15" s="71"/>
      <c r="I15" s="72" t="s">
        <v>189</v>
      </c>
      <c r="J15" s="73">
        <v>0.3</v>
      </c>
      <c r="K15" s="74">
        <v>366416</v>
      </c>
    </row>
    <row r="16" spans="1:20" x14ac:dyDescent="0.2">
      <c r="A16" s="70">
        <v>5</v>
      </c>
      <c r="B16" s="70" t="s">
        <v>25</v>
      </c>
      <c r="C16" s="70" t="s">
        <v>193</v>
      </c>
      <c r="D16" s="71"/>
      <c r="E16" s="71" t="s">
        <v>188</v>
      </c>
      <c r="F16" s="71"/>
      <c r="G16" s="71"/>
      <c r="H16" s="71"/>
      <c r="I16" s="72" t="s">
        <v>189</v>
      </c>
      <c r="J16" s="75">
        <v>0.67</v>
      </c>
      <c r="K16" s="74">
        <v>818329</v>
      </c>
    </row>
    <row r="17" spans="1:11" x14ac:dyDescent="0.2">
      <c r="A17" s="70">
        <v>6</v>
      </c>
      <c r="B17" s="70" t="s">
        <v>25</v>
      </c>
      <c r="C17" s="70" t="s">
        <v>194</v>
      </c>
      <c r="D17" s="71"/>
      <c r="E17" s="71" t="s">
        <v>188</v>
      </c>
      <c r="F17" s="71"/>
      <c r="G17" s="71"/>
      <c r="H17" s="71"/>
      <c r="I17" s="72" t="s">
        <v>189</v>
      </c>
      <c r="J17" s="75">
        <v>0.67</v>
      </c>
      <c r="K17" s="74">
        <v>818329</v>
      </c>
    </row>
    <row r="18" spans="1:11" x14ac:dyDescent="0.2">
      <c r="A18" s="70">
        <v>7</v>
      </c>
      <c r="B18" s="70" t="s">
        <v>25</v>
      </c>
      <c r="C18" s="70" t="s">
        <v>195</v>
      </c>
      <c r="D18" s="71"/>
      <c r="E18" s="71" t="s">
        <v>188</v>
      </c>
      <c r="F18" s="71"/>
      <c r="G18" s="71"/>
      <c r="H18" s="71"/>
      <c r="I18" s="72" t="s">
        <v>189</v>
      </c>
      <c r="J18" s="73">
        <v>0.3</v>
      </c>
      <c r="K18" s="74">
        <v>366416</v>
      </c>
    </row>
    <row r="19" spans="1:11" x14ac:dyDescent="0.2">
      <c r="A19" s="70">
        <v>8</v>
      </c>
      <c r="B19" s="70" t="s">
        <v>25</v>
      </c>
      <c r="C19" s="70" t="s">
        <v>196</v>
      </c>
      <c r="D19" s="71"/>
      <c r="E19" s="71" t="s">
        <v>188</v>
      </c>
      <c r="F19" s="71"/>
      <c r="G19" s="71"/>
      <c r="H19" s="71"/>
      <c r="I19" s="72" t="s">
        <v>189</v>
      </c>
      <c r="J19" s="73">
        <v>0.3</v>
      </c>
      <c r="K19" s="74">
        <v>366416</v>
      </c>
    </row>
    <row r="20" spans="1:11" x14ac:dyDescent="0.2">
      <c r="A20" s="70">
        <v>9</v>
      </c>
      <c r="B20" s="70" t="s">
        <v>25</v>
      </c>
      <c r="C20" s="70" t="s">
        <v>197</v>
      </c>
      <c r="D20" s="71"/>
      <c r="E20" s="71" t="s">
        <v>188</v>
      </c>
      <c r="F20" s="71"/>
      <c r="G20" s="71"/>
      <c r="H20" s="71"/>
      <c r="I20" s="72" t="s">
        <v>189</v>
      </c>
      <c r="J20" s="73">
        <v>0.3</v>
      </c>
      <c r="K20" s="74">
        <v>366416</v>
      </c>
    </row>
    <row r="21" spans="1:11" x14ac:dyDescent="0.2">
      <c r="A21" s="70">
        <v>10</v>
      </c>
      <c r="B21" s="70" t="s">
        <v>25</v>
      </c>
      <c r="C21" s="70" t="s">
        <v>198</v>
      </c>
      <c r="D21" s="71"/>
      <c r="E21" s="71" t="s">
        <v>188</v>
      </c>
      <c r="F21" s="71"/>
      <c r="G21" s="71"/>
      <c r="H21" s="71"/>
      <c r="I21" s="72" t="s">
        <v>189</v>
      </c>
      <c r="J21" s="75">
        <v>0.67</v>
      </c>
      <c r="K21" s="74">
        <v>818329</v>
      </c>
    </row>
    <row r="22" spans="1:11" x14ac:dyDescent="0.2">
      <c r="A22" s="70">
        <v>11</v>
      </c>
      <c r="B22" s="70" t="s">
        <v>25</v>
      </c>
      <c r="C22" s="70" t="s">
        <v>199</v>
      </c>
      <c r="D22" s="71"/>
      <c r="E22" s="71" t="s">
        <v>188</v>
      </c>
      <c r="F22" s="71"/>
      <c r="G22" s="71"/>
      <c r="H22" s="71"/>
      <c r="I22" s="72" t="s">
        <v>189</v>
      </c>
      <c r="J22" s="75">
        <v>0.67</v>
      </c>
      <c r="K22" s="74">
        <v>818329</v>
      </c>
    </row>
    <row r="23" spans="1:11" x14ac:dyDescent="0.2">
      <c r="A23" s="70">
        <v>12</v>
      </c>
      <c r="B23" s="70" t="s">
        <v>25</v>
      </c>
      <c r="C23" s="70" t="s">
        <v>200</v>
      </c>
      <c r="D23" s="71"/>
      <c r="E23" s="71"/>
      <c r="F23" s="71" t="s">
        <v>188</v>
      </c>
      <c r="G23" s="71"/>
      <c r="H23" s="71"/>
      <c r="I23" s="72" t="s">
        <v>189</v>
      </c>
      <c r="J23" s="73">
        <v>0.3</v>
      </c>
      <c r="K23" s="74">
        <v>580478</v>
      </c>
    </row>
    <row r="24" spans="1:11" x14ac:dyDescent="0.2">
      <c r="A24" s="70">
        <v>13</v>
      </c>
      <c r="B24" s="70" t="s">
        <v>25</v>
      </c>
      <c r="C24" s="70" t="s">
        <v>201</v>
      </c>
      <c r="D24" s="71"/>
      <c r="E24" s="71" t="s">
        <v>188</v>
      </c>
      <c r="F24" s="71"/>
      <c r="G24" s="71"/>
      <c r="H24" s="71"/>
      <c r="I24" s="72" t="s">
        <v>189</v>
      </c>
      <c r="J24" s="73">
        <v>0.3</v>
      </c>
      <c r="K24" s="74">
        <v>366416</v>
      </c>
    </row>
    <row r="25" spans="1:11" x14ac:dyDescent="0.2">
      <c r="A25" s="70">
        <v>14</v>
      </c>
      <c r="B25" s="70" t="s">
        <v>25</v>
      </c>
      <c r="C25" s="70" t="s">
        <v>202</v>
      </c>
      <c r="D25" s="71"/>
      <c r="E25" s="71" t="s">
        <v>188</v>
      </c>
      <c r="F25" s="71"/>
      <c r="G25" s="71"/>
      <c r="H25" s="71"/>
      <c r="I25" s="72" t="s">
        <v>189</v>
      </c>
      <c r="J25" s="73">
        <v>0.3</v>
      </c>
      <c r="K25" s="74">
        <v>366416</v>
      </c>
    </row>
    <row r="26" spans="1:11" x14ac:dyDescent="0.2">
      <c r="A26" s="70">
        <v>15</v>
      </c>
      <c r="B26" s="70" t="s">
        <v>25</v>
      </c>
      <c r="C26" s="70" t="s">
        <v>203</v>
      </c>
      <c r="D26" s="71" t="s">
        <v>188</v>
      </c>
      <c r="E26" s="71"/>
      <c r="F26" s="71"/>
      <c r="G26" s="71"/>
      <c r="H26" s="71"/>
      <c r="I26" s="72" t="s">
        <v>189</v>
      </c>
      <c r="J26" s="73">
        <v>0.3</v>
      </c>
      <c r="K26" s="74">
        <v>293133</v>
      </c>
    </row>
    <row r="27" spans="1:11" x14ac:dyDescent="0.2">
      <c r="A27" s="70">
        <v>16</v>
      </c>
      <c r="B27" s="70" t="s">
        <v>25</v>
      </c>
      <c r="C27" s="70" t="s">
        <v>204</v>
      </c>
      <c r="D27" s="71"/>
      <c r="E27" s="71" t="s">
        <v>188</v>
      </c>
      <c r="F27" s="71"/>
      <c r="G27" s="71"/>
      <c r="H27" s="71"/>
      <c r="I27" s="72" t="s">
        <v>189</v>
      </c>
      <c r="J27" s="73">
        <v>0.3</v>
      </c>
      <c r="K27" s="74">
        <v>366416</v>
      </c>
    </row>
    <row r="28" spans="1:11" x14ac:dyDescent="0.2">
      <c r="A28" s="70">
        <v>17</v>
      </c>
      <c r="B28" s="70" t="s">
        <v>25</v>
      </c>
      <c r="C28" s="70" t="s">
        <v>205</v>
      </c>
      <c r="D28" s="71"/>
      <c r="E28" s="71" t="s">
        <v>188</v>
      </c>
      <c r="F28" s="71"/>
      <c r="G28" s="71"/>
      <c r="H28" s="71"/>
      <c r="I28" s="72" t="s">
        <v>189</v>
      </c>
      <c r="J28" s="73">
        <v>0.67</v>
      </c>
      <c r="K28" s="74">
        <v>387790</v>
      </c>
    </row>
    <row r="29" spans="1:11" x14ac:dyDescent="0.2">
      <c r="A29" s="70">
        <v>18</v>
      </c>
      <c r="B29" s="76" t="s">
        <v>73</v>
      </c>
      <c r="C29" s="76" t="s">
        <v>206</v>
      </c>
      <c r="D29" s="77"/>
      <c r="E29" s="77" t="s">
        <v>188</v>
      </c>
      <c r="F29" s="77"/>
      <c r="G29" s="77"/>
      <c r="H29" s="77"/>
      <c r="I29" s="72" t="s">
        <v>189</v>
      </c>
      <c r="J29" s="73">
        <v>0.3</v>
      </c>
      <c r="K29" s="74">
        <v>366416</v>
      </c>
    </row>
    <row r="30" spans="1:11" x14ac:dyDescent="0.2">
      <c r="A30" s="70">
        <v>19</v>
      </c>
      <c r="B30" s="76" t="s">
        <v>73</v>
      </c>
      <c r="C30" s="76" t="s">
        <v>207</v>
      </c>
      <c r="D30" s="77"/>
      <c r="E30" s="77" t="s">
        <v>188</v>
      </c>
      <c r="F30" s="77"/>
      <c r="G30" s="77"/>
      <c r="H30" s="77"/>
      <c r="I30" s="72" t="s">
        <v>189</v>
      </c>
      <c r="J30" s="73">
        <v>0.67</v>
      </c>
      <c r="K30" s="74">
        <v>479394</v>
      </c>
    </row>
    <row r="31" spans="1:11" x14ac:dyDescent="0.2">
      <c r="A31" s="70">
        <v>20</v>
      </c>
      <c r="B31" s="76" t="s">
        <v>73</v>
      </c>
      <c r="C31" s="76" t="s">
        <v>208</v>
      </c>
      <c r="D31" s="77" t="s">
        <v>188</v>
      </c>
      <c r="E31" s="77"/>
      <c r="F31" s="77"/>
      <c r="G31" s="77"/>
      <c r="H31" s="77"/>
      <c r="I31" s="72" t="s">
        <v>189</v>
      </c>
      <c r="J31" s="73">
        <v>0.3</v>
      </c>
      <c r="K31" s="74">
        <v>293133</v>
      </c>
    </row>
    <row r="32" spans="1:11" x14ac:dyDescent="0.2">
      <c r="A32" s="70">
        <v>21</v>
      </c>
      <c r="B32" s="76" t="s">
        <v>73</v>
      </c>
      <c r="C32" s="76" t="s">
        <v>209</v>
      </c>
      <c r="D32" s="77"/>
      <c r="E32" s="77" t="s">
        <v>188</v>
      </c>
      <c r="F32" s="77"/>
      <c r="G32" s="77"/>
      <c r="H32" s="77"/>
      <c r="I32" s="72" t="s">
        <v>189</v>
      </c>
      <c r="J32" s="73">
        <v>0.3</v>
      </c>
      <c r="K32" s="74">
        <v>366416</v>
      </c>
    </row>
    <row r="33" spans="1:11" x14ac:dyDescent="0.2">
      <c r="A33" s="70">
        <v>22</v>
      </c>
      <c r="B33" s="76" t="s">
        <v>73</v>
      </c>
      <c r="C33" s="76" t="s">
        <v>210</v>
      </c>
      <c r="D33" s="77"/>
      <c r="E33" s="77" t="s">
        <v>188</v>
      </c>
      <c r="F33" s="77"/>
      <c r="G33" s="77"/>
      <c r="H33" s="77"/>
      <c r="I33" s="72" t="s">
        <v>189</v>
      </c>
      <c r="J33" s="73">
        <v>0.3</v>
      </c>
      <c r="K33" s="74">
        <v>366416</v>
      </c>
    </row>
    <row r="34" spans="1:11" x14ac:dyDescent="0.2">
      <c r="A34" s="70">
        <v>23</v>
      </c>
      <c r="B34" s="76" t="s">
        <v>73</v>
      </c>
      <c r="C34" s="76" t="s">
        <v>211</v>
      </c>
      <c r="D34" s="77"/>
      <c r="E34" s="77" t="s">
        <v>188</v>
      </c>
      <c r="F34" s="77"/>
      <c r="G34" s="77"/>
      <c r="H34" s="77"/>
      <c r="I34" s="72" t="s">
        <v>189</v>
      </c>
      <c r="J34" s="73">
        <v>0.3</v>
      </c>
      <c r="K34" s="74">
        <v>366416</v>
      </c>
    </row>
    <row r="35" spans="1:11" x14ac:dyDescent="0.2">
      <c r="A35" s="70">
        <v>24</v>
      </c>
      <c r="B35" s="76" t="s">
        <v>73</v>
      </c>
      <c r="C35" s="76" t="s">
        <v>212</v>
      </c>
      <c r="D35" s="77"/>
      <c r="E35" s="77" t="s">
        <v>188</v>
      </c>
      <c r="F35" s="77"/>
      <c r="G35" s="77"/>
      <c r="H35" s="77"/>
      <c r="I35" s="72" t="s">
        <v>189</v>
      </c>
      <c r="J35" s="73">
        <v>0.67</v>
      </c>
      <c r="K35" s="74">
        <v>743011</v>
      </c>
    </row>
    <row r="36" spans="1:11" x14ac:dyDescent="0.2">
      <c r="A36" s="70">
        <v>25</v>
      </c>
      <c r="B36" s="76" t="s">
        <v>73</v>
      </c>
      <c r="C36" s="76" t="s">
        <v>213</v>
      </c>
      <c r="D36" s="77"/>
      <c r="E36" s="77" t="s">
        <v>188</v>
      </c>
      <c r="F36" s="77"/>
      <c r="G36" s="77"/>
      <c r="H36" s="77"/>
      <c r="I36" s="72" t="s">
        <v>189</v>
      </c>
      <c r="J36" s="73">
        <v>0.3</v>
      </c>
      <c r="K36" s="74">
        <v>366416</v>
      </c>
    </row>
    <row r="37" spans="1:11" x14ac:dyDescent="0.2">
      <c r="A37" s="70">
        <v>26</v>
      </c>
      <c r="B37" s="76" t="s">
        <v>73</v>
      </c>
      <c r="C37" s="76" t="s">
        <v>214</v>
      </c>
      <c r="D37" s="77"/>
      <c r="E37" s="77"/>
      <c r="F37" s="77" t="s">
        <v>188</v>
      </c>
      <c r="G37" s="77"/>
      <c r="H37" s="77"/>
      <c r="I37" s="72" t="s">
        <v>189</v>
      </c>
      <c r="J37" s="73">
        <v>0.3</v>
      </c>
      <c r="K37" s="74">
        <v>580478</v>
      </c>
    </row>
    <row r="38" spans="1:11" x14ac:dyDescent="0.2">
      <c r="A38" s="70">
        <v>27</v>
      </c>
      <c r="B38" s="76" t="s">
        <v>73</v>
      </c>
      <c r="C38" s="76" t="s">
        <v>215</v>
      </c>
      <c r="D38" s="77"/>
      <c r="E38" s="77" t="s">
        <v>188</v>
      </c>
      <c r="F38" s="77"/>
      <c r="G38" s="77"/>
      <c r="H38" s="77"/>
      <c r="I38" s="72" t="s">
        <v>189</v>
      </c>
      <c r="J38" s="73">
        <v>0.3</v>
      </c>
      <c r="K38" s="74">
        <v>366416</v>
      </c>
    </row>
    <row r="39" spans="1:11" x14ac:dyDescent="0.2">
      <c r="A39" s="70">
        <v>28</v>
      </c>
      <c r="B39" s="76" t="s">
        <v>73</v>
      </c>
      <c r="C39" s="76" t="s">
        <v>216</v>
      </c>
      <c r="D39" s="77"/>
      <c r="E39" s="77" t="s">
        <v>188</v>
      </c>
      <c r="F39" s="77"/>
      <c r="G39" s="77"/>
      <c r="H39" s="77"/>
      <c r="I39" s="72" t="s">
        <v>189</v>
      </c>
      <c r="J39" s="73">
        <v>0.3</v>
      </c>
      <c r="K39" s="74">
        <v>366416</v>
      </c>
    </row>
    <row r="40" spans="1:11" x14ac:dyDescent="0.2">
      <c r="A40" s="70">
        <v>29</v>
      </c>
      <c r="B40" s="76" t="s">
        <v>73</v>
      </c>
      <c r="C40" s="76" t="s">
        <v>217</v>
      </c>
      <c r="D40" s="77"/>
      <c r="E40" s="77" t="s">
        <v>188</v>
      </c>
      <c r="F40" s="77"/>
      <c r="G40" s="77"/>
      <c r="H40" s="77"/>
      <c r="I40" s="72" t="s">
        <v>189</v>
      </c>
      <c r="J40" s="73">
        <v>0.3</v>
      </c>
      <c r="K40" s="74">
        <v>366416</v>
      </c>
    </row>
    <row r="41" spans="1:11" x14ac:dyDescent="0.2">
      <c r="A41" s="70">
        <v>30</v>
      </c>
      <c r="B41" s="76" t="s">
        <v>73</v>
      </c>
      <c r="C41" s="76" t="s">
        <v>218</v>
      </c>
      <c r="D41" s="77"/>
      <c r="E41" s="77" t="s">
        <v>188</v>
      </c>
      <c r="F41" s="77"/>
      <c r="G41" s="77"/>
      <c r="H41" s="77"/>
      <c r="I41" s="72" t="s">
        <v>189</v>
      </c>
      <c r="J41" s="73">
        <v>0.3</v>
      </c>
      <c r="K41" s="74">
        <v>366416</v>
      </c>
    </row>
    <row r="42" spans="1:11" x14ac:dyDescent="0.2">
      <c r="A42" s="70">
        <v>31</v>
      </c>
      <c r="B42" s="76" t="s">
        <v>73</v>
      </c>
      <c r="C42" s="76" t="s">
        <v>219</v>
      </c>
      <c r="D42" s="77"/>
      <c r="E42" s="77" t="s">
        <v>188</v>
      </c>
      <c r="F42" s="77"/>
      <c r="G42" s="77"/>
      <c r="H42" s="77"/>
      <c r="I42" s="72" t="s">
        <v>189</v>
      </c>
      <c r="J42" s="73">
        <v>0.3</v>
      </c>
      <c r="K42" s="74">
        <v>366416</v>
      </c>
    </row>
    <row r="43" spans="1:11" x14ac:dyDescent="0.2">
      <c r="A43" s="70">
        <v>32</v>
      </c>
      <c r="B43" s="76" t="s">
        <v>73</v>
      </c>
      <c r="C43" s="76" t="s">
        <v>220</v>
      </c>
      <c r="D43" s="77"/>
      <c r="E43" s="77" t="s">
        <v>188</v>
      </c>
      <c r="F43" s="77"/>
      <c r="G43" s="77"/>
      <c r="H43" s="77"/>
      <c r="I43" s="72" t="s">
        <v>189</v>
      </c>
      <c r="J43" s="73">
        <v>0.3</v>
      </c>
      <c r="K43" s="74">
        <v>366416</v>
      </c>
    </row>
    <row r="44" spans="1:11" x14ac:dyDescent="0.2">
      <c r="A44" s="70">
        <v>33</v>
      </c>
      <c r="B44" s="76" t="s">
        <v>73</v>
      </c>
      <c r="C44" s="76" t="s">
        <v>221</v>
      </c>
      <c r="D44" s="77"/>
      <c r="E44" s="77" t="s">
        <v>188</v>
      </c>
      <c r="F44" s="77"/>
      <c r="G44" s="77"/>
      <c r="H44" s="77"/>
      <c r="I44" s="72" t="s">
        <v>189</v>
      </c>
      <c r="J44" s="73">
        <v>0.3</v>
      </c>
      <c r="K44" s="74">
        <v>366416</v>
      </c>
    </row>
    <row r="45" spans="1:11" x14ac:dyDescent="0.2">
      <c r="A45" s="70">
        <v>34</v>
      </c>
      <c r="B45" s="76" t="s">
        <v>73</v>
      </c>
      <c r="C45" s="76" t="s">
        <v>222</v>
      </c>
      <c r="D45" s="77"/>
      <c r="E45" s="77" t="s">
        <v>188</v>
      </c>
      <c r="F45" s="77"/>
      <c r="G45" s="77"/>
      <c r="H45" s="77"/>
      <c r="I45" s="72" t="s">
        <v>189</v>
      </c>
      <c r="J45" s="73">
        <v>0.3</v>
      </c>
      <c r="K45" s="74">
        <v>366416</v>
      </c>
    </row>
    <row r="46" spans="1:11" x14ac:dyDescent="0.2">
      <c r="A46" s="70">
        <v>35</v>
      </c>
      <c r="B46" s="76" t="s">
        <v>73</v>
      </c>
      <c r="C46" s="76" t="s">
        <v>223</v>
      </c>
      <c r="D46" s="77"/>
      <c r="E46" s="77" t="s">
        <v>188</v>
      </c>
      <c r="F46" s="77"/>
      <c r="G46" s="77"/>
      <c r="H46" s="77"/>
      <c r="I46" s="72" t="s">
        <v>189</v>
      </c>
      <c r="J46" s="73">
        <v>0.3</v>
      </c>
      <c r="K46" s="74">
        <v>366416</v>
      </c>
    </row>
    <row r="47" spans="1:11" x14ac:dyDescent="0.2">
      <c r="A47" s="70">
        <v>36</v>
      </c>
      <c r="B47" s="76" t="s">
        <v>73</v>
      </c>
      <c r="C47" s="76" t="s">
        <v>224</v>
      </c>
      <c r="D47" s="77"/>
      <c r="E47" s="77" t="s">
        <v>188</v>
      </c>
      <c r="F47" s="77"/>
      <c r="G47" s="77"/>
      <c r="H47" s="77"/>
      <c r="I47" s="72" t="s">
        <v>189</v>
      </c>
      <c r="J47" s="75">
        <v>0.67</v>
      </c>
      <c r="K47" s="74">
        <v>818329</v>
      </c>
    </row>
    <row r="48" spans="1:11" x14ac:dyDescent="0.2">
      <c r="A48" s="70">
        <v>37</v>
      </c>
      <c r="B48" s="76" t="s">
        <v>73</v>
      </c>
      <c r="C48" s="76" t="s">
        <v>225</v>
      </c>
      <c r="D48" s="77"/>
      <c r="E48" s="77" t="s">
        <v>188</v>
      </c>
      <c r="F48" s="77"/>
      <c r="G48" s="77"/>
      <c r="H48" s="77"/>
      <c r="I48" s="72" t="s">
        <v>189</v>
      </c>
      <c r="J48" s="73">
        <v>0.67</v>
      </c>
      <c r="K48" s="74">
        <v>479394</v>
      </c>
    </row>
    <row r="49" spans="1:11" x14ac:dyDescent="0.2">
      <c r="A49" s="70">
        <v>38</v>
      </c>
      <c r="B49" s="76" t="s">
        <v>73</v>
      </c>
      <c r="C49" s="76" t="s">
        <v>226</v>
      </c>
      <c r="D49" s="77"/>
      <c r="E49" s="77" t="s">
        <v>188</v>
      </c>
      <c r="F49" s="77"/>
      <c r="G49" s="77"/>
      <c r="H49" s="77"/>
      <c r="I49" s="72" t="s">
        <v>189</v>
      </c>
      <c r="J49" s="73">
        <v>0.67</v>
      </c>
      <c r="K49" s="74">
        <v>479394</v>
      </c>
    </row>
    <row r="50" spans="1:11" x14ac:dyDescent="0.2">
      <c r="A50" s="70">
        <v>39</v>
      </c>
      <c r="B50" s="76" t="s">
        <v>73</v>
      </c>
      <c r="C50" s="76" t="s">
        <v>227</v>
      </c>
      <c r="D50" s="77"/>
      <c r="E50" s="77" t="s">
        <v>188</v>
      </c>
      <c r="F50" s="77"/>
      <c r="G50" s="77"/>
      <c r="H50" s="77"/>
      <c r="I50" s="72" t="s">
        <v>189</v>
      </c>
      <c r="J50" s="73">
        <v>0.3</v>
      </c>
      <c r="K50" s="74">
        <v>366416</v>
      </c>
    </row>
    <row r="51" spans="1:11" x14ac:dyDescent="0.2">
      <c r="A51" s="70">
        <v>40</v>
      </c>
      <c r="B51" s="76" t="s">
        <v>73</v>
      </c>
      <c r="C51" s="76" t="s">
        <v>228</v>
      </c>
      <c r="D51" s="77"/>
      <c r="E51" s="77" t="s">
        <v>188</v>
      </c>
      <c r="F51" s="77"/>
      <c r="G51" s="77"/>
      <c r="H51" s="77"/>
      <c r="I51" s="72" t="s">
        <v>189</v>
      </c>
      <c r="J51" s="73">
        <v>0.3</v>
      </c>
      <c r="K51" s="74">
        <v>366416</v>
      </c>
    </row>
    <row r="52" spans="1:11" x14ac:dyDescent="0.2">
      <c r="A52" s="70">
        <v>41</v>
      </c>
      <c r="B52" s="76" t="s">
        <v>73</v>
      </c>
      <c r="C52" s="76" t="s">
        <v>229</v>
      </c>
      <c r="D52" s="77"/>
      <c r="E52" s="77" t="s">
        <v>188</v>
      </c>
      <c r="F52" s="77"/>
      <c r="G52" s="77"/>
      <c r="H52" s="77"/>
      <c r="I52" s="72" t="s">
        <v>189</v>
      </c>
      <c r="J52" s="73">
        <v>0.3</v>
      </c>
      <c r="K52" s="74">
        <v>366416</v>
      </c>
    </row>
    <row r="53" spans="1:11" x14ac:dyDescent="0.2">
      <c r="A53" s="70">
        <v>42</v>
      </c>
      <c r="B53" s="76" t="s">
        <v>73</v>
      </c>
      <c r="C53" s="76" t="s">
        <v>230</v>
      </c>
      <c r="D53" s="77"/>
      <c r="E53" s="77" t="s">
        <v>188</v>
      </c>
      <c r="F53" s="77"/>
      <c r="G53" s="77"/>
      <c r="H53" s="77"/>
      <c r="I53" s="72" t="s">
        <v>189</v>
      </c>
      <c r="J53" s="75">
        <v>0.67</v>
      </c>
      <c r="K53" s="74">
        <v>818329</v>
      </c>
    </row>
    <row r="54" spans="1:11" x14ac:dyDescent="0.2">
      <c r="A54" s="70">
        <v>43</v>
      </c>
      <c r="B54" s="76" t="s">
        <v>73</v>
      </c>
      <c r="C54" s="76" t="s">
        <v>231</v>
      </c>
      <c r="D54" s="77"/>
      <c r="E54" s="77" t="s">
        <v>188</v>
      </c>
      <c r="F54" s="77"/>
      <c r="G54" s="77"/>
      <c r="H54" s="77"/>
      <c r="I54" s="72" t="s">
        <v>189</v>
      </c>
      <c r="J54" s="73">
        <v>0.3</v>
      </c>
      <c r="K54" s="74">
        <v>366416</v>
      </c>
    </row>
    <row r="55" spans="1:11" x14ac:dyDescent="0.2">
      <c r="A55" s="70">
        <v>44</v>
      </c>
      <c r="B55" s="76" t="s">
        <v>73</v>
      </c>
      <c r="C55" s="76" t="s">
        <v>232</v>
      </c>
      <c r="D55" s="77"/>
      <c r="E55" s="77" t="s">
        <v>188</v>
      </c>
      <c r="F55" s="77"/>
      <c r="G55" s="77"/>
      <c r="H55" s="77"/>
      <c r="I55" s="72" t="s">
        <v>189</v>
      </c>
      <c r="J55" s="73">
        <v>0.3</v>
      </c>
      <c r="K55" s="74">
        <v>366416</v>
      </c>
    </row>
    <row r="56" spans="1:11" x14ac:dyDescent="0.2">
      <c r="A56" s="70">
        <v>45</v>
      </c>
      <c r="B56" s="76" t="s">
        <v>73</v>
      </c>
      <c r="C56" s="76" t="s">
        <v>233</v>
      </c>
      <c r="D56" s="77"/>
      <c r="E56" s="77" t="s">
        <v>188</v>
      </c>
      <c r="F56" s="77"/>
      <c r="G56" s="77"/>
      <c r="H56" s="77"/>
      <c r="I56" s="72" t="s">
        <v>189</v>
      </c>
      <c r="J56" s="73">
        <v>0.3</v>
      </c>
      <c r="K56" s="74">
        <v>366416</v>
      </c>
    </row>
    <row r="57" spans="1:11" x14ac:dyDescent="0.2">
      <c r="A57" s="70">
        <v>46</v>
      </c>
      <c r="B57" s="76" t="s">
        <v>73</v>
      </c>
      <c r="C57" s="76" t="s">
        <v>234</v>
      </c>
      <c r="D57" s="77"/>
      <c r="E57" s="77" t="s">
        <v>188</v>
      </c>
      <c r="F57" s="77"/>
      <c r="G57" s="77"/>
      <c r="H57" s="77"/>
      <c r="I57" s="72" t="s">
        <v>189</v>
      </c>
      <c r="J57" s="73">
        <v>0.3</v>
      </c>
      <c r="K57" s="74">
        <v>213743</v>
      </c>
    </row>
    <row r="58" spans="1:11" x14ac:dyDescent="0.2">
      <c r="A58" s="70">
        <v>47</v>
      </c>
      <c r="B58" s="76" t="s">
        <v>73</v>
      </c>
      <c r="C58" s="76" t="s">
        <v>235</v>
      </c>
      <c r="D58" s="77"/>
      <c r="E58" s="77" t="s">
        <v>188</v>
      </c>
      <c r="F58" s="77"/>
      <c r="G58" s="77"/>
      <c r="H58" s="77"/>
      <c r="I58" s="72" t="s">
        <v>189</v>
      </c>
      <c r="J58" s="73">
        <v>0.3</v>
      </c>
      <c r="K58" s="74">
        <v>213743</v>
      </c>
    </row>
    <row r="59" spans="1:11" x14ac:dyDescent="0.2">
      <c r="A59" s="70">
        <v>48</v>
      </c>
      <c r="B59" s="76" t="s">
        <v>73</v>
      </c>
      <c r="C59" s="76" t="s">
        <v>236</v>
      </c>
      <c r="D59" s="77"/>
      <c r="E59" s="77"/>
      <c r="F59" s="77" t="s">
        <v>188</v>
      </c>
      <c r="G59" s="77"/>
      <c r="H59" s="77"/>
      <c r="I59" s="72" t="s">
        <v>189</v>
      </c>
      <c r="J59" s="73">
        <v>0.3</v>
      </c>
      <c r="K59" s="74">
        <v>338612</v>
      </c>
    </row>
    <row r="60" spans="1:11" x14ac:dyDescent="0.2">
      <c r="A60" s="70">
        <v>49</v>
      </c>
      <c r="B60" s="78" t="s">
        <v>81</v>
      </c>
      <c r="C60" s="78" t="s">
        <v>237</v>
      </c>
      <c r="D60" s="79"/>
      <c r="E60" s="79" t="s">
        <v>188</v>
      </c>
      <c r="F60" s="79"/>
      <c r="G60" s="79"/>
      <c r="H60" s="79"/>
      <c r="I60" s="72" t="s">
        <v>189</v>
      </c>
      <c r="J60" s="73">
        <v>0.3</v>
      </c>
      <c r="K60" s="74">
        <v>366416</v>
      </c>
    </row>
    <row r="61" spans="1:11" x14ac:dyDescent="0.2">
      <c r="A61" s="70">
        <v>50</v>
      </c>
      <c r="B61" s="78" t="s">
        <v>81</v>
      </c>
      <c r="C61" s="80" t="s">
        <v>238</v>
      </c>
      <c r="D61" s="81"/>
      <c r="E61" s="81" t="s">
        <v>188</v>
      </c>
      <c r="F61" s="81"/>
      <c r="G61" s="81"/>
      <c r="H61" s="81"/>
      <c r="I61" s="72" t="s">
        <v>189</v>
      </c>
      <c r="J61" s="73">
        <v>0.3</v>
      </c>
      <c r="K61" s="74">
        <v>366416</v>
      </c>
    </row>
    <row r="62" spans="1:11" x14ac:dyDescent="0.2">
      <c r="A62" s="70">
        <v>51</v>
      </c>
      <c r="B62" s="78" t="s">
        <v>81</v>
      </c>
      <c r="C62" s="80" t="s">
        <v>239</v>
      </c>
      <c r="D62" s="81"/>
      <c r="E62" s="81" t="s">
        <v>188</v>
      </c>
      <c r="F62" s="81"/>
      <c r="G62" s="81"/>
      <c r="H62" s="81"/>
      <c r="I62" s="72" t="s">
        <v>189</v>
      </c>
      <c r="J62" s="73">
        <v>0.3</v>
      </c>
      <c r="K62" s="74">
        <v>366416</v>
      </c>
    </row>
    <row r="63" spans="1:11" x14ac:dyDescent="0.2">
      <c r="A63" s="70">
        <v>52</v>
      </c>
      <c r="B63" s="78" t="s">
        <v>81</v>
      </c>
      <c r="C63" s="80" t="s">
        <v>240</v>
      </c>
      <c r="D63" s="81" t="s">
        <v>188</v>
      </c>
      <c r="E63" s="81"/>
      <c r="F63" s="81"/>
      <c r="G63" s="81"/>
      <c r="H63" s="81"/>
      <c r="I63" s="72" t="s">
        <v>189</v>
      </c>
      <c r="J63" s="73">
        <v>0.3</v>
      </c>
      <c r="K63" s="74">
        <v>293133</v>
      </c>
    </row>
    <row r="64" spans="1:11" x14ac:dyDescent="0.2">
      <c r="A64" s="70">
        <v>53</v>
      </c>
      <c r="B64" s="78" t="s">
        <v>81</v>
      </c>
      <c r="C64" s="80" t="s">
        <v>241</v>
      </c>
      <c r="D64" s="81"/>
      <c r="E64" s="81" t="s">
        <v>188</v>
      </c>
      <c r="F64" s="81"/>
      <c r="G64" s="81"/>
      <c r="H64" s="81"/>
      <c r="I64" s="72" t="s">
        <v>189</v>
      </c>
      <c r="J64" s="73">
        <v>0.3</v>
      </c>
      <c r="K64" s="74">
        <v>366416</v>
      </c>
    </row>
    <row r="65" spans="1:11" x14ac:dyDescent="0.2">
      <c r="A65" s="70">
        <v>54</v>
      </c>
      <c r="B65" s="78" t="s">
        <v>81</v>
      </c>
      <c r="C65" s="78" t="s">
        <v>242</v>
      </c>
      <c r="D65" s="79" t="s">
        <v>188</v>
      </c>
      <c r="E65" s="79"/>
      <c r="F65" s="79"/>
      <c r="G65" s="79"/>
      <c r="H65" s="79"/>
      <c r="I65" s="72" t="s">
        <v>189</v>
      </c>
      <c r="J65" s="73">
        <v>0.3</v>
      </c>
      <c r="K65" s="74">
        <v>293133</v>
      </c>
    </row>
    <row r="66" spans="1:11" x14ac:dyDescent="0.2">
      <c r="A66" s="70">
        <v>55</v>
      </c>
      <c r="B66" s="78" t="s">
        <v>81</v>
      </c>
      <c r="C66" s="80" t="s">
        <v>243</v>
      </c>
      <c r="D66" s="81"/>
      <c r="E66" s="81" t="s">
        <v>188</v>
      </c>
      <c r="F66" s="81"/>
      <c r="G66" s="81"/>
      <c r="H66" s="81"/>
      <c r="I66" s="72" t="s">
        <v>189</v>
      </c>
      <c r="J66" s="73">
        <v>0.3</v>
      </c>
      <c r="K66" s="74">
        <v>366416</v>
      </c>
    </row>
    <row r="67" spans="1:11" x14ac:dyDescent="0.2">
      <c r="A67" s="70">
        <v>56</v>
      </c>
      <c r="B67" s="78" t="s">
        <v>81</v>
      </c>
      <c r="C67" s="78" t="s">
        <v>244</v>
      </c>
      <c r="D67" s="79"/>
      <c r="E67" s="79" t="s">
        <v>188</v>
      </c>
      <c r="F67" s="79"/>
      <c r="G67" s="79"/>
      <c r="H67" s="79"/>
      <c r="I67" s="72" t="s">
        <v>189</v>
      </c>
      <c r="J67" s="73">
        <v>0.3</v>
      </c>
      <c r="K67" s="74">
        <v>366416</v>
      </c>
    </row>
    <row r="68" spans="1:11" x14ac:dyDescent="0.2">
      <c r="A68" s="70">
        <v>57</v>
      </c>
      <c r="B68" s="78" t="s">
        <v>81</v>
      </c>
      <c r="C68" s="80" t="s">
        <v>245</v>
      </c>
      <c r="D68" s="81"/>
      <c r="E68" s="81" t="s">
        <v>188</v>
      </c>
      <c r="F68" s="81"/>
      <c r="G68" s="81"/>
      <c r="H68" s="81"/>
      <c r="I68" s="72" t="s">
        <v>189</v>
      </c>
      <c r="J68" s="73">
        <v>0.3</v>
      </c>
      <c r="K68" s="74">
        <v>366416</v>
      </c>
    </row>
    <row r="69" spans="1:11" x14ac:dyDescent="0.2">
      <c r="A69" s="70">
        <v>58</v>
      </c>
      <c r="B69" s="78" t="s">
        <v>81</v>
      </c>
      <c r="C69" s="80" t="s">
        <v>246</v>
      </c>
      <c r="D69" s="81"/>
      <c r="E69" s="81" t="s">
        <v>188</v>
      </c>
      <c r="F69" s="81"/>
      <c r="G69" s="81"/>
      <c r="H69" s="81"/>
      <c r="I69" s="72" t="s">
        <v>189</v>
      </c>
      <c r="J69" s="73">
        <v>0.3</v>
      </c>
      <c r="K69" s="74">
        <v>366416</v>
      </c>
    </row>
    <row r="70" spans="1:11" x14ac:dyDescent="0.2">
      <c r="A70" s="70">
        <v>59</v>
      </c>
      <c r="B70" s="78" t="s">
        <v>81</v>
      </c>
      <c r="C70" s="80" t="s">
        <v>247</v>
      </c>
      <c r="D70" s="81"/>
      <c r="E70" s="81" t="s">
        <v>188</v>
      </c>
      <c r="F70" s="81"/>
      <c r="G70" s="81"/>
      <c r="H70" s="81"/>
      <c r="I70" s="72" t="s">
        <v>189</v>
      </c>
      <c r="J70" s="73">
        <v>0.3</v>
      </c>
      <c r="K70" s="74">
        <v>366416</v>
      </c>
    </row>
    <row r="71" spans="1:11" x14ac:dyDescent="0.2">
      <c r="A71" s="70">
        <v>60</v>
      </c>
      <c r="B71" s="78" t="s">
        <v>81</v>
      </c>
      <c r="C71" s="78" t="s">
        <v>248</v>
      </c>
      <c r="D71" s="79"/>
      <c r="E71" s="79" t="s">
        <v>188</v>
      </c>
      <c r="F71" s="79"/>
      <c r="G71" s="79"/>
      <c r="H71" s="79"/>
      <c r="I71" s="72" t="s">
        <v>189</v>
      </c>
      <c r="J71" s="73">
        <v>0.3</v>
      </c>
      <c r="K71" s="74">
        <v>366416</v>
      </c>
    </row>
    <row r="72" spans="1:11" x14ac:dyDescent="0.2">
      <c r="A72" s="70">
        <v>61</v>
      </c>
      <c r="B72" s="78" t="s">
        <v>81</v>
      </c>
      <c r="C72" s="78" t="s">
        <v>249</v>
      </c>
      <c r="D72" s="79"/>
      <c r="E72" s="79" t="s">
        <v>188</v>
      </c>
      <c r="F72" s="79"/>
      <c r="G72" s="79"/>
      <c r="H72" s="79"/>
      <c r="I72" s="72" t="s">
        <v>189</v>
      </c>
      <c r="J72" s="73">
        <v>0.3</v>
      </c>
      <c r="K72" s="74">
        <v>366416</v>
      </c>
    </row>
    <row r="73" spans="1:11" x14ac:dyDescent="0.2">
      <c r="A73" s="70">
        <v>62</v>
      </c>
      <c r="B73" s="78" t="s">
        <v>81</v>
      </c>
      <c r="C73" s="78" t="s">
        <v>250</v>
      </c>
      <c r="D73" s="79"/>
      <c r="E73" s="79" t="s">
        <v>188</v>
      </c>
      <c r="F73" s="79"/>
      <c r="G73" s="79"/>
      <c r="H73" s="79"/>
      <c r="I73" s="72" t="s">
        <v>189</v>
      </c>
      <c r="J73" s="73">
        <v>0.3</v>
      </c>
      <c r="K73" s="74">
        <v>366416</v>
      </c>
    </row>
    <row r="74" spans="1:11" x14ac:dyDescent="0.2">
      <c r="A74" s="70">
        <v>63</v>
      </c>
      <c r="B74" s="76" t="s">
        <v>31</v>
      </c>
      <c r="C74" s="76" t="s">
        <v>251</v>
      </c>
      <c r="D74" s="77"/>
      <c r="E74" s="77" t="s">
        <v>188</v>
      </c>
      <c r="F74" s="77"/>
      <c r="G74" s="77"/>
      <c r="H74" s="77"/>
      <c r="I74" s="72" t="s">
        <v>189</v>
      </c>
      <c r="J74" s="73">
        <v>0.3</v>
      </c>
      <c r="K74" s="74">
        <v>650992</v>
      </c>
    </row>
    <row r="75" spans="1:11" x14ac:dyDescent="0.2">
      <c r="A75" s="70">
        <v>64</v>
      </c>
      <c r="B75" s="76" t="s">
        <v>31</v>
      </c>
      <c r="C75" s="76" t="s">
        <v>252</v>
      </c>
      <c r="D75" s="77"/>
      <c r="E75" s="77" t="s">
        <v>188</v>
      </c>
      <c r="F75" s="77"/>
      <c r="G75" s="77"/>
      <c r="H75" s="77"/>
      <c r="I75" s="72" t="s">
        <v>189</v>
      </c>
      <c r="J75" s="73">
        <v>0.3</v>
      </c>
      <c r="K75" s="74">
        <v>650992</v>
      </c>
    </row>
    <row r="76" spans="1:11" x14ac:dyDescent="0.2">
      <c r="A76" s="70">
        <v>65</v>
      </c>
      <c r="B76" s="76" t="s">
        <v>31</v>
      </c>
      <c r="C76" s="76" t="s">
        <v>253</v>
      </c>
      <c r="D76" s="77"/>
      <c r="E76" s="77" t="s">
        <v>188</v>
      </c>
      <c r="F76" s="77"/>
      <c r="G76" s="77"/>
      <c r="H76" s="77"/>
      <c r="I76" s="72" t="s">
        <v>189</v>
      </c>
      <c r="J76" s="73">
        <v>0.3</v>
      </c>
      <c r="K76" s="74">
        <v>650992</v>
      </c>
    </row>
    <row r="77" spans="1:11" x14ac:dyDescent="0.2">
      <c r="A77" s="70">
        <v>66</v>
      </c>
      <c r="B77" s="76" t="s">
        <v>31</v>
      </c>
      <c r="C77" s="82" t="s">
        <v>254</v>
      </c>
      <c r="D77" s="83" t="s">
        <v>188</v>
      </c>
      <c r="E77" s="83"/>
      <c r="F77" s="83"/>
      <c r="G77" s="83"/>
      <c r="H77" s="83"/>
      <c r="I77" s="72" t="s">
        <v>189</v>
      </c>
      <c r="J77" s="73">
        <v>0.3</v>
      </c>
      <c r="K77" s="74">
        <v>520793</v>
      </c>
    </row>
    <row r="78" spans="1:11" x14ac:dyDescent="0.2">
      <c r="A78" s="70">
        <v>67</v>
      </c>
      <c r="B78" s="76" t="s">
        <v>31</v>
      </c>
      <c r="C78" s="82" t="s">
        <v>255</v>
      </c>
      <c r="D78" s="83" t="s">
        <v>188</v>
      </c>
      <c r="E78" s="83"/>
      <c r="F78" s="83"/>
      <c r="G78" s="83"/>
      <c r="H78" s="83"/>
      <c r="I78" s="72" t="s">
        <v>189</v>
      </c>
      <c r="J78" s="73">
        <v>0.3</v>
      </c>
      <c r="K78" s="74">
        <v>520793</v>
      </c>
    </row>
    <row r="79" spans="1:11" x14ac:dyDescent="0.2">
      <c r="A79" s="70">
        <v>68</v>
      </c>
      <c r="B79" s="76" t="s">
        <v>31</v>
      </c>
      <c r="C79" s="82" t="s">
        <v>256</v>
      </c>
      <c r="D79" s="83" t="s">
        <v>188</v>
      </c>
      <c r="E79" s="83"/>
      <c r="F79" s="83"/>
      <c r="G79" s="83"/>
      <c r="H79" s="83"/>
      <c r="I79" s="72" t="s">
        <v>189</v>
      </c>
      <c r="J79" s="73">
        <v>0.3</v>
      </c>
      <c r="K79" s="74">
        <v>520793</v>
      </c>
    </row>
    <row r="80" spans="1:11" x14ac:dyDescent="0.2">
      <c r="A80" s="70">
        <v>69</v>
      </c>
      <c r="B80" s="76" t="s">
        <v>31</v>
      </c>
      <c r="C80" s="82" t="s">
        <v>257</v>
      </c>
      <c r="D80" s="83" t="s">
        <v>188</v>
      </c>
      <c r="E80" s="83"/>
      <c r="F80" s="83"/>
      <c r="G80" s="83"/>
      <c r="H80" s="83"/>
      <c r="I80" s="72" t="s">
        <v>189</v>
      </c>
      <c r="J80" s="73">
        <v>0.3</v>
      </c>
      <c r="K80" s="74">
        <v>520793</v>
      </c>
    </row>
    <row r="81" spans="1:11" x14ac:dyDescent="0.2">
      <c r="A81" s="70">
        <v>70</v>
      </c>
      <c r="B81" s="76" t="s">
        <v>31</v>
      </c>
      <c r="C81" s="82" t="s">
        <v>258</v>
      </c>
      <c r="D81" s="83" t="s">
        <v>188</v>
      </c>
      <c r="E81" s="83"/>
      <c r="F81" s="83"/>
      <c r="G81" s="83"/>
      <c r="H81" s="83"/>
      <c r="I81" s="72" t="s">
        <v>189</v>
      </c>
      <c r="J81" s="73">
        <v>0.3</v>
      </c>
      <c r="K81" s="74">
        <v>520793</v>
      </c>
    </row>
    <row r="82" spans="1:11" x14ac:dyDescent="0.2">
      <c r="A82" s="70">
        <v>71</v>
      </c>
      <c r="B82" s="76" t="s">
        <v>31</v>
      </c>
      <c r="C82" s="82" t="s">
        <v>259</v>
      </c>
      <c r="D82" s="83" t="s">
        <v>188</v>
      </c>
      <c r="E82" s="83"/>
      <c r="F82" s="83"/>
      <c r="G82" s="83"/>
      <c r="H82" s="83"/>
      <c r="I82" s="72" t="s">
        <v>189</v>
      </c>
      <c r="J82" s="73">
        <v>0.3</v>
      </c>
      <c r="K82" s="74">
        <v>520793</v>
      </c>
    </row>
    <row r="83" spans="1:11" x14ac:dyDescent="0.2">
      <c r="A83" s="70">
        <v>72</v>
      </c>
      <c r="B83" s="76" t="s">
        <v>31</v>
      </c>
      <c r="C83" s="82" t="s">
        <v>260</v>
      </c>
      <c r="D83" s="83" t="s">
        <v>188</v>
      </c>
      <c r="E83" s="83"/>
      <c r="F83" s="83"/>
      <c r="G83" s="83"/>
      <c r="H83" s="83"/>
      <c r="I83" s="72" t="s">
        <v>189</v>
      </c>
      <c r="J83" s="73">
        <v>0.3</v>
      </c>
      <c r="K83" s="74">
        <v>520793</v>
      </c>
    </row>
    <row r="84" spans="1:11" x14ac:dyDescent="0.2">
      <c r="A84" s="70">
        <v>73</v>
      </c>
      <c r="B84" s="70" t="s">
        <v>12</v>
      </c>
      <c r="C84" s="70" t="s">
        <v>261</v>
      </c>
      <c r="D84" s="71" t="s">
        <v>188</v>
      </c>
      <c r="E84" s="71"/>
      <c r="F84" s="71"/>
      <c r="G84" s="71"/>
      <c r="H84" s="71"/>
      <c r="I84" s="72" t="s">
        <v>189</v>
      </c>
      <c r="J84" s="73">
        <v>0.3</v>
      </c>
      <c r="K84" s="74">
        <v>470713</v>
      </c>
    </row>
    <row r="85" spans="1:11" x14ac:dyDescent="0.2">
      <c r="A85" s="70">
        <v>74</v>
      </c>
      <c r="B85" s="70" t="s">
        <v>12</v>
      </c>
      <c r="C85" s="70" t="s">
        <v>262</v>
      </c>
      <c r="D85" s="71" t="s">
        <v>188</v>
      </c>
      <c r="E85" s="71"/>
      <c r="F85" s="71"/>
      <c r="G85" s="71"/>
      <c r="H85" s="71"/>
      <c r="I85" s="72" t="s">
        <v>189</v>
      </c>
      <c r="J85" s="73">
        <v>0.3</v>
      </c>
      <c r="K85" s="74">
        <v>470713</v>
      </c>
    </row>
    <row r="86" spans="1:11" x14ac:dyDescent="0.2">
      <c r="A86" s="70">
        <v>75</v>
      </c>
      <c r="B86" s="84" t="s">
        <v>9</v>
      </c>
      <c r="C86" s="84" t="s">
        <v>263</v>
      </c>
      <c r="D86" s="85"/>
      <c r="E86" s="85" t="s">
        <v>188</v>
      </c>
      <c r="F86" s="85"/>
      <c r="G86" s="85"/>
      <c r="H86" s="85"/>
      <c r="I86" s="72" t="s">
        <v>189</v>
      </c>
      <c r="J86" s="75">
        <v>0.3</v>
      </c>
      <c r="K86" s="74">
        <v>706568</v>
      </c>
    </row>
    <row r="87" spans="1:11" x14ac:dyDescent="0.2">
      <c r="A87" s="70">
        <v>76</v>
      </c>
      <c r="B87" s="84" t="s">
        <v>9</v>
      </c>
      <c r="C87" s="84" t="s">
        <v>264</v>
      </c>
      <c r="D87" s="85"/>
      <c r="E87" s="85" t="s">
        <v>188</v>
      </c>
      <c r="F87" s="85"/>
      <c r="G87" s="85"/>
      <c r="H87" s="85"/>
      <c r="I87" s="72" t="s">
        <v>189</v>
      </c>
      <c r="J87" s="73">
        <v>0.3</v>
      </c>
      <c r="K87" s="74">
        <v>566557</v>
      </c>
    </row>
    <row r="88" spans="1:11" x14ac:dyDescent="0.2">
      <c r="A88" s="70">
        <v>77</v>
      </c>
      <c r="B88" s="84" t="s">
        <v>9</v>
      </c>
      <c r="C88" s="84" t="s">
        <v>265</v>
      </c>
      <c r="D88" s="85"/>
      <c r="E88" s="85" t="s">
        <v>188</v>
      </c>
      <c r="F88" s="85"/>
      <c r="G88" s="85"/>
      <c r="H88" s="85"/>
      <c r="I88" s="72" t="s">
        <v>189</v>
      </c>
      <c r="J88" s="75">
        <v>0.67</v>
      </c>
      <c r="K88" s="74">
        <v>1308942</v>
      </c>
    </row>
    <row r="89" spans="1:11" x14ac:dyDescent="0.2">
      <c r="A89" s="70">
        <v>78</v>
      </c>
      <c r="B89" s="84" t="s">
        <v>9</v>
      </c>
      <c r="C89" s="84" t="s">
        <v>266</v>
      </c>
      <c r="D89" s="85"/>
      <c r="E89" s="85" t="s">
        <v>188</v>
      </c>
      <c r="F89" s="85"/>
      <c r="G89" s="85"/>
      <c r="H89" s="85"/>
      <c r="I89" s="72" t="s">
        <v>189</v>
      </c>
      <c r="J89" s="75">
        <v>0.3</v>
      </c>
      <c r="K89" s="74">
        <v>706568</v>
      </c>
    </row>
    <row r="90" spans="1:11" x14ac:dyDescent="0.2">
      <c r="A90" s="70">
        <v>79</v>
      </c>
      <c r="B90" s="84" t="s">
        <v>74</v>
      </c>
      <c r="C90" s="84" t="s">
        <v>267</v>
      </c>
      <c r="D90" s="85"/>
      <c r="E90" s="85" t="s">
        <v>188</v>
      </c>
      <c r="F90" s="85"/>
      <c r="G90" s="85"/>
      <c r="H90" s="85"/>
      <c r="I90" s="72" t="s">
        <v>189</v>
      </c>
      <c r="J90" s="75">
        <v>0.67</v>
      </c>
      <c r="K90" s="74">
        <v>818329</v>
      </c>
    </row>
    <row r="91" spans="1:11" x14ac:dyDescent="0.2">
      <c r="A91" s="70">
        <v>80</v>
      </c>
      <c r="B91" s="84" t="s">
        <v>74</v>
      </c>
      <c r="C91" s="76" t="s">
        <v>268</v>
      </c>
      <c r="D91" s="77"/>
      <c r="E91" s="77" t="s">
        <v>188</v>
      </c>
      <c r="F91" s="77"/>
      <c r="G91" s="77"/>
      <c r="H91" s="77"/>
      <c r="I91" s="72" t="s">
        <v>189</v>
      </c>
      <c r="J91" s="73">
        <v>0.3</v>
      </c>
      <c r="K91" s="74">
        <v>366416</v>
      </c>
    </row>
    <row r="92" spans="1:11" x14ac:dyDescent="0.2">
      <c r="A92" s="70">
        <v>81</v>
      </c>
      <c r="B92" s="84" t="s">
        <v>74</v>
      </c>
      <c r="C92" s="76" t="s">
        <v>269</v>
      </c>
      <c r="D92" s="77"/>
      <c r="E92" s="77" t="s">
        <v>188</v>
      </c>
      <c r="F92" s="77"/>
      <c r="G92" s="77"/>
      <c r="H92" s="77"/>
      <c r="I92" s="72" t="s">
        <v>189</v>
      </c>
      <c r="J92" s="73">
        <v>0.3</v>
      </c>
      <c r="K92" s="74">
        <v>366416</v>
      </c>
    </row>
    <row r="93" spans="1:11" x14ac:dyDescent="0.2">
      <c r="A93" s="70">
        <v>82</v>
      </c>
      <c r="B93" s="84" t="s">
        <v>74</v>
      </c>
      <c r="C93" s="76" t="s">
        <v>270</v>
      </c>
      <c r="D93" s="77"/>
      <c r="E93" s="77" t="s">
        <v>188</v>
      </c>
      <c r="F93" s="77"/>
      <c r="G93" s="77"/>
      <c r="H93" s="77"/>
      <c r="I93" s="72" t="s">
        <v>189</v>
      </c>
      <c r="J93" s="75">
        <v>0.67</v>
      </c>
      <c r="K93" s="74">
        <v>818329</v>
      </c>
    </row>
    <row r="94" spans="1:11" x14ac:dyDescent="0.2">
      <c r="A94" s="70">
        <v>83</v>
      </c>
      <c r="B94" s="84" t="s">
        <v>74</v>
      </c>
      <c r="C94" s="76" t="s">
        <v>271</v>
      </c>
      <c r="D94" s="77" t="s">
        <v>188</v>
      </c>
      <c r="E94" s="77"/>
      <c r="F94" s="77"/>
      <c r="G94" s="77"/>
      <c r="H94" s="77"/>
      <c r="I94" s="72" t="s">
        <v>189</v>
      </c>
      <c r="J94" s="75">
        <v>0.67</v>
      </c>
      <c r="K94" s="74">
        <v>654664</v>
      </c>
    </row>
    <row r="95" spans="1:11" x14ac:dyDescent="0.2">
      <c r="A95" s="70">
        <v>84</v>
      </c>
      <c r="B95" s="84" t="s">
        <v>74</v>
      </c>
      <c r="C95" s="76" t="s">
        <v>272</v>
      </c>
      <c r="D95" s="77"/>
      <c r="E95" s="77" t="s">
        <v>188</v>
      </c>
      <c r="F95" s="77"/>
      <c r="G95" s="77"/>
      <c r="H95" s="77"/>
      <c r="I95" s="72" t="s">
        <v>189</v>
      </c>
      <c r="J95" s="75">
        <v>0.67</v>
      </c>
      <c r="K95" s="74">
        <v>818329</v>
      </c>
    </row>
    <row r="96" spans="1:11" x14ac:dyDescent="0.2">
      <c r="A96" s="70">
        <v>85</v>
      </c>
      <c r="B96" s="84" t="s">
        <v>74</v>
      </c>
      <c r="C96" s="76" t="s">
        <v>273</v>
      </c>
      <c r="D96" s="77"/>
      <c r="E96" s="77" t="s">
        <v>188</v>
      </c>
      <c r="F96" s="77"/>
      <c r="G96" s="77"/>
      <c r="H96" s="77"/>
      <c r="I96" s="72" t="s">
        <v>189</v>
      </c>
      <c r="J96" s="75">
        <v>0.67</v>
      </c>
      <c r="K96" s="74">
        <v>818329</v>
      </c>
    </row>
    <row r="97" spans="1:11" x14ac:dyDescent="0.2">
      <c r="A97" s="70">
        <v>86</v>
      </c>
      <c r="B97" s="84" t="s">
        <v>74</v>
      </c>
      <c r="C97" s="76" t="s">
        <v>274</v>
      </c>
      <c r="D97" s="77"/>
      <c r="E97" s="77" t="s">
        <v>188</v>
      </c>
      <c r="F97" s="77"/>
      <c r="G97" s="77"/>
      <c r="H97" s="77"/>
      <c r="I97" s="72" t="s">
        <v>189</v>
      </c>
      <c r="J97" s="75">
        <v>0.67</v>
      </c>
      <c r="K97" s="74">
        <v>136388</v>
      </c>
    </row>
    <row r="98" spans="1:11" x14ac:dyDescent="0.2">
      <c r="A98" s="70">
        <v>87</v>
      </c>
      <c r="B98" s="86" t="s">
        <v>71</v>
      </c>
      <c r="C98" s="86" t="s">
        <v>275</v>
      </c>
      <c r="D98" s="72"/>
      <c r="E98" s="72" t="s">
        <v>188</v>
      </c>
      <c r="F98" s="72"/>
      <c r="G98" s="72"/>
      <c r="H98" s="72"/>
      <c r="I98" s="72" t="s">
        <v>189</v>
      </c>
      <c r="J98" s="75">
        <v>0.67</v>
      </c>
      <c r="K98" s="74">
        <v>1019705</v>
      </c>
    </row>
    <row r="99" spans="1:11" x14ac:dyDescent="0.2">
      <c r="A99" s="70">
        <v>88</v>
      </c>
      <c r="B99" s="86" t="s">
        <v>71</v>
      </c>
      <c r="C99" s="86" t="s">
        <v>276</v>
      </c>
      <c r="D99" s="72"/>
      <c r="E99" s="72" t="s">
        <v>188</v>
      </c>
      <c r="F99" s="72"/>
      <c r="G99" s="72"/>
      <c r="H99" s="72"/>
      <c r="I99" s="72" t="s">
        <v>189</v>
      </c>
      <c r="J99" s="75">
        <v>0.67</v>
      </c>
      <c r="K99" s="74">
        <v>1019705</v>
      </c>
    </row>
    <row r="100" spans="1:11" x14ac:dyDescent="0.2">
      <c r="A100" s="70">
        <v>89</v>
      </c>
      <c r="B100" s="86" t="s">
        <v>71</v>
      </c>
      <c r="C100" s="86" t="s">
        <v>277</v>
      </c>
      <c r="D100" s="72"/>
      <c r="E100" s="72" t="s">
        <v>188</v>
      </c>
      <c r="F100" s="72"/>
      <c r="G100" s="72"/>
      <c r="H100" s="72"/>
      <c r="I100" s="72" t="s">
        <v>189</v>
      </c>
      <c r="J100" s="75">
        <v>0.67</v>
      </c>
      <c r="K100" s="74">
        <v>1019705</v>
      </c>
    </row>
    <row r="101" spans="1:11" x14ac:dyDescent="0.2">
      <c r="A101" s="70">
        <v>90</v>
      </c>
      <c r="B101" s="86" t="s">
        <v>71</v>
      </c>
      <c r="C101" s="86" t="s">
        <v>278</v>
      </c>
      <c r="D101" s="72"/>
      <c r="E101" s="72" t="s">
        <v>188</v>
      </c>
      <c r="F101" s="72"/>
      <c r="G101" s="72"/>
      <c r="H101" s="72"/>
      <c r="I101" s="72" t="s">
        <v>189</v>
      </c>
      <c r="J101" s="73">
        <v>0.3</v>
      </c>
      <c r="K101" s="74">
        <v>456584</v>
      </c>
    </row>
    <row r="102" spans="1:11" x14ac:dyDescent="0.2">
      <c r="A102" s="70">
        <v>91</v>
      </c>
      <c r="B102" s="86" t="s">
        <v>71</v>
      </c>
      <c r="C102" s="86" t="s">
        <v>279</v>
      </c>
      <c r="D102" s="72"/>
      <c r="E102" s="72" t="s">
        <v>188</v>
      </c>
      <c r="F102" s="72"/>
      <c r="G102" s="72"/>
      <c r="H102" s="72"/>
      <c r="I102" s="72" t="s">
        <v>189</v>
      </c>
      <c r="J102" s="73">
        <v>0.3</v>
      </c>
      <c r="K102" s="74">
        <v>456584</v>
      </c>
    </row>
    <row r="103" spans="1:11" x14ac:dyDescent="0.2">
      <c r="A103" s="70">
        <v>92</v>
      </c>
      <c r="B103" s="86" t="s">
        <v>71</v>
      </c>
      <c r="C103" s="86" t="s">
        <v>280</v>
      </c>
      <c r="D103" s="72"/>
      <c r="E103" s="72" t="s">
        <v>188</v>
      </c>
      <c r="F103" s="72"/>
      <c r="G103" s="72"/>
      <c r="H103" s="72"/>
      <c r="I103" s="72" t="s">
        <v>189</v>
      </c>
      <c r="J103" s="75">
        <v>0.67</v>
      </c>
      <c r="K103" s="74">
        <v>1019705</v>
      </c>
    </row>
    <row r="104" spans="1:11" x14ac:dyDescent="0.2">
      <c r="A104" s="70">
        <v>93</v>
      </c>
      <c r="B104" s="86" t="s">
        <v>71</v>
      </c>
      <c r="C104" s="86" t="s">
        <v>281</v>
      </c>
      <c r="D104" s="72"/>
      <c r="E104" s="72" t="s">
        <v>188</v>
      </c>
      <c r="F104" s="72"/>
      <c r="G104" s="72"/>
      <c r="H104" s="72"/>
      <c r="I104" s="72" t="s">
        <v>189</v>
      </c>
      <c r="J104" s="75">
        <v>0.67</v>
      </c>
      <c r="K104" s="74">
        <v>1019705</v>
      </c>
    </row>
    <row r="105" spans="1:11" x14ac:dyDescent="0.2">
      <c r="A105" s="70">
        <v>94</v>
      </c>
      <c r="B105" s="86" t="s">
        <v>71</v>
      </c>
      <c r="C105" s="86" t="s">
        <v>282</v>
      </c>
      <c r="D105" s="72"/>
      <c r="E105" s="72" t="s">
        <v>188</v>
      </c>
      <c r="F105" s="72"/>
      <c r="G105" s="72"/>
      <c r="H105" s="72"/>
      <c r="I105" s="72" t="s">
        <v>189</v>
      </c>
      <c r="J105" s="73">
        <v>0.3</v>
      </c>
      <c r="K105" s="74">
        <v>456584</v>
      </c>
    </row>
    <row r="106" spans="1:11" x14ac:dyDescent="0.2">
      <c r="A106" s="70">
        <v>95</v>
      </c>
      <c r="B106" s="86" t="s">
        <v>71</v>
      </c>
      <c r="C106" s="86" t="s">
        <v>283</v>
      </c>
      <c r="D106" s="72"/>
      <c r="E106" s="72" t="s">
        <v>188</v>
      </c>
      <c r="F106" s="72"/>
      <c r="G106" s="72"/>
      <c r="H106" s="72"/>
      <c r="I106" s="72" t="s">
        <v>189</v>
      </c>
      <c r="J106" s="73">
        <v>0.3</v>
      </c>
      <c r="K106" s="74">
        <v>456584</v>
      </c>
    </row>
    <row r="107" spans="1:11" x14ac:dyDescent="0.2">
      <c r="A107" s="70">
        <v>96</v>
      </c>
      <c r="B107" s="86" t="s">
        <v>71</v>
      </c>
      <c r="C107" s="86" t="s">
        <v>284</v>
      </c>
      <c r="D107" s="72" t="s">
        <v>188</v>
      </c>
      <c r="E107" s="72"/>
      <c r="F107" s="72"/>
      <c r="G107" s="72"/>
      <c r="H107" s="72"/>
      <c r="I107" s="72" t="s">
        <v>189</v>
      </c>
      <c r="J107" s="73">
        <v>0.3</v>
      </c>
      <c r="K107" s="74">
        <v>365268</v>
      </c>
    </row>
    <row r="108" spans="1:11" x14ac:dyDescent="0.2">
      <c r="A108" s="70">
        <v>97</v>
      </c>
      <c r="B108" s="86" t="s">
        <v>71</v>
      </c>
      <c r="C108" s="86" t="s">
        <v>285</v>
      </c>
      <c r="D108" s="72"/>
      <c r="E108" s="72" t="s">
        <v>188</v>
      </c>
      <c r="F108" s="72"/>
      <c r="G108" s="72"/>
      <c r="H108" s="72"/>
      <c r="I108" s="72" t="s">
        <v>189</v>
      </c>
      <c r="J108" s="75">
        <v>0.67</v>
      </c>
      <c r="K108" s="74">
        <v>1019705</v>
      </c>
    </row>
    <row r="109" spans="1:11" x14ac:dyDescent="0.2">
      <c r="A109" s="70">
        <v>98</v>
      </c>
      <c r="B109" s="86" t="s">
        <v>71</v>
      </c>
      <c r="C109" s="86" t="s">
        <v>286</v>
      </c>
      <c r="D109" s="72"/>
      <c r="E109" s="72" t="s">
        <v>188</v>
      </c>
      <c r="F109" s="72"/>
      <c r="G109" s="72"/>
      <c r="H109" s="72"/>
      <c r="I109" s="72" t="s">
        <v>189</v>
      </c>
      <c r="J109" s="75">
        <v>0.67</v>
      </c>
      <c r="K109" s="74">
        <v>1019705</v>
      </c>
    </row>
    <row r="110" spans="1:11" x14ac:dyDescent="0.2">
      <c r="A110" s="70">
        <v>99</v>
      </c>
      <c r="B110" s="86" t="s">
        <v>71</v>
      </c>
      <c r="C110" s="86" t="s">
        <v>287</v>
      </c>
      <c r="D110" s="72"/>
      <c r="E110" s="72" t="s">
        <v>188</v>
      </c>
      <c r="F110" s="72"/>
      <c r="G110" s="72"/>
      <c r="H110" s="72"/>
      <c r="I110" s="72" t="s">
        <v>189</v>
      </c>
      <c r="J110" s="75">
        <v>0.67</v>
      </c>
      <c r="K110" s="74">
        <v>1019705</v>
      </c>
    </row>
    <row r="111" spans="1:11" x14ac:dyDescent="0.2">
      <c r="A111" s="70">
        <v>100</v>
      </c>
      <c r="B111" s="86" t="s">
        <v>71</v>
      </c>
      <c r="C111" s="86" t="s">
        <v>288</v>
      </c>
      <c r="D111" s="72"/>
      <c r="E111" s="72"/>
      <c r="F111" s="72" t="s">
        <v>188</v>
      </c>
      <c r="G111" s="72"/>
      <c r="H111" s="72"/>
      <c r="I111" s="72" t="s">
        <v>189</v>
      </c>
      <c r="J111" s="75">
        <v>0.66</v>
      </c>
      <c r="K111" s="74">
        <v>1591310</v>
      </c>
    </row>
    <row r="112" spans="1:11" x14ac:dyDescent="0.2">
      <c r="A112" s="70">
        <v>101</v>
      </c>
      <c r="B112" s="86" t="s">
        <v>71</v>
      </c>
      <c r="C112" s="86" t="s">
        <v>289</v>
      </c>
      <c r="D112" s="72"/>
      <c r="E112" s="72" t="s">
        <v>188</v>
      </c>
      <c r="F112" s="72"/>
      <c r="G112" s="72"/>
      <c r="H112" s="72"/>
      <c r="I112" s="72" t="s">
        <v>189</v>
      </c>
      <c r="J112" s="75">
        <v>0.67</v>
      </c>
      <c r="K112" s="74">
        <v>1019705</v>
      </c>
    </row>
    <row r="113" spans="1:11" x14ac:dyDescent="0.2">
      <c r="A113" s="70">
        <v>102</v>
      </c>
      <c r="B113" s="86" t="s">
        <v>71</v>
      </c>
      <c r="C113" s="86" t="s">
        <v>290</v>
      </c>
      <c r="D113" s="72"/>
      <c r="E113" s="72" t="s">
        <v>188</v>
      </c>
      <c r="F113" s="72"/>
      <c r="G113" s="72"/>
      <c r="H113" s="72"/>
      <c r="I113" s="72" t="s">
        <v>189</v>
      </c>
      <c r="J113" s="75">
        <v>0.67</v>
      </c>
      <c r="K113" s="74">
        <v>1019705</v>
      </c>
    </row>
    <row r="114" spans="1:11" x14ac:dyDescent="0.2">
      <c r="A114" s="70">
        <v>103</v>
      </c>
      <c r="B114" s="86" t="s">
        <v>71</v>
      </c>
      <c r="C114" s="86" t="s">
        <v>291</v>
      </c>
      <c r="D114" s="72" t="s">
        <v>188</v>
      </c>
      <c r="E114" s="72"/>
      <c r="F114" s="72"/>
      <c r="G114" s="72"/>
      <c r="H114" s="72"/>
      <c r="I114" s="72" t="s">
        <v>189</v>
      </c>
      <c r="J114" s="73">
        <v>0.3</v>
      </c>
      <c r="K114" s="74">
        <v>365268</v>
      </c>
    </row>
    <row r="115" spans="1:11" x14ac:dyDescent="0.2">
      <c r="A115" s="70">
        <v>104</v>
      </c>
      <c r="B115" s="86" t="s">
        <v>71</v>
      </c>
      <c r="C115" s="86" t="s">
        <v>292</v>
      </c>
      <c r="D115" s="72"/>
      <c r="E115" s="72" t="s">
        <v>188</v>
      </c>
      <c r="F115" s="72"/>
      <c r="G115" s="72"/>
      <c r="H115" s="72"/>
      <c r="I115" s="72" t="s">
        <v>189</v>
      </c>
      <c r="J115" s="73">
        <v>0.67</v>
      </c>
      <c r="K115" s="74">
        <v>503511</v>
      </c>
    </row>
    <row r="116" spans="1:11" x14ac:dyDescent="0.2">
      <c r="A116" s="70">
        <v>105</v>
      </c>
      <c r="B116" s="86" t="s">
        <v>71</v>
      </c>
      <c r="C116" s="86" t="s">
        <v>293</v>
      </c>
      <c r="D116" s="72"/>
      <c r="E116" s="72" t="s">
        <v>188</v>
      </c>
      <c r="F116" s="72"/>
      <c r="G116" s="72"/>
      <c r="H116" s="72"/>
      <c r="I116" s="72" t="s">
        <v>189</v>
      </c>
      <c r="J116" s="73">
        <v>0.67</v>
      </c>
      <c r="K116" s="74">
        <v>503511</v>
      </c>
    </row>
    <row r="117" spans="1:11" x14ac:dyDescent="0.2">
      <c r="A117" s="70">
        <v>106</v>
      </c>
      <c r="B117" s="86" t="s">
        <v>71</v>
      </c>
      <c r="C117" s="86" t="s">
        <v>294</v>
      </c>
      <c r="D117" s="72"/>
      <c r="E117" s="72" t="s">
        <v>188</v>
      </c>
      <c r="F117" s="72"/>
      <c r="G117" s="72"/>
      <c r="H117" s="72"/>
      <c r="I117" s="72" t="s">
        <v>189</v>
      </c>
      <c r="J117" s="73">
        <v>0.3</v>
      </c>
      <c r="K117" s="74">
        <v>456584</v>
      </c>
    </row>
    <row r="118" spans="1:11" x14ac:dyDescent="0.2">
      <c r="A118" s="70">
        <v>107</v>
      </c>
      <c r="B118" s="86" t="s">
        <v>71</v>
      </c>
      <c r="C118" s="86" t="s">
        <v>295</v>
      </c>
      <c r="D118" s="72"/>
      <c r="E118" s="72" t="s">
        <v>188</v>
      </c>
      <c r="F118" s="72"/>
      <c r="G118" s="72"/>
      <c r="H118" s="72"/>
      <c r="I118" s="72" t="s">
        <v>189</v>
      </c>
      <c r="J118" s="73">
        <v>0.3</v>
      </c>
      <c r="K118" s="74">
        <v>456584</v>
      </c>
    </row>
    <row r="119" spans="1:11" x14ac:dyDescent="0.2">
      <c r="A119" s="70">
        <v>108</v>
      </c>
      <c r="B119" s="86" t="s">
        <v>71</v>
      </c>
      <c r="C119" s="86" t="s">
        <v>296</v>
      </c>
      <c r="D119" s="72"/>
      <c r="E119" s="72" t="s">
        <v>188</v>
      </c>
      <c r="F119" s="72"/>
      <c r="G119" s="72"/>
      <c r="H119" s="72"/>
      <c r="I119" s="72" t="s">
        <v>189</v>
      </c>
      <c r="J119" s="73">
        <v>0.3</v>
      </c>
      <c r="K119" s="74">
        <v>456584</v>
      </c>
    </row>
    <row r="120" spans="1:11" x14ac:dyDescent="0.2">
      <c r="A120" s="70">
        <v>109</v>
      </c>
      <c r="B120" s="86" t="s">
        <v>71</v>
      </c>
      <c r="C120" s="86" t="s">
        <v>297</v>
      </c>
      <c r="D120" s="72"/>
      <c r="E120" s="72" t="s">
        <v>188</v>
      </c>
      <c r="F120" s="72"/>
      <c r="G120" s="72"/>
      <c r="H120" s="72"/>
      <c r="I120" s="72" t="s">
        <v>189</v>
      </c>
      <c r="J120" s="73">
        <v>0.3</v>
      </c>
      <c r="K120" s="74">
        <v>456584</v>
      </c>
    </row>
    <row r="121" spans="1:11" x14ac:dyDescent="0.2">
      <c r="A121" s="70">
        <v>110</v>
      </c>
      <c r="B121" s="86" t="s">
        <v>71</v>
      </c>
      <c r="C121" s="86" t="s">
        <v>298</v>
      </c>
      <c r="D121" s="72"/>
      <c r="E121" s="72" t="s">
        <v>188</v>
      </c>
      <c r="F121" s="72"/>
      <c r="G121" s="72"/>
      <c r="H121" s="72"/>
      <c r="I121" s="72" t="s">
        <v>189</v>
      </c>
      <c r="J121" s="75">
        <v>0.67</v>
      </c>
      <c r="K121" s="74">
        <v>1019705</v>
      </c>
    </row>
    <row r="122" spans="1:11" x14ac:dyDescent="0.2">
      <c r="A122" s="70">
        <v>111</v>
      </c>
      <c r="B122" s="86" t="s">
        <v>71</v>
      </c>
      <c r="C122" s="86" t="s">
        <v>299</v>
      </c>
      <c r="D122" s="72"/>
      <c r="E122" s="72" t="s">
        <v>188</v>
      </c>
      <c r="F122" s="72"/>
      <c r="G122" s="72"/>
      <c r="H122" s="72"/>
      <c r="I122" s="72" t="s">
        <v>189</v>
      </c>
      <c r="J122" s="75">
        <v>0.67</v>
      </c>
      <c r="K122" s="74">
        <v>1019705</v>
      </c>
    </row>
    <row r="123" spans="1:11" x14ac:dyDescent="0.2">
      <c r="A123" s="70">
        <v>112</v>
      </c>
      <c r="B123" s="86" t="s">
        <v>71</v>
      </c>
      <c r="C123" s="86" t="s">
        <v>300</v>
      </c>
      <c r="D123" s="72"/>
      <c r="E123" s="72"/>
      <c r="F123" s="72"/>
      <c r="G123" s="72" t="s">
        <v>188</v>
      </c>
      <c r="H123" s="72"/>
      <c r="I123" s="72" t="s">
        <v>189</v>
      </c>
      <c r="J123" s="75">
        <v>0.57999999999999996</v>
      </c>
      <c r="K123" s="74">
        <v>1570322</v>
      </c>
    </row>
    <row r="124" spans="1:11" x14ac:dyDescent="0.2">
      <c r="A124" s="70">
        <v>113</v>
      </c>
      <c r="B124" s="86" t="s">
        <v>71</v>
      </c>
      <c r="C124" s="86" t="s">
        <v>301</v>
      </c>
      <c r="D124" s="72" t="s">
        <v>188</v>
      </c>
      <c r="E124" s="72"/>
      <c r="F124" s="72"/>
      <c r="G124" s="72"/>
      <c r="H124" s="72"/>
      <c r="I124" s="72" t="s">
        <v>189</v>
      </c>
      <c r="J124" s="73">
        <v>0.3</v>
      </c>
      <c r="K124" s="74">
        <v>365268</v>
      </c>
    </row>
    <row r="125" spans="1:11" x14ac:dyDescent="0.2">
      <c r="A125" s="70">
        <v>114</v>
      </c>
      <c r="B125" s="86" t="s">
        <v>71</v>
      </c>
      <c r="C125" s="86" t="s">
        <v>302</v>
      </c>
      <c r="D125" s="72"/>
      <c r="E125" s="72" t="s">
        <v>188</v>
      </c>
      <c r="F125" s="72"/>
      <c r="G125" s="72"/>
      <c r="H125" s="72"/>
      <c r="I125" s="72" t="s">
        <v>189</v>
      </c>
      <c r="J125" s="75">
        <v>0.67</v>
      </c>
      <c r="K125" s="74">
        <v>1019705</v>
      </c>
    </row>
    <row r="126" spans="1:11" x14ac:dyDescent="0.2">
      <c r="A126" s="70">
        <v>115</v>
      </c>
      <c r="B126" s="86" t="s">
        <v>71</v>
      </c>
      <c r="C126" s="86" t="s">
        <v>303</v>
      </c>
      <c r="D126" s="72"/>
      <c r="E126" s="72" t="s">
        <v>188</v>
      </c>
      <c r="F126" s="72"/>
      <c r="G126" s="72"/>
      <c r="H126" s="72"/>
      <c r="I126" s="72" t="s">
        <v>189</v>
      </c>
      <c r="J126" s="75">
        <v>0.67</v>
      </c>
      <c r="K126" s="74">
        <v>1019705</v>
      </c>
    </row>
    <row r="127" spans="1:11" x14ac:dyDescent="0.2">
      <c r="A127" s="70">
        <v>116</v>
      </c>
      <c r="B127" s="86" t="s">
        <v>71</v>
      </c>
      <c r="C127" s="86" t="s">
        <v>304</v>
      </c>
      <c r="D127" s="72" t="s">
        <v>188</v>
      </c>
      <c r="E127" s="72"/>
      <c r="F127" s="72"/>
      <c r="G127" s="72"/>
      <c r="H127" s="72"/>
      <c r="I127" s="72" t="s">
        <v>189</v>
      </c>
      <c r="J127" s="75">
        <v>0.67</v>
      </c>
      <c r="K127" s="74">
        <v>815764</v>
      </c>
    </row>
    <row r="128" spans="1:11" x14ac:dyDescent="0.2">
      <c r="A128" s="70">
        <v>117</v>
      </c>
      <c r="B128" s="86" t="s">
        <v>71</v>
      </c>
      <c r="C128" s="86" t="s">
        <v>305</v>
      </c>
      <c r="D128" s="72"/>
      <c r="E128" s="72" t="s">
        <v>188</v>
      </c>
      <c r="F128" s="72"/>
      <c r="G128" s="72"/>
      <c r="H128" s="72"/>
      <c r="I128" s="72" t="s">
        <v>189</v>
      </c>
      <c r="J128" s="73">
        <v>0.3</v>
      </c>
      <c r="K128" s="74">
        <v>456584</v>
      </c>
    </row>
    <row r="129" spans="1:11" x14ac:dyDescent="0.2">
      <c r="A129" s="70">
        <v>118</v>
      </c>
      <c r="B129" s="84" t="s">
        <v>82</v>
      </c>
      <c r="C129" s="84" t="s">
        <v>306</v>
      </c>
      <c r="D129" s="85"/>
      <c r="E129" s="85"/>
      <c r="F129" s="85"/>
      <c r="G129" s="85" t="s">
        <v>188</v>
      </c>
      <c r="H129" s="85"/>
      <c r="I129" s="72" t="s">
        <v>189</v>
      </c>
      <c r="J129" s="73">
        <v>0.3</v>
      </c>
      <c r="K129" s="74">
        <v>639940</v>
      </c>
    </row>
    <row r="130" spans="1:11" x14ac:dyDescent="0.2">
      <c r="A130" s="70">
        <v>119</v>
      </c>
      <c r="B130" s="84" t="s">
        <v>82</v>
      </c>
      <c r="C130" s="84" t="s">
        <v>307</v>
      </c>
      <c r="D130" s="85"/>
      <c r="E130" s="85"/>
      <c r="F130" s="85"/>
      <c r="G130" s="85"/>
      <c r="H130" s="85" t="s">
        <v>188</v>
      </c>
      <c r="I130" s="72" t="s">
        <v>189</v>
      </c>
      <c r="J130" s="73">
        <v>0.3</v>
      </c>
      <c r="K130" s="74">
        <v>782198</v>
      </c>
    </row>
    <row r="131" spans="1:11" x14ac:dyDescent="0.2">
      <c r="A131" s="70">
        <v>120</v>
      </c>
      <c r="B131" s="84" t="s">
        <v>82</v>
      </c>
      <c r="C131" s="84" t="s">
        <v>308</v>
      </c>
      <c r="D131" s="85"/>
      <c r="E131" s="85"/>
      <c r="F131" s="85"/>
      <c r="G131" s="85"/>
      <c r="H131" s="85" t="s">
        <v>188</v>
      </c>
      <c r="I131" s="72" t="s">
        <v>189</v>
      </c>
      <c r="J131" s="73">
        <v>0.3</v>
      </c>
      <c r="K131" s="74">
        <v>782198</v>
      </c>
    </row>
    <row r="132" spans="1:11" x14ac:dyDescent="0.2">
      <c r="A132" s="70">
        <v>121</v>
      </c>
      <c r="B132" s="84" t="s">
        <v>82</v>
      </c>
      <c r="C132" s="87" t="s">
        <v>309</v>
      </c>
      <c r="D132" s="88"/>
      <c r="E132" s="88" t="s">
        <v>188</v>
      </c>
      <c r="F132" s="88"/>
      <c r="G132" s="88"/>
      <c r="H132" s="88"/>
      <c r="I132" s="72" t="s">
        <v>189</v>
      </c>
      <c r="J132" s="73">
        <v>0.3</v>
      </c>
      <c r="K132" s="74">
        <v>366416</v>
      </c>
    </row>
    <row r="133" spans="1:11" x14ac:dyDescent="0.2">
      <c r="A133" s="70">
        <v>122</v>
      </c>
      <c r="B133" s="84" t="s">
        <v>82</v>
      </c>
      <c r="C133" s="87" t="s">
        <v>310</v>
      </c>
      <c r="D133" s="88"/>
      <c r="E133" s="88" t="s">
        <v>188</v>
      </c>
      <c r="F133" s="88"/>
      <c r="G133" s="88"/>
      <c r="H133" s="88"/>
      <c r="I133" s="72" t="s">
        <v>189</v>
      </c>
      <c r="J133" s="73">
        <v>0.3</v>
      </c>
      <c r="K133" s="74">
        <v>366416</v>
      </c>
    </row>
    <row r="134" spans="1:11" x14ac:dyDescent="0.2">
      <c r="A134" s="70">
        <v>123</v>
      </c>
      <c r="B134" s="84" t="s">
        <v>82</v>
      </c>
      <c r="C134" s="89" t="s">
        <v>311</v>
      </c>
      <c r="D134" s="90"/>
      <c r="E134" s="90"/>
      <c r="F134" s="90"/>
      <c r="G134" s="90"/>
      <c r="H134" s="90" t="s">
        <v>188</v>
      </c>
      <c r="I134" s="72" t="s">
        <v>189</v>
      </c>
      <c r="J134" s="73">
        <v>0.3</v>
      </c>
      <c r="K134" s="74">
        <v>782198</v>
      </c>
    </row>
    <row r="135" spans="1:11" x14ac:dyDescent="0.2">
      <c r="A135" s="70">
        <v>124</v>
      </c>
      <c r="B135" s="91" t="s">
        <v>72</v>
      </c>
      <c r="C135" s="91" t="s">
        <v>312</v>
      </c>
      <c r="D135" s="92" t="s">
        <v>188</v>
      </c>
      <c r="E135" s="92"/>
      <c r="F135" s="92"/>
      <c r="G135" s="92"/>
      <c r="H135" s="92"/>
      <c r="I135" s="72" t="s">
        <v>189</v>
      </c>
      <c r="J135" s="73">
        <v>0.3</v>
      </c>
      <c r="K135" s="74">
        <v>293133</v>
      </c>
    </row>
    <row r="136" spans="1:11" x14ac:dyDescent="0.2">
      <c r="A136" s="70">
        <v>125</v>
      </c>
      <c r="B136" s="91" t="s">
        <v>72</v>
      </c>
      <c r="C136" s="91" t="s">
        <v>313</v>
      </c>
      <c r="D136" s="92" t="s">
        <v>188</v>
      </c>
      <c r="E136" s="92"/>
      <c r="F136" s="92"/>
      <c r="G136" s="92"/>
      <c r="H136" s="92"/>
      <c r="I136" s="72" t="s">
        <v>189</v>
      </c>
      <c r="J136" s="73">
        <v>0.3</v>
      </c>
      <c r="K136" s="74">
        <v>293133</v>
      </c>
    </row>
    <row r="137" spans="1:11" x14ac:dyDescent="0.2">
      <c r="A137" s="70">
        <v>126</v>
      </c>
      <c r="B137" s="91" t="s">
        <v>72</v>
      </c>
      <c r="C137" s="91" t="s">
        <v>314</v>
      </c>
      <c r="D137" s="92"/>
      <c r="E137" s="92" t="s">
        <v>188</v>
      </c>
      <c r="F137" s="92"/>
      <c r="G137" s="92"/>
      <c r="H137" s="92"/>
      <c r="I137" s="72" t="s">
        <v>189</v>
      </c>
      <c r="J137" s="73">
        <v>0.3</v>
      </c>
      <c r="K137" s="74">
        <v>366416</v>
      </c>
    </row>
    <row r="138" spans="1:11" x14ac:dyDescent="0.2">
      <c r="A138" s="70">
        <v>127</v>
      </c>
      <c r="B138" s="91" t="s">
        <v>72</v>
      </c>
      <c r="C138" s="91" t="s">
        <v>315</v>
      </c>
      <c r="D138" s="92"/>
      <c r="E138" s="92" t="s">
        <v>188</v>
      </c>
      <c r="F138" s="92"/>
      <c r="G138" s="92"/>
      <c r="H138" s="92"/>
      <c r="I138" s="72" t="s">
        <v>189</v>
      </c>
      <c r="J138" s="93">
        <v>0.67</v>
      </c>
      <c r="K138" s="74">
        <v>818329</v>
      </c>
    </row>
    <row r="139" spans="1:11" x14ac:dyDescent="0.2">
      <c r="A139" s="70">
        <v>128</v>
      </c>
      <c r="B139" s="91" t="s">
        <v>72</v>
      </c>
      <c r="C139" s="91" t="s">
        <v>316</v>
      </c>
      <c r="D139" s="92"/>
      <c r="E139" s="92" t="s">
        <v>188</v>
      </c>
      <c r="F139" s="92"/>
      <c r="G139" s="92"/>
      <c r="H139" s="92"/>
      <c r="I139" s="72" t="s">
        <v>189</v>
      </c>
      <c r="J139" s="73">
        <v>0.3</v>
      </c>
      <c r="K139" s="74">
        <v>366416</v>
      </c>
    </row>
    <row r="140" spans="1:11" x14ac:dyDescent="0.2">
      <c r="A140" s="70">
        <v>129</v>
      </c>
      <c r="B140" s="91" t="s">
        <v>72</v>
      </c>
      <c r="C140" s="91" t="s">
        <v>317</v>
      </c>
      <c r="D140" s="92"/>
      <c r="E140" s="92" t="s">
        <v>188</v>
      </c>
      <c r="F140" s="92"/>
      <c r="G140" s="92"/>
      <c r="H140" s="92"/>
      <c r="I140" s="72" t="s">
        <v>189</v>
      </c>
      <c r="J140" s="73">
        <v>0.3</v>
      </c>
      <c r="K140" s="74">
        <v>366416</v>
      </c>
    </row>
    <row r="141" spans="1:11" x14ac:dyDescent="0.2">
      <c r="A141" s="70">
        <v>130</v>
      </c>
      <c r="B141" s="91" t="s">
        <v>72</v>
      </c>
      <c r="C141" s="91" t="s">
        <v>318</v>
      </c>
      <c r="D141" s="92"/>
      <c r="E141" s="92" t="s">
        <v>188</v>
      </c>
      <c r="F141" s="92"/>
      <c r="G141" s="92"/>
      <c r="H141" s="92"/>
      <c r="I141" s="72" t="s">
        <v>189</v>
      </c>
      <c r="J141" s="73">
        <v>0.3</v>
      </c>
      <c r="K141" s="74">
        <v>366416</v>
      </c>
    </row>
    <row r="142" spans="1:11" x14ac:dyDescent="0.2">
      <c r="A142" s="70">
        <v>131</v>
      </c>
      <c r="B142" s="91" t="s">
        <v>72</v>
      </c>
      <c r="C142" s="91" t="s">
        <v>319</v>
      </c>
      <c r="D142" s="92" t="s">
        <v>188</v>
      </c>
      <c r="E142" s="92"/>
      <c r="F142" s="92"/>
      <c r="G142" s="92"/>
      <c r="H142" s="92"/>
      <c r="I142" s="72" t="s">
        <v>189</v>
      </c>
      <c r="J142" s="73">
        <v>0.3</v>
      </c>
      <c r="K142" s="74">
        <v>293133</v>
      </c>
    </row>
    <row r="143" spans="1:11" x14ac:dyDescent="0.2">
      <c r="A143" s="70">
        <v>132</v>
      </c>
      <c r="B143" s="91" t="s">
        <v>72</v>
      </c>
      <c r="C143" s="91" t="s">
        <v>320</v>
      </c>
      <c r="D143" s="92" t="s">
        <v>188</v>
      </c>
      <c r="E143" s="92"/>
      <c r="F143" s="92"/>
      <c r="G143" s="92"/>
      <c r="H143" s="92"/>
      <c r="I143" s="72" t="s">
        <v>189</v>
      </c>
      <c r="J143" s="73">
        <v>0.3</v>
      </c>
      <c r="K143" s="74">
        <v>293133</v>
      </c>
    </row>
    <row r="144" spans="1:11" x14ac:dyDescent="0.2">
      <c r="A144" s="70">
        <v>133</v>
      </c>
      <c r="B144" s="91" t="s">
        <v>72</v>
      </c>
      <c r="C144" s="91" t="s">
        <v>321</v>
      </c>
      <c r="D144" s="92"/>
      <c r="E144" s="92" t="s">
        <v>188</v>
      </c>
      <c r="F144" s="92"/>
      <c r="G144" s="92"/>
      <c r="H144" s="92"/>
      <c r="I144" s="72" t="s">
        <v>189</v>
      </c>
      <c r="J144" s="73">
        <v>0.3</v>
      </c>
      <c r="K144" s="74">
        <v>366416</v>
      </c>
    </row>
    <row r="145" spans="1:11" x14ac:dyDescent="0.2">
      <c r="A145" s="70">
        <v>134</v>
      </c>
      <c r="B145" s="91" t="s">
        <v>72</v>
      </c>
      <c r="C145" s="91" t="s">
        <v>322</v>
      </c>
      <c r="D145" s="92"/>
      <c r="E145" s="92" t="s">
        <v>188</v>
      </c>
      <c r="F145" s="92"/>
      <c r="G145" s="92"/>
      <c r="H145" s="92"/>
      <c r="I145" s="72" t="s">
        <v>189</v>
      </c>
      <c r="J145" s="73">
        <v>0.3</v>
      </c>
      <c r="K145" s="74">
        <v>366416</v>
      </c>
    </row>
    <row r="146" spans="1:11" x14ac:dyDescent="0.2">
      <c r="A146" s="70">
        <v>135</v>
      </c>
      <c r="B146" s="91" t="s">
        <v>72</v>
      </c>
      <c r="C146" s="91" t="s">
        <v>323</v>
      </c>
      <c r="D146" s="92"/>
      <c r="E146" s="92" t="s">
        <v>188</v>
      </c>
      <c r="F146" s="92"/>
      <c r="G146" s="92"/>
      <c r="H146" s="92"/>
      <c r="I146" s="72" t="s">
        <v>189</v>
      </c>
      <c r="J146" s="73">
        <v>0.3</v>
      </c>
      <c r="K146" s="74">
        <v>366416</v>
      </c>
    </row>
    <row r="147" spans="1:11" x14ac:dyDescent="0.2">
      <c r="A147" s="70">
        <v>136</v>
      </c>
      <c r="B147" s="91" t="s">
        <v>72</v>
      </c>
      <c r="C147" s="91" t="s">
        <v>324</v>
      </c>
      <c r="D147" s="92"/>
      <c r="E147" s="92" t="s">
        <v>188</v>
      </c>
      <c r="F147" s="92"/>
      <c r="G147" s="92"/>
      <c r="H147" s="92"/>
      <c r="I147" s="72" t="s">
        <v>189</v>
      </c>
      <c r="J147" s="73">
        <v>0.3</v>
      </c>
      <c r="K147" s="74">
        <v>366416</v>
      </c>
    </row>
    <row r="148" spans="1:11" x14ac:dyDescent="0.2">
      <c r="A148" s="70">
        <v>137</v>
      </c>
      <c r="B148" s="91" t="s">
        <v>72</v>
      </c>
      <c r="C148" s="91" t="s">
        <v>325</v>
      </c>
      <c r="D148" s="92"/>
      <c r="E148" s="92" t="s">
        <v>188</v>
      </c>
      <c r="F148" s="92"/>
      <c r="G148" s="92"/>
      <c r="H148" s="92"/>
      <c r="I148" s="72" t="s">
        <v>189</v>
      </c>
      <c r="J148" s="73">
        <v>0.3</v>
      </c>
      <c r="K148" s="74">
        <v>366416</v>
      </c>
    </row>
    <row r="149" spans="1:11" x14ac:dyDescent="0.2">
      <c r="A149" s="70">
        <v>138</v>
      </c>
      <c r="B149" s="91" t="s">
        <v>72</v>
      </c>
      <c r="C149" s="91" t="s">
        <v>326</v>
      </c>
      <c r="D149" s="92"/>
      <c r="E149" s="92" t="s">
        <v>188</v>
      </c>
      <c r="F149" s="92"/>
      <c r="G149" s="92"/>
      <c r="H149" s="92"/>
      <c r="I149" s="72" t="s">
        <v>189</v>
      </c>
      <c r="J149" s="73">
        <v>0.3</v>
      </c>
      <c r="K149" s="74">
        <v>366416</v>
      </c>
    </row>
    <row r="150" spans="1:11" x14ac:dyDescent="0.2">
      <c r="A150" s="70">
        <v>139</v>
      </c>
      <c r="B150" s="91" t="s">
        <v>72</v>
      </c>
      <c r="C150" s="91" t="s">
        <v>327</v>
      </c>
      <c r="D150" s="92"/>
      <c r="E150" s="92" t="s">
        <v>188</v>
      </c>
      <c r="F150" s="92"/>
      <c r="G150" s="92"/>
      <c r="H150" s="92"/>
      <c r="I150" s="72" t="s">
        <v>189</v>
      </c>
      <c r="J150" s="73">
        <v>0.3</v>
      </c>
      <c r="K150" s="74">
        <v>366416</v>
      </c>
    </row>
    <row r="151" spans="1:11" x14ac:dyDescent="0.2">
      <c r="A151" s="70">
        <v>140</v>
      </c>
      <c r="B151" s="91" t="s">
        <v>72</v>
      </c>
      <c r="C151" s="91" t="s">
        <v>328</v>
      </c>
      <c r="D151" s="92"/>
      <c r="E151" s="92" t="s">
        <v>188</v>
      </c>
      <c r="F151" s="92"/>
      <c r="G151" s="92"/>
      <c r="H151" s="92"/>
      <c r="I151" s="72" t="s">
        <v>189</v>
      </c>
      <c r="J151" s="73">
        <v>0.3</v>
      </c>
      <c r="K151" s="74">
        <v>366416</v>
      </c>
    </row>
    <row r="152" spans="1:11" x14ac:dyDescent="0.2">
      <c r="A152" s="70">
        <v>141</v>
      </c>
      <c r="B152" s="91" t="s">
        <v>72</v>
      </c>
      <c r="C152" s="91" t="s">
        <v>329</v>
      </c>
      <c r="D152" s="92"/>
      <c r="E152" s="92" t="s">
        <v>188</v>
      </c>
      <c r="F152" s="92"/>
      <c r="G152" s="92"/>
      <c r="H152" s="92"/>
      <c r="I152" s="72" t="s">
        <v>189</v>
      </c>
      <c r="J152" s="73">
        <v>0.3</v>
      </c>
      <c r="K152" s="74">
        <v>366416</v>
      </c>
    </row>
    <row r="153" spans="1:11" x14ac:dyDescent="0.2">
      <c r="A153" s="70">
        <v>142</v>
      </c>
      <c r="B153" s="91" t="s">
        <v>72</v>
      </c>
      <c r="C153" s="91" t="s">
        <v>330</v>
      </c>
      <c r="D153" s="92"/>
      <c r="E153" s="92" t="s">
        <v>188</v>
      </c>
      <c r="F153" s="92"/>
      <c r="G153" s="92"/>
      <c r="H153" s="92"/>
      <c r="I153" s="72" t="s">
        <v>189</v>
      </c>
      <c r="J153" s="73">
        <v>0.3</v>
      </c>
      <c r="K153" s="74">
        <v>366416</v>
      </c>
    </row>
    <row r="154" spans="1:11" x14ac:dyDescent="0.2">
      <c r="A154" s="70">
        <v>143</v>
      </c>
      <c r="B154" s="91" t="s">
        <v>72</v>
      </c>
      <c r="C154" s="91" t="s">
        <v>331</v>
      </c>
      <c r="D154" s="92"/>
      <c r="E154" s="92" t="s">
        <v>188</v>
      </c>
      <c r="F154" s="92"/>
      <c r="G154" s="92"/>
      <c r="H154" s="92"/>
      <c r="I154" s="72" t="s">
        <v>189</v>
      </c>
      <c r="J154" s="73">
        <v>0.3</v>
      </c>
      <c r="K154" s="74">
        <v>366416</v>
      </c>
    </row>
    <row r="155" spans="1:11" x14ac:dyDescent="0.2">
      <c r="A155" s="70">
        <v>144</v>
      </c>
      <c r="B155" s="91" t="s">
        <v>72</v>
      </c>
      <c r="C155" s="91" t="s">
        <v>332</v>
      </c>
      <c r="D155" s="92"/>
      <c r="E155" s="92" t="s">
        <v>188</v>
      </c>
      <c r="F155" s="92"/>
      <c r="G155" s="92"/>
      <c r="H155" s="92"/>
      <c r="I155" s="72" t="s">
        <v>189</v>
      </c>
      <c r="J155" s="73">
        <v>0.3</v>
      </c>
      <c r="K155" s="74">
        <v>366416</v>
      </c>
    </row>
    <row r="156" spans="1:11" x14ac:dyDescent="0.2">
      <c r="A156" s="70">
        <v>145</v>
      </c>
      <c r="B156" s="91" t="s">
        <v>72</v>
      </c>
      <c r="C156" s="91" t="s">
        <v>333</v>
      </c>
      <c r="D156" s="92"/>
      <c r="E156" s="92" t="s">
        <v>188</v>
      </c>
      <c r="F156" s="92"/>
      <c r="G156" s="92"/>
      <c r="H156" s="92"/>
      <c r="I156" s="72" t="s">
        <v>189</v>
      </c>
      <c r="J156" s="73">
        <v>0.3</v>
      </c>
      <c r="K156" s="74">
        <v>366416</v>
      </c>
    </row>
    <row r="157" spans="1:11" x14ac:dyDescent="0.2">
      <c r="A157" s="70">
        <v>146</v>
      </c>
      <c r="B157" s="91" t="s">
        <v>72</v>
      </c>
      <c r="C157" s="91" t="s">
        <v>334</v>
      </c>
      <c r="D157" s="92"/>
      <c r="E157" s="92" t="s">
        <v>188</v>
      </c>
      <c r="F157" s="92"/>
      <c r="G157" s="92"/>
      <c r="H157" s="92"/>
      <c r="I157" s="72" t="s">
        <v>189</v>
      </c>
      <c r="J157" s="73">
        <v>0.3</v>
      </c>
      <c r="K157" s="74">
        <v>366416</v>
      </c>
    </row>
    <row r="158" spans="1:11" x14ac:dyDescent="0.2">
      <c r="A158" s="70">
        <v>147</v>
      </c>
      <c r="B158" s="91" t="s">
        <v>72</v>
      </c>
      <c r="C158" s="91" t="s">
        <v>335</v>
      </c>
      <c r="D158" s="92"/>
      <c r="E158" s="92" t="s">
        <v>188</v>
      </c>
      <c r="F158" s="92"/>
      <c r="G158" s="92"/>
      <c r="H158" s="92"/>
      <c r="I158" s="72" t="s">
        <v>189</v>
      </c>
      <c r="J158" s="73">
        <v>0.3</v>
      </c>
      <c r="K158" s="74">
        <v>366416</v>
      </c>
    </row>
    <row r="159" spans="1:11" x14ac:dyDescent="0.2">
      <c r="A159" s="70">
        <v>148</v>
      </c>
      <c r="B159" s="70" t="s">
        <v>29</v>
      </c>
      <c r="C159" s="70" t="s">
        <v>336</v>
      </c>
      <c r="D159" s="71" t="s">
        <v>188</v>
      </c>
      <c r="E159" s="71"/>
      <c r="F159" s="71"/>
      <c r="G159" s="71"/>
      <c r="H159" s="71"/>
      <c r="I159" s="72" t="s">
        <v>189</v>
      </c>
      <c r="J159" s="75">
        <v>0.67</v>
      </c>
      <c r="K159" s="74">
        <v>654664</v>
      </c>
    </row>
    <row r="160" spans="1:11" x14ac:dyDescent="0.2">
      <c r="A160" s="70">
        <v>149</v>
      </c>
      <c r="B160" s="70" t="s">
        <v>29</v>
      </c>
      <c r="C160" s="70" t="s">
        <v>337</v>
      </c>
      <c r="D160" s="71"/>
      <c r="E160" s="71" t="s">
        <v>188</v>
      </c>
      <c r="F160" s="71"/>
      <c r="G160" s="71"/>
      <c r="H160" s="71"/>
      <c r="I160" s="72" t="s">
        <v>189</v>
      </c>
      <c r="J160" s="75">
        <v>0.67</v>
      </c>
      <c r="K160" s="74">
        <v>818329</v>
      </c>
    </row>
    <row r="161" spans="1:11" x14ac:dyDescent="0.2">
      <c r="A161" s="70">
        <v>150</v>
      </c>
      <c r="B161" s="70" t="s">
        <v>29</v>
      </c>
      <c r="C161" s="70" t="s">
        <v>338</v>
      </c>
      <c r="D161" s="71"/>
      <c r="E161" s="71" t="s">
        <v>188</v>
      </c>
      <c r="F161" s="71"/>
      <c r="G161" s="71"/>
      <c r="H161" s="71"/>
      <c r="I161" s="72" t="s">
        <v>189</v>
      </c>
      <c r="J161" s="75">
        <v>0.67</v>
      </c>
      <c r="K161" s="74">
        <v>818329</v>
      </c>
    </row>
    <row r="162" spans="1:11" x14ac:dyDescent="0.2">
      <c r="A162" s="70">
        <v>151</v>
      </c>
      <c r="B162" s="70" t="s">
        <v>29</v>
      </c>
      <c r="C162" s="70" t="s">
        <v>339</v>
      </c>
      <c r="D162" s="71"/>
      <c r="E162" s="71" t="s">
        <v>188</v>
      </c>
      <c r="F162" s="71"/>
      <c r="G162" s="71"/>
      <c r="H162" s="71"/>
      <c r="I162" s="72" t="s">
        <v>189</v>
      </c>
      <c r="J162" s="75">
        <v>0.67</v>
      </c>
      <c r="K162" s="74">
        <v>818329</v>
      </c>
    </row>
    <row r="163" spans="1:11" x14ac:dyDescent="0.2">
      <c r="A163" s="70">
        <v>152</v>
      </c>
      <c r="B163" s="70" t="s">
        <v>29</v>
      </c>
      <c r="C163" s="86" t="s">
        <v>340</v>
      </c>
      <c r="D163" s="72"/>
      <c r="E163" s="72"/>
      <c r="F163" s="72" t="s">
        <v>188</v>
      </c>
      <c r="G163" s="72"/>
      <c r="H163" s="72"/>
      <c r="I163" s="72" t="s">
        <v>189</v>
      </c>
      <c r="J163" s="75">
        <v>0.33</v>
      </c>
      <c r="K163" s="74">
        <v>638526</v>
      </c>
    </row>
    <row r="164" spans="1:11" x14ac:dyDescent="0.2">
      <c r="A164" s="70">
        <v>153</v>
      </c>
      <c r="B164" s="70" t="s">
        <v>29</v>
      </c>
      <c r="C164" s="86" t="s">
        <v>341</v>
      </c>
      <c r="D164" s="72"/>
      <c r="E164" s="72" t="s">
        <v>188</v>
      </c>
      <c r="F164" s="72"/>
      <c r="G164" s="72"/>
      <c r="H164" s="72"/>
      <c r="I164" s="72" t="s">
        <v>189</v>
      </c>
      <c r="J164" s="75">
        <v>0.67</v>
      </c>
      <c r="K164" s="74">
        <v>818329</v>
      </c>
    </row>
    <row r="165" spans="1:11" x14ac:dyDescent="0.2">
      <c r="A165" s="70">
        <v>154</v>
      </c>
      <c r="B165" s="70" t="s">
        <v>29</v>
      </c>
      <c r="C165" s="86" t="s">
        <v>342</v>
      </c>
      <c r="D165" s="72"/>
      <c r="E165" s="72" t="s">
        <v>188</v>
      </c>
      <c r="F165" s="72"/>
      <c r="G165" s="72"/>
      <c r="H165" s="72"/>
      <c r="I165" s="72" t="s">
        <v>189</v>
      </c>
      <c r="J165" s="75">
        <v>0.67</v>
      </c>
      <c r="K165" s="74">
        <v>818329</v>
      </c>
    </row>
    <row r="166" spans="1:11" x14ac:dyDescent="0.2">
      <c r="A166" s="70">
        <v>155</v>
      </c>
      <c r="B166" s="70" t="s">
        <v>29</v>
      </c>
      <c r="C166" s="86" t="s">
        <v>343</v>
      </c>
      <c r="D166" s="72"/>
      <c r="E166" s="72" t="s">
        <v>188</v>
      </c>
      <c r="F166" s="72"/>
      <c r="G166" s="72"/>
      <c r="H166" s="72"/>
      <c r="I166" s="72" t="s">
        <v>189</v>
      </c>
      <c r="J166" s="75">
        <v>0.33</v>
      </c>
      <c r="K166" s="74">
        <v>403058</v>
      </c>
    </row>
    <row r="167" spans="1:11" x14ac:dyDescent="0.2">
      <c r="A167" s="70">
        <v>156</v>
      </c>
      <c r="B167" s="70" t="s">
        <v>29</v>
      </c>
      <c r="C167" s="86" t="s">
        <v>344</v>
      </c>
      <c r="D167" s="72"/>
      <c r="E167" s="72" t="s">
        <v>188</v>
      </c>
      <c r="F167" s="72"/>
      <c r="G167" s="72"/>
      <c r="H167" s="72"/>
      <c r="I167" s="72" t="s">
        <v>189</v>
      </c>
      <c r="J167" s="75">
        <v>0.67</v>
      </c>
      <c r="K167" s="74">
        <v>818329</v>
      </c>
    </row>
    <row r="168" spans="1:11" x14ac:dyDescent="0.2">
      <c r="A168" s="70">
        <v>157</v>
      </c>
      <c r="B168" s="70" t="s">
        <v>29</v>
      </c>
      <c r="C168" s="86" t="s">
        <v>345</v>
      </c>
      <c r="D168" s="72"/>
      <c r="E168" s="72" t="s">
        <v>188</v>
      </c>
      <c r="F168" s="72"/>
      <c r="G168" s="72"/>
      <c r="H168" s="72"/>
      <c r="I168" s="72" t="s">
        <v>189</v>
      </c>
      <c r="J168" s="75">
        <v>0.67</v>
      </c>
      <c r="K168" s="74">
        <v>818329</v>
      </c>
    </row>
    <row r="169" spans="1:11" x14ac:dyDescent="0.2">
      <c r="A169" s="70">
        <v>158</v>
      </c>
      <c r="B169" s="70" t="s">
        <v>22</v>
      </c>
      <c r="C169" s="70" t="s">
        <v>346</v>
      </c>
      <c r="D169" s="71"/>
      <c r="E169" s="71" t="s">
        <v>188</v>
      </c>
      <c r="F169" s="71"/>
      <c r="G169" s="71"/>
      <c r="H169" s="71"/>
      <c r="I169" s="72" t="s">
        <v>189</v>
      </c>
      <c r="J169" s="73">
        <v>0.3</v>
      </c>
      <c r="K169" s="74">
        <v>366416</v>
      </c>
    </row>
    <row r="170" spans="1:11" x14ac:dyDescent="0.2">
      <c r="A170" s="70">
        <v>159</v>
      </c>
      <c r="B170" s="70" t="s">
        <v>22</v>
      </c>
      <c r="C170" s="70" t="s">
        <v>347</v>
      </c>
      <c r="D170" s="71"/>
      <c r="E170" s="71" t="s">
        <v>188</v>
      </c>
      <c r="F170" s="71"/>
      <c r="G170" s="71"/>
      <c r="H170" s="71"/>
      <c r="I170" s="72" t="s">
        <v>189</v>
      </c>
      <c r="J170" s="73">
        <v>0.3</v>
      </c>
      <c r="K170" s="74">
        <v>366416</v>
      </c>
    </row>
    <row r="171" spans="1:11" x14ac:dyDescent="0.2">
      <c r="A171" s="70">
        <v>160</v>
      </c>
      <c r="B171" s="70" t="s">
        <v>22</v>
      </c>
      <c r="C171" s="70" t="s">
        <v>348</v>
      </c>
      <c r="D171" s="71"/>
      <c r="E171" s="71" t="s">
        <v>188</v>
      </c>
      <c r="F171" s="71"/>
      <c r="G171" s="71"/>
      <c r="H171" s="71"/>
      <c r="I171" s="72" t="s">
        <v>189</v>
      </c>
      <c r="J171" s="73">
        <v>0.3</v>
      </c>
      <c r="K171" s="74">
        <v>366416</v>
      </c>
    </row>
    <row r="172" spans="1:11" x14ac:dyDescent="0.2">
      <c r="A172" s="70">
        <v>161</v>
      </c>
      <c r="B172" s="70" t="s">
        <v>22</v>
      </c>
      <c r="C172" s="70" t="s">
        <v>349</v>
      </c>
      <c r="D172" s="71"/>
      <c r="E172" s="71" t="s">
        <v>188</v>
      </c>
      <c r="F172" s="71"/>
      <c r="G172" s="71"/>
      <c r="H172" s="71"/>
      <c r="I172" s="72" t="s">
        <v>189</v>
      </c>
      <c r="J172" s="73">
        <v>0.3</v>
      </c>
      <c r="K172" s="74">
        <v>366416</v>
      </c>
    </row>
    <row r="173" spans="1:11" x14ac:dyDescent="0.2">
      <c r="A173" s="70">
        <v>162</v>
      </c>
      <c r="B173" s="70" t="s">
        <v>22</v>
      </c>
      <c r="C173" s="70" t="s">
        <v>350</v>
      </c>
      <c r="D173" s="71"/>
      <c r="E173" s="71" t="s">
        <v>188</v>
      </c>
      <c r="F173" s="71"/>
      <c r="G173" s="71"/>
      <c r="H173" s="71"/>
      <c r="I173" s="72" t="s">
        <v>189</v>
      </c>
      <c r="J173" s="73">
        <v>0.3</v>
      </c>
      <c r="K173" s="74">
        <v>366416</v>
      </c>
    </row>
    <row r="174" spans="1:11" x14ac:dyDescent="0.2">
      <c r="A174" s="70">
        <v>163</v>
      </c>
      <c r="B174" s="70" t="s">
        <v>22</v>
      </c>
      <c r="C174" s="70" t="s">
        <v>351</v>
      </c>
      <c r="D174" s="71"/>
      <c r="E174" s="71" t="s">
        <v>188</v>
      </c>
      <c r="F174" s="71"/>
      <c r="G174" s="71"/>
      <c r="H174" s="71"/>
      <c r="I174" s="72" t="s">
        <v>189</v>
      </c>
      <c r="J174" s="75">
        <v>0.67</v>
      </c>
      <c r="K174" s="74">
        <v>818329</v>
      </c>
    </row>
    <row r="175" spans="1:11" x14ac:dyDescent="0.2">
      <c r="A175" s="70">
        <v>164</v>
      </c>
      <c r="B175" s="70" t="s">
        <v>22</v>
      </c>
      <c r="C175" s="70" t="s">
        <v>352</v>
      </c>
      <c r="D175" s="71"/>
      <c r="E175" s="71" t="s">
        <v>188</v>
      </c>
      <c r="F175" s="71"/>
      <c r="G175" s="71"/>
      <c r="H175" s="71"/>
      <c r="I175" s="72" t="s">
        <v>189</v>
      </c>
      <c r="J175" s="75">
        <v>0.67</v>
      </c>
      <c r="K175" s="74">
        <v>645300</v>
      </c>
    </row>
    <row r="176" spans="1:11" x14ac:dyDescent="0.2">
      <c r="A176" s="70">
        <v>165</v>
      </c>
      <c r="B176" s="70" t="s">
        <v>22</v>
      </c>
      <c r="C176" s="70" t="s">
        <v>353</v>
      </c>
      <c r="D176" s="71"/>
      <c r="E176" s="71" t="s">
        <v>188</v>
      </c>
      <c r="F176" s="71"/>
      <c r="G176" s="71"/>
      <c r="H176" s="71"/>
      <c r="I176" s="72" t="s">
        <v>189</v>
      </c>
      <c r="J176" s="75">
        <v>0.67</v>
      </c>
      <c r="K176" s="74">
        <v>818329</v>
      </c>
    </row>
    <row r="177" spans="1:11" x14ac:dyDescent="0.2">
      <c r="A177" s="70">
        <v>166</v>
      </c>
      <c r="B177" s="70" t="s">
        <v>22</v>
      </c>
      <c r="C177" s="70" t="s">
        <v>354</v>
      </c>
      <c r="D177" s="71"/>
      <c r="E177" s="71" t="s">
        <v>188</v>
      </c>
      <c r="F177" s="71"/>
      <c r="G177" s="71"/>
      <c r="H177" s="71"/>
      <c r="I177" s="72" t="s">
        <v>189</v>
      </c>
      <c r="J177" s="75">
        <v>0.67</v>
      </c>
      <c r="K177" s="74">
        <v>818329</v>
      </c>
    </row>
    <row r="178" spans="1:11" x14ac:dyDescent="0.2">
      <c r="A178" s="70">
        <v>167</v>
      </c>
      <c r="B178" s="70" t="s">
        <v>22</v>
      </c>
      <c r="C178" s="70" t="s">
        <v>355</v>
      </c>
      <c r="D178" s="71"/>
      <c r="E178" s="71" t="s">
        <v>188</v>
      </c>
      <c r="F178" s="71"/>
      <c r="G178" s="71"/>
      <c r="H178" s="71"/>
      <c r="I178" s="72" t="s">
        <v>189</v>
      </c>
      <c r="J178" s="75">
        <v>0.67</v>
      </c>
      <c r="K178" s="74">
        <v>818329</v>
      </c>
    </row>
    <row r="179" spans="1:11" x14ac:dyDescent="0.2">
      <c r="A179" s="70">
        <v>168</v>
      </c>
      <c r="B179" s="70" t="s">
        <v>22</v>
      </c>
      <c r="C179" s="70" t="s">
        <v>356</v>
      </c>
      <c r="D179" s="71"/>
      <c r="E179" s="71" t="s">
        <v>188</v>
      </c>
      <c r="F179" s="71"/>
      <c r="G179" s="71"/>
      <c r="H179" s="71"/>
      <c r="I179" s="72" t="s">
        <v>189</v>
      </c>
      <c r="J179" s="75">
        <v>0.67</v>
      </c>
      <c r="K179" s="74">
        <v>818329</v>
      </c>
    </row>
    <row r="180" spans="1:11" x14ac:dyDescent="0.2">
      <c r="A180" s="70">
        <v>169</v>
      </c>
      <c r="B180" s="70" t="s">
        <v>22</v>
      </c>
      <c r="C180" s="70" t="s">
        <v>357</v>
      </c>
      <c r="D180" s="71"/>
      <c r="E180" s="71" t="s">
        <v>188</v>
      </c>
      <c r="F180" s="71"/>
      <c r="G180" s="71"/>
      <c r="H180" s="71"/>
      <c r="I180" s="72" t="s">
        <v>189</v>
      </c>
      <c r="J180" s="75">
        <v>0.33</v>
      </c>
      <c r="K180" s="74">
        <v>403058</v>
      </c>
    </row>
    <row r="181" spans="1:11" x14ac:dyDescent="0.2">
      <c r="A181" s="70">
        <v>170</v>
      </c>
      <c r="B181" s="70" t="s">
        <v>22</v>
      </c>
      <c r="C181" s="70" t="s">
        <v>358</v>
      </c>
      <c r="D181" s="71"/>
      <c r="E181" s="71" t="s">
        <v>188</v>
      </c>
      <c r="F181" s="71"/>
      <c r="G181" s="71"/>
      <c r="H181" s="71"/>
      <c r="I181" s="72" t="s">
        <v>189</v>
      </c>
      <c r="J181" s="73">
        <v>0.3</v>
      </c>
      <c r="K181" s="74">
        <v>366416</v>
      </c>
    </row>
    <row r="182" spans="1:11" x14ac:dyDescent="0.2">
      <c r="A182" s="70">
        <v>171</v>
      </c>
      <c r="B182" s="70" t="s">
        <v>22</v>
      </c>
      <c r="C182" s="70" t="s">
        <v>359</v>
      </c>
      <c r="D182" s="71"/>
      <c r="E182" s="71" t="s">
        <v>188</v>
      </c>
      <c r="F182" s="71"/>
      <c r="G182" s="71"/>
      <c r="H182" s="71"/>
      <c r="I182" s="72" t="s">
        <v>189</v>
      </c>
      <c r="J182" s="75">
        <v>0.67</v>
      </c>
      <c r="K182" s="74">
        <v>818329</v>
      </c>
    </row>
    <row r="183" spans="1:11" x14ac:dyDescent="0.2">
      <c r="A183" s="70">
        <v>172</v>
      </c>
      <c r="B183" s="70" t="s">
        <v>22</v>
      </c>
      <c r="C183" s="70" t="s">
        <v>360</v>
      </c>
      <c r="D183" s="71"/>
      <c r="E183" s="71" t="s">
        <v>188</v>
      </c>
      <c r="F183" s="71"/>
      <c r="G183" s="71"/>
      <c r="H183" s="71"/>
      <c r="I183" s="72" t="s">
        <v>189</v>
      </c>
      <c r="J183" s="75">
        <v>0.67</v>
      </c>
      <c r="K183" s="74">
        <v>818329</v>
      </c>
    </row>
    <row r="184" spans="1:11" x14ac:dyDescent="0.2">
      <c r="A184" s="70">
        <v>173</v>
      </c>
      <c r="B184" s="70" t="s">
        <v>22</v>
      </c>
      <c r="C184" s="70" t="s">
        <v>361</v>
      </c>
      <c r="D184" s="71"/>
      <c r="E184" s="71" t="s">
        <v>188</v>
      </c>
      <c r="F184" s="71"/>
      <c r="G184" s="71"/>
      <c r="H184" s="71"/>
      <c r="I184" s="72" t="s">
        <v>189</v>
      </c>
      <c r="J184" s="73">
        <v>0.3</v>
      </c>
      <c r="K184" s="74">
        <v>366416</v>
      </c>
    </row>
    <row r="185" spans="1:11" x14ac:dyDescent="0.2">
      <c r="A185" s="70">
        <v>174</v>
      </c>
      <c r="B185" s="70" t="s">
        <v>22</v>
      </c>
      <c r="C185" s="70" t="s">
        <v>362</v>
      </c>
      <c r="D185" s="71"/>
      <c r="E185" s="71" t="s">
        <v>188</v>
      </c>
      <c r="F185" s="71"/>
      <c r="G185" s="71"/>
      <c r="H185" s="71"/>
      <c r="I185" s="72" t="s">
        <v>189</v>
      </c>
      <c r="J185" s="75">
        <v>0.67</v>
      </c>
      <c r="K185" s="74">
        <v>818329</v>
      </c>
    </row>
    <row r="186" spans="1:11" x14ac:dyDescent="0.2">
      <c r="A186" s="70">
        <v>175</v>
      </c>
      <c r="B186" s="70" t="s">
        <v>22</v>
      </c>
      <c r="C186" s="70" t="s">
        <v>363</v>
      </c>
      <c r="D186" s="71"/>
      <c r="E186" s="71" t="s">
        <v>188</v>
      </c>
      <c r="F186" s="71"/>
      <c r="G186" s="71"/>
      <c r="H186" s="71"/>
      <c r="I186" s="72" t="s">
        <v>189</v>
      </c>
      <c r="J186" s="75">
        <v>0.67</v>
      </c>
      <c r="K186" s="74">
        <v>818329</v>
      </c>
    </row>
    <row r="187" spans="1:11" x14ac:dyDescent="0.2">
      <c r="A187" s="70">
        <v>176</v>
      </c>
      <c r="B187" s="70" t="s">
        <v>22</v>
      </c>
      <c r="C187" s="70" t="s">
        <v>364</v>
      </c>
      <c r="D187" s="71"/>
      <c r="E187" s="71" t="s">
        <v>188</v>
      </c>
      <c r="F187" s="71"/>
      <c r="G187" s="71"/>
      <c r="H187" s="71"/>
      <c r="I187" s="72" t="s">
        <v>189</v>
      </c>
      <c r="J187" s="75">
        <v>0.33</v>
      </c>
      <c r="K187" s="74">
        <v>403058</v>
      </c>
    </row>
    <row r="188" spans="1:11" x14ac:dyDescent="0.2">
      <c r="A188" s="70">
        <v>177</v>
      </c>
      <c r="B188" s="70" t="s">
        <v>22</v>
      </c>
      <c r="C188" s="70" t="s">
        <v>365</v>
      </c>
      <c r="D188" s="71"/>
      <c r="E188" s="71" t="s">
        <v>188</v>
      </c>
      <c r="F188" s="71"/>
      <c r="G188" s="71"/>
      <c r="H188" s="71"/>
      <c r="I188" s="72" t="s">
        <v>189</v>
      </c>
      <c r="J188" s="73">
        <v>0.3</v>
      </c>
      <c r="K188" s="74">
        <v>366416</v>
      </c>
    </row>
    <row r="189" spans="1:11" x14ac:dyDescent="0.2">
      <c r="A189" s="70">
        <v>178</v>
      </c>
      <c r="B189" s="70" t="s">
        <v>22</v>
      </c>
      <c r="C189" s="70" t="s">
        <v>366</v>
      </c>
      <c r="D189" s="71" t="s">
        <v>188</v>
      </c>
      <c r="E189" s="71"/>
      <c r="F189" s="71"/>
      <c r="G189" s="71"/>
      <c r="H189" s="71"/>
      <c r="I189" s="72" t="s">
        <v>189</v>
      </c>
      <c r="J189" s="75">
        <v>0.67</v>
      </c>
      <c r="K189" s="74">
        <v>654664</v>
      </c>
    </row>
    <row r="190" spans="1:11" x14ac:dyDescent="0.2">
      <c r="A190" s="70">
        <v>179</v>
      </c>
      <c r="B190" s="70" t="s">
        <v>22</v>
      </c>
      <c r="C190" s="70" t="s">
        <v>367</v>
      </c>
      <c r="D190" s="71"/>
      <c r="E190" s="71" t="s">
        <v>188</v>
      </c>
      <c r="F190" s="71"/>
      <c r="G190" s="71"/>
      <c r="H190" s="71"/>
      <c r="I190" s="72" t="s">
        <v>189</v>
      </c>
      <c r="J190" s="75">
        <v>0.67</v>
      </c>
      <c r="K190" s="74">
        <v>818329</v>
      </c>
    </row>
    <row r="191" spans="1:11" x14ac:dyDescent="0.2">
      <c r="A191" s="70">
        <v>180</v>
      </c>
      <c r="B191" s="70" t="s">
        <v>22</v>
      </c>
      <c r="C191" s="70" t="s">
        <v>368</v>
      </c>
      <c r="D191" s="71"/>
      <c r="E191" s="71" t="s">
        <v>188</v>
      </c>
      <c r="F191" s="71"/>
      <c r="G191" s="71"/>
      <c r="H191" s="71"/>
      <c r="I191" s="72" t="s">
        <v>189</v>
      </c>
      <c r="J191" s="75">
        <v>0.67</v>
      </c>
      <c r="K191" s="74">
        <v>818329</v>
      </c>
    </row>
    <row r="192" spans="1:11" x14ac:dyDescent="0.2">
      <c r="A192" s="70">
        <v>181</v>
      </c>
      <c r="B192" s="70" t="s">
        <v>22</v>
      </c>
      <c r="C192" s="70" t="s">
        <v>369</v>
      </c>
      <c r="D192" s="71" t="s">
        <v>188</v>
      </c>
      <c r="E192" s="71"/>
      <c r="F192" s="71"/>
      <c r="G192" s="71"/>
      <c r="H192" s="71"/>
      <c r="I192" s="72" t="s">
        <v>189</v>
      </c>
      <c r="J192" s="73">
        <v>0.3</v>
      </c>
      <c r="K192" s="74">
        <v>293133</v>
      </c>
    </row>
    <row r="193" spans="1:11" x14ac:dyDescent="0.2">
      <c r="A193" s="70">
        <v>182</v>
      </c>
      <c r="B193" s="70" t="s">
        <v>22</v>
      </c>
      <c r="C193" s="70" t="s">
        <v>370</v>
      </c>
      <c r="D193" s="71"/>
      <c r="E193" s="71" t="s">
        <v>188</v>
      </c>
      <c r="F193" s="71"/>
      <c r="G193" s="71"/>
      <c r="H193" s="71"/>
      <c r="I193" s="72" t="s">
        <v>189</v>
      </c>
      <c r="J193" s="75">
        <v>0.67</v>
      </c>
      <c r="K193" s="74">
        <v>818329</v>
      </c>
    </row>
    <row r="194" spans="1:11" x14ac:dyDescent="0.2">
      <c r="A194" s="70">
        <v>183</v>
      </c>
      <c r="B194" s="70" t="s">
        <v>22</v>
      </c>
      <c r="C194" s="70" t="s">
        <v>371</v>
      </c>
      <c r="D194" s="71"/>
      <c r="E194" s="71" t="s">
        <v>188</v>
      </c>
      <c r="F194" s="71"/>
      <c r="G194" s="71"/>
      <c r="H194" s="71"/>
      <c r="I194" s="72" t="s">
        <v>189</v>
      </c>
      <c r="J194" s="75">
        <v>0.67</v>
      </c>
      <c r="K194" s="74">
        <v>818329</v>
      </c>
    </row>
    <row r="195" spans="1:11" ht="22.5" x14ac:dyDescent="0.2">
      <c r="A195" s="70">
        <v>184</v>
      </c>
      <c r="B195" s="86" t="s">
        <v>145</v>
      </c>
      <c r="C195" s="86" t="s">
        <v>372</v>
      </c>
      <c r="D195" s="72"/>
      <c r="E195" s="72" t="s">
        <v>188</v>
      </c>
      <c r="F195" s="72"/>
      <c r="G195" s="72"/>
      <c r="H195" s="72"/>
      <c r="I195" s="72" t="s">
        <v>189</v>
      </c>
      <c r="J195" s="75">
        <v>0.67</v>
      </c>
      <c r="K195" s="74">
        <v>1013933</v>
      </c>
    </row>
    <row r="196" spans="1:11" ht="22.5" x14ac:dyDescent="0.2">
      <c r="A196" s="70">
        <v>185</v>
      </c>
      <c r="B196" s="86" t="s">
        <v>145</v>
      </c>
      <c r="C196" s="86" t="s">
        <v>373</v>
      </c>
      <c r="D196" s="72"/>
      <c r="E196" s="72" t="s">
        <v>188</v>
      </c>
      <c r="F196" s="72"/>
      <c r="G196" s="72"/>
      <c r="H196" s="72"/>
      <c r="I196" s="72" t="s">
        <v>189</v>
      </c>
      <c r="J196" s="75">
        <v>0.67</v>
      </c>
      <c r="K196" s="74">
        <v>1013933</v>
      </c>
    </row>
    <row r="197" spans="1:11" ht="22.5" x14ac:dyDescent="0.2">
      <c r="A197" s="70">
        <v>186</v>
      </c>
      <c r="B197" s="86" t="s">
        <v>145</v>
      </c>
      <c r="C197" s="86" t="s">
        <v>374</v>
      </c>
      <c r="D197" s="72"/>
      <c r="E197" s="72" t="s">
        <v>188</v>
      </c>
      <c r="F197" s="72"/>
      <c r="G197" s="72"/>
      <c r="H197" s="72"/>
      <c r="I197" s="72" t="s">
        <v>189</v>
      </c>
      <c r="J197" s="75">
        <v>0.67</v>
      </c>
      <c r="K197" s="74">
        <v>1013933</v>
      </c>
    </row>
    <row r="198" spans="1:11" ht="22.5" x14ac:dyDescent="0.2">
      <c r="A198" s="70">
        <v>187</v>
      </c>
      <c r="B198" s="86" t="s">
        <v>145</v>
      </c>
      <c r="C198" s="86" t="s">
        <v>375</v>
      </c>
      <c r="D198" s="72"/>
      <c r="E198" s="72" t="s">
        <v>188</v>
      </c>
      <c r="F198" s="72"/>
      <c r="G198" s="72"/>
      <c r="H198" s="72"/>
      <c r="I198" s="72" t="s">
        <v>189</v>
      </c>
      <c r="J198" s="75">
        <v>0.67</v>
      </c>
      <c r="K198" s="74">
        <v>1013933</v>
      </c>
    </row>
    <row r="199" spans="1:11" x14ac:dyDescent="0.2">
      <c r="A199" s="70">
        <v>188</v>
      </c>
      <c r="B199" s="76" t="s">
        <v>86</v>
      </c>
      <c r="C199" s="76" t="s">
        <v>376</v>
      </c>
      <c r="D199" s="77"/>
      <c r="E199" s="77" t="s">
        <v>188</v>
      </c>
      <c r="F199" s="77"/>
      <c r="G199" s="77"/>
      <c r="H199" s="77"/>
      <c r="I199" s="72" t="s">
        <v>189</v>
      </c>
      <c r="J199" s="73">
        <v>0.3</v>
      </c>
      <c r="K199" s="74">
        <v>366416</v>
      </c>
    </row>
    <row r="200" spans="1:11" x14ac:dyDescent="0.2">
      <c r="A200" s="70">
        <v>189</v>
      </c>
      <c r="B200" s="76" t="s">
        <v>86</v>
      </c>
      <c r="C200" s="76" t="s">
        <v>377</v>
      </c>
      <c r="D200" s="77"/>
      <c r="E200" s="77" t="s">
        <v>188</v>
      </c>
      <c r="F200" s="77"/>
      <c r="G200" s="77"/>
      <c r="H200" s="77"/>
      <c r="I200" s="72" t="s">
        <v>189</v>
      </c>
      <c r="J200" s="73">
        <v>0.3</v>
      </c>
      <c r="K200" s="74">
        <v>366416</v>
      </c>
    </row>
    <row r="201" spans="1:11" x14ac:dyDescent="0.2">
      <c r="A201" s="70">
        <v>190</v>
      </c>
      <c r="B201" s="76" t="s">
        <v>86</v>
      </c>
      <c r="C201" s="76" t="s">
        <v>378</v>
      </c>
      <c r="D201" s="77"/>
      <c r="E201" s="77" t="s">
        <v>188</v>
      </c>
      <c r="F201" s="77"/>
      <c r="G201" s="77"/>
      <c r="H201" s="77"/>
      <c r="I201" s="72" t="s">
        <v>189</v>
      </c>
      <c r="J201" s="73">
        <v>0.3</v>
      </c>
      <c r="K201" s="74">
        <v>366416</v>
      </c>
    </row>
    <row r="202" spans="1:11" x14ac:dyDescent="0.2">
      <c r="A202" s="70">
        <v>191</v>
      </c>
      <c r="B202" s="76" t="s">
        <v>86</v>
      </c>
      <c r="C202" s="76" t="s">
        <v>379</v>
      </c>
      <c r="D202" s="77"/>
      <c r="E202" s="77" t="s">
        <v>188</v>
      </c>
      <c r="F202" s="77"/>
      <c r="G202" s="77"/>
      <c r="H202" s="77"/>
      <c r="I202" s="72" t="s">
        <v>189</v>
      </c>
      <c r="J202" s="73">
        <v>0.3</v>
      </c>
      <c r="K202" s="74">
        <v>366416</v>
      </c>
    </row>
    <row r="203" spans="1:11" x14ac:dyDescent="0.2">
      <c r="A203" s="70">
        <v>192</v>
      </c>
      <c r="B203" s="66" t="s">
        <v>86</v>
      </c>
      <c r="C203" s="66" t="s">
        <v>380</v>
      </c>
      <c r="D203" s="67"/>
      <c r="E203" s="67" t="s">
        <v>188</v>
      </c>
      <c r="F203" s="67"/>
      <c r="G203" s="67"/>
      <c r="H203" s="67"/>
      <c r="I203" s="72" t="s">
        <v>189</v>
      </c>
      <c r="J203" s="73">
        <v>0.3</v>
      </c>
      <c r="K203" s="74">
        <v>366416</v>
      </c>
    </row>
    <row r="204" spans="1:11" x14ac:dyDescent="0.2">
      <c r="A204" s="70">
        <v>193</v>
      </c>
      <c r="B204" s="76" t="s">
        <v>86</v>
      </c>
      <c r="C204" s="76" t="s">
        <v>381</v>
      </c>
      <c r="D204" s="77"/>
      <c r="E204" s="77" t="s">
        <v>188</v>
      </c>
      <c r="F204" s="77"/>
      <c r="G204" s="77"/>
      <c r="H204" s="77"/>
      <c r="I204" s="72" t="s">
        <v>189</v>
      </c>
      <c r="J204" s="73">
        <v>0.3</v>
      </c>
      <c r="K204" s="74">
        <v>366416</v>
      </c>
    </row>
    <row r="205" spans="1:11" x14ac:dyDescent="0.2">
      <c r="A205" s="70">
        <v>194</v>
      </c>
      <c r="B205" s="94" t="s">
        <v>86</v>
      </c>
      <c r="C205" s="94" t="s">
        <v>382</v>
      </c>
      <c r="D205" s="95"/>
      <c r="E205" s="95" t="s">
        <v>188</v>
      </c>
      <c r="F205" s="95"/>
      <c r="G205" s="95"/>
      <c r="H205" s="95"/>
      <c r="I205" s="72" t="s">
        <v>189</v>
      </c>
      <c r="J205" s="73">
        <v>0.3</v>
      </c>
      <c r="K205" s="74">
        <v>366416</v>
      </c>
    </row>
    <row r="206" spans="1:11" x14ac:dyDescent="0.2">
      <c r="A206" s="70">
        <v>195</v>
      </c>
      <c r="B206" s="76" t="s">
        <v>86</v>
      </c>
      <c r="C206" s="76" t="s">
        <v>383</v>
      </c>
      <c r="D206" s="77"/>
      <c r="E206" s="77" t="s">
        <v>188</v>
      </c>
      <c r="F206" s="77"/>
      <c r="G206" s="77"/>
      <c r="H206" s="77"/>
      <c r="I206" s="72" t="s">
        <v>189</v>
      </c>
      <c r="J206" s="73">
        <v>0.3</v>
      </c>
      <c r="K206" s="74">
        <v>366416</v>
      </c>
    </row>
    <row r="207" spans="1:11" x14ac:dyDescent="0.2">
      <c r="A207" s="70">
        <v>196</v>
      </c>
      <c r="B207" s="76" t="s">
        <v>86</v>
      </c>
      <c r="C207" s="76" t="s">
        <v>384</v>
      </c>
      <c r="D207" s="77"/>
      <c r="E207" s="77" t="s">
        <v>188</v>
      </c>
      <c r="F207" s="77"/>
      <c r="G207" s="77"/>
      <c r="H207" s="77"/>
      <c r="I207" s="72" t="s">
        <v>189</v>
      </c>
      <c r="J207" s="73">
        <v>0.3</v>
      </c>
      <c r="K207" s="74">
        <v>366416</v>
      </c>
    </row>
    <row r="208" spans="1:11" x14ac:dyDescent="0.2">
      <c r="A208" s="70">
        <v>197</v>
      </c>
      <c r="B208" s="76" t="s">
        <v>86</v>
      </c>
      <c r="C208" s="76" t="s">
        <v>385</v>
      </c>
      <c r="D208" s="77"/>
      <c r="E208" s="77" t="s">
        <v>188</v>
      </c>
      <c r="F208" s="77"/>
      <c r="G208" s="77"/>
      <c r="H208" s="77"/>
      <c r="I208" s="72" t="s">
        <v>189</v>
      </c>
      <c r="J208" s="73">
        <v>0.3</v>
      </c>
      <c r="K208" s="74">
        <v>366416</v>
      </c>
    </row>
    <row r="209" spans="1:11" x14ac:dyDescent="0.2">
      <c r="A209" s="70">
        <v>198</v>
      </c>
      <c r="B209" s="76" t="s">
        <v>86</v>
      </c>
      <c r="C209" s="76" t="s">
        <v>386</v>
      </c>
      <c r="D209" s="77" t="s">
        <v>188</v>
      </c>
      <c r="E209" s="77"/>
      <c r="F209" s="77"/>
      <c r="G209" s="77"/>
      <c r="H209" s="77"/>
      <c r="I209" s="72" t="s">
        <v>189</v>
      </c>
      <c r="J209" s="73">
        <v>0.3</v>
      </c>
      <c r="K209" s="74">
        <v>293133</v>
      </c>
    </row>
    <row r="210" spans="1:11" x14ac:dyDescent="0.2">
      <c r="A210" s="70">
        <v>199</v>
      </c>
      <c r="B210" s="76" t="s">
        <v>86</v>
      </c>
      <c r="C210" s="76" t="s">
        <v>387</v>
      </c>
      <c r="D210" s="77"/>
      <c r="E210" s="77" t="s">
        <v>188</v>
      </c>
      <c r="F210" s="77"/>
      <c r="G210" s="77"/>
      <c r="H210" s="77"/>
      <c r="I210" s="72" t="s">
        <v>189</v>
      </c>
      <c r="J210" s="73">
        <v>0.3</v>
      </c>
      <c r="K210" s="74">
        <v>366416</v>
      </c>
    </row>
    <row r="211" spans="1:11" x14ac:dyDescent="0.2">
      <c r="A211" s="70">
        <v>200</v>
      </c>
      <c r="B211" s="66" t="s">
        <v>86</v>
      </c>
      <c r="C211" s="66" t="s">
        <v>388</v>
      </c>
      <c r="D211" s="67"/>
      <c r="E211" s="67" t="s">
        <v>188</v>
      </c>
      <c r="F211" s="67"/>
      <c r="G211" s="67"/>
      <c r="H211" s="67"/>
      <c r="I211" s="72" t="s">
        <v>189</v>
      </c>
      <c r="J211" s="73">
        <v>0.3</v>
      </c>
      <c r="K211" s="74">
        <v>366416</v>
      </c>
    </row>
    <row r="212" spans="1:11" x14ac:dyDescent="0.2">
      <c r="A212" s="70">
        <v>201</v>
      </c>
      <c r="B212" s="76" t="s">
        <v>86</v>
      </c>
      <c r="C212" s="76" t="s">
        <v>389</v>
      </c>
      <c r="D212" s="77" t="s">
        <v>188</v>
      </c>
      <c r="E212" s="77"/>
      <c r="F212" s="77"/>
      <c r="G212" s="77"/>
      <c r="H212" s="77"/>
      <c r="I212" s="72" t="s">
        <v>189</v>
      </c>
      <c r="J212" s="73">
        <v>0.3</v>
      </c>
      <c r="K212" s="74">
        <v>293133</v>
      </c>
    </row>
    <row r="213" spans="1:11" x14ac:dyDescent="0.2">
      <c r="A213" s="70">
        <v>202</v>
      </c>
      <c r="B213" s="94" t="s">
        <v>86</v>
      </c>
      <c r="C213" s="94" t="s">
        <v>390</v>
      </c>
      <c r="D213" s="95"/>
      <c r="E213" s="95" t="s">
        <v>188</v>
      </c>
      <c r="F213" s="95"/>
      <c r="G213" s="95"/>
      <c r="H213" s="95"/>
      <c r="I213" s="72" t="s">
        <v>189</v>
      </c>
      <c r="J213" s="73">
        <v>0.3</v>
      </c>
      <c r="K213" s="74">
        <v>366416</v>
      </c>
    </row>
    <row r="214" spans="1:11" x14ac:dyDescent="0.2">
      <c r="A214" s="70">
        <v>203</v>
      </c>
      <c r="B214" s="76" t="s">
        <v>86</v>
      </c>
      <c r="C214" s="76" t="s">
        <v>391</v>
      </c>
      <c r="D214" s="77" t="s">
        <v>188</v>
      </c>
      <c r="E214" s="77"/>
      <c r="F214" s="77"/>
      <c r="G214" s="77"/>
      <c r="H214" s="77"/>
      <c r="I214" s="72" t="s">
        <v>189</v>
      </c>
      <c r="J214" s="73">
        <v>0.3</v>
      </c>
      <c r="K214" s="74">
        <v>293133</v>
      </c>
    </row>
    <row r="215" spans="1:11" x14ac:dyDescent="0.2">
      <c r="A215" s="70">
        <v>204</v>
      </c>
      <c r="B215" s="76" t="s">
        <v>86</v>
      </c>
      <c r="C215" s="76" t="s">
        <v>392</v>
      </c>
      <c r="D215" s="77"/>
      <c r="E215" s="77" t="s">
        <v>188</v>
      </c>
      <c r="F215" s="77"/>
      <c r="G215" s="77"/>
      <c r="H215" s="77"/>
      <c r="I215" s="72" t="s">
        <v>189</v>
      </c>
      <c r="J215" s="73">
        <v>0.3</v>
      </c>
      <c r="K215" s="74">
        <v>366416</v>
      </c>
    </row>
    <row r="216" spans="1:11" x14ac:dyDescent="0.2">
      <c r="A216" s="70">
        <v>205</v>
      </c>
      <c r="B216" s="76" t="s">
        <v>86</v>
      </c>
      <c r="C216" s="76" t="s">
        <v>393</v>
      </c>
      <c r="D216" s="77" t="s">
        <v>188</v>
      </c>
      <c r="E216" s="77"/>
      <c r="F216" s="77"/>
      <c r="G216" s="77"/>
      <c r="H216" s="77"/>
      <c r="I216" s="72" t="s">
        <v>189</v>
      </c>
      <c r="J216" s="73">
        <v>0.3</v>
      </c>
      <c r="K216" s="74">
        <v>293133</v>
      </c>
    </row>
    <row r="217" spans="1:11" x14ac:dyDescent="0.2">
      <c r="A217" s="70">
        <v>206</v>
      </c>
      <c r="B217" s="76" t="s">
        <v>86</v>
      </c>
      <c r="C217" s="76" t="s">
        <v>394</v>
      </c>
      <c r="D217" s="77" t="s">
        <v>188</v>
      </c>
      <c r="E217" s="77"/>
      <c r="F217" s="77"/>
      <c r="G217" s="77"/>
      <c r="H217" s="77"/>
      <c r="I217" s="72" t="s">
        <v>189</v>
      </c>
      <c r="J217" s="73">
        <v>0.3</v>
      </c>
      <c r="K217" s="74">
        <v>293133</v>
      </c>
    </row>
    <row r="218" spans="1:11" x14ac:dyDescent="0.2">
      <c r="A218" s="70">
        <v>207</v>
      </c>
      <c r="B218" s="76" t="s">
        <v>86</v>
      </c>
      <c r="C218" s="76" t="s">
        <v>395</v>
      </c>
      <c r="D218" s="77"/>
      <c r="E218" s="77" t="s">
        <v>188</v>
      </c>
      <c r="F218" s="77"/>
      <c r="G218" s="77"/>
      <c r="H218" s="77"/>
      <c r="I218" s="72" t="s">
        <v>189</v>
      </c>
      <c r="J218" s="73">
        <v>0.3</v>
      </c>
      <c r="K218" s="74">
        <v>366416</v>
      </c>
    </row>
    <row r="219" spans="1:11" x14ac:dyDescent="0.2">
      <c r="A219" s="70">
        <v>208</v>
      </c>
      <c r="B219" s="76" t="s">
        <v>86</v>
      </c>
      <c r="C219" s="76" t="s">
        <v>396</v>
      </c>
      <c r="D219" s="77" t="s">
        <v>188</v>
      </c>
      <c r="E219" s="77"/>
      <c r="F219" s="77"/>
      <c r="G219" s="77"/>
      <c r="H219" s="77"/>
      <c r="I219" s="72" t="s">
        <v>189</v>
      </c>
      <c r="J219" s="73">
        <v>0.3</v>
      </c>
      <c r="K219" s="74">
        <v>293133</v>
      </c>
    </row>
    <row r="220" spans="1:11" x14ac:dyDescent="0.2">
      <c r="A220" s="70">
        <v>209</v>
      </c>
      <c r="B220" s="76" t="s">
        <v>86</v>
      </c>
      <c r="C220" s="76" t="s">
        <v>397</v>
      </c>
      <c r="D220" s="77"/>
      <c r="E220" s="77" t="s">
        <v>188</v>
      </c>
      <c r="F220" s="77"/>
      <c r="G220" s="77"/>
      <c r="H220" s="77"/>
      <c r="I220" s="72" t="s">
        <v>189</v>
      </c>
      <c r="J220" s="73">
        <v>0.3</v>
      </c>
      <c r="K220" s="74">
        <v>366416</v>
      </c>
    </row>
    <row r="221" spans="1:11" x14ac:dyDescent="0.2">
      <c r="A221" s="70">
        <v>210</v>
      </c>
      <c r="B221" s="76" t="s">
        <v>86</v>
      </c>
      <c r="C221" s="76" t="s">
        <v>398</v>
      </c>
      <c r="D221" s="77" t="s">
        <v>188</v>
      </c>
      <c r="E221" s="77"/>
      <c r="F221" s="77"/>
      <c r="G221" s="77"/>
      <c r="H221" s="77"/>
      <c r="I221" s="72" t="s">
        <v>189</v>
      </c>
      <c r="J221" s="73">
        <v>0.3</v>
      </c>
      <c r="K221" s="74">
        <v>293133</v>
      </c>
    </row>
    <row r="222" spans="1:11" x14ac:dyDescent="0.2">
      <c r="A222" s="70">
        <v>211</v>
      </c>
      <c r="B222" s="76" t="s">
        <v>86</v>
      </c>
      <c r="C222" s="76" t="s">
        <v>399</v>
      </c>
      <c r="D222" s="77" t="s">
        <v>188</v>
      </c>
      <c r="E222" s="77"/>
      <c r="F222" s="77"/>
      <c r="G222" s="77"/>
      <c r="H222" s="77"/>
      <c r="I222" s="72" t="s">
        <v>189</v>
      </c>
      <c r="J222" s="73">
        <v>0.3</v>
      </c>
      <c r="K222" s="74">
        <v>293133</v>
      </c>
    </row>
    <row r="223" spans="1:11" x14ac:dyDescent="0.2">
      <c r="A223" s="70">
        <v>212</v>
      </c>
      <c r="B223" s="76" t="s">
        <v>86</v>
      </c>
      <c r="C223" s="76" t="s">
        <v>400</v>
      </c>
      <c r="D223" s="77"/>
      <c r="E223" s="77" t="s">
        <v>188</v>
      </c>
      <c r="F223" s="77"/>
      <c r="G223" s="77"/>
      <c r="H223" s="77"/>
      <c r="I223" s="72" t="s">
        <v>189</v>
      </c>
      <c r="J223" s="73">
        <v>0.3</v>
      </c>
      <c r="K223" s="74">
        <v>366416</v>
      </c>
    </row>
    <row r="224" spans="1:11" x14ac:dyDescent="0.2">
      <c r="A224" s="70">
        <v>213</v>
      </c>
      <c r="B224" s="76" t="s">
        <v>86</v>
      </c>
      <c r="C224" s="76" t="s">
        <v>401</v>
      </c>
      <c r="D224" s="77" t="s">
        <v>188</v>
      </c>
      <c r="E224" s="77"/>
      <c r="F224" s="77"/>
      <c r="G224" s="77"/>
      <c r="H224" s="77"/>
      <c r="I224" s="72" t="s">
        <v>189</v>
      </c>
      <c r="J224" s="73">
        <v>0.3</v>
      </c>
      <c r="K224" s="74">
        <v>293133</v>
      </c>
    </row>
    <row r="225" spans="1:11" x14ac:dyDescent="0.2">
      <c r="A225" s="70">
        <v>214</v>
      </c>
      <c r="B225" s="66" t="s">
        <v>86</v>
      </c>
      <c r="C225" s="66" t="s">
        <v>402</v>
      </c>
      <c r="D225" s="67" t="s">
        <v>188</v>
      </c>
      <c r="E225" s="67"/>
      <c r="F225" s="67"/>
      <c r="G225" s="67"/>
      <c r="H225" s="67"/>
      <c r="I225" s="72" t="s">
        <v>189</v>
      </c>
      <c r="J225" s="73">
        <v>0.3</v>
      </c>
      <c r="K225" s="74">
        <v>293133</v>
      </c>
    </row>
    <row r="226" spans="1:11" x14ac:dyDescent="0.2">
      <c r="A226" s="70">
        <v>215</v>
      </c>
      <c r="B226" s="76" t="s">
        <v>86</v>
      </c>
      <c r="C226" s="76" t="s">
        <v>403</v>
      </c>
      <c r="D226" s="77"/>
      <c r="E226" s="77" t="s">
        <v>188</v>
      </c>
      <c r="F226" s="77"/>
      <c r="G226" s="77"/>
      <c r="H226" s="77"/>
      <c r="I226" s="72" t="s">
        <v>189</v>
      </c>
      <c r="J226" s="73">
        <v>0.3</v>
      </c>
      <c r="K226" s="74">
        <v>366416</v>
      </c>
    </row>
    <row r="227" spans="1:11" x14ac:dyDescent="0.2">
      <c r="A227" s="70">
        <v>216</v>
      </c>
      <c r="B227" s="76" t="s">
        <v>86</v>
      </c>
      <c r="C227" s="76" t="s">
        <v>404</v>
      </c>
      <c r="D227" s="77"/>
      <c r="E227" s="77" t="s">
        <v>188</v>
      </c>
      <c r="F227" s="77"/>
      <c r="G227" s="77"/>
      <c r="H227" s="77"/>
      <c r="I227" s="72" t="s">
        <v>189</v>
      </c>
      <c r="J227" s="73">
        <v>0.3</v>
      </c>
      <c r="K227" s="74">
        <v>366416</v>
      </c>
    </row>
    <row r="228" spans="1:11" x14ac:dyDescent="0.2">
      <c r="A228" s="70">
        <v>217</v>
      </c>
      <c r="B228" s="76" t="s">
        <v>86</v>
      </c>
      <c r="C228" s="76" t="s">
        <v>405</v>
      </c>
      <c r="D228" s="77"/>
      <c r="E228" s="77" t="s">
        <v>188</v>
      </c>
      <c r="F228" s="77"/>
      <c r="G228" s="77"/>
      <c r="H228" s="77"/>
      <c r="I228" s="72" t="s">
        <v>189</v>
      </c>
      <c r="J228" s="73">
        <v>0.3</v>
      </c>
      <c r="K228" s="74">
        <v>479394</v>
      </c>
    </row>
    <row r="229" spans="1:11" x14ac:dyDescent="0.2">
      <c r="A229" s="70">
        <v>218</v>
      </c>
      <c r="B229" s="76" t="s">
        <v>86</v>
      </c>
      <c r="C229" s="76" t="s">
        <v>406</v>
      </c>
      <c r="D229" s="77"/>
      <c r="E229" s="77" t="s">
        <v>188</v>
      </c>
      <c r="F229" s="77"/>
      <c r="G229" s="77"/>
      <c r="H229" s="77"/>
      <c r="I229" s="72" t="s">
        <v>189</v>
      </c>
      <c r="J229" s="73">
        <v>0.3</v>
      </c>
      <c r="K229" s="74">
        <v>366416</v>
      </c>
    </row>
    <row r="230" spans="1:11" x14ac:dyDescent="0.2">
      <c r="A230" s="70">
        <v>219</v>
      </c>
      <c r="B230" s="76" t="s">
        <v>86</v>
      </c>
      <c r="C230" s="76" t="s">
        <v>407</v>
      </c>
      <c r="D230" s="77" t="s">
        <v>188</v>
      </c>
      <c r="E230" s="77"/>
      <c r="F230" s="77"/>
      <c r="G230" s="77"/>
      <c r="H230" s="77"/>
      <c r="I230" s="72" t="s">
        <v>189</v>
      </c>
      <c r="J230" s="73">
        <v>0.3</v>
      </c>
      <c r="K230" s="74">
        <v>293133</v>
      </c>
    </row>
    <row r="231" spans="1:11" x14ac:dyDescent="0.2">
      <c r="A231" s="70">
        <v>220</v>
      </c>
      <c r="B231" s="76" t="s">
        <v>86</v>
      </c>
      <c r="C231" s="76" t="s">
        <v>408</v>
      </c>
      <c r="D231" s="77" t="s">
        <v>188</v>
      </c>
      <c r="E231" s="77"/>
      <c r="F231" s="77"/>
      <c r="G231" s="77"/>
      <c r="H231" s="77"/>
      <c r="I231" s="72" t="s">
        <v>189</v>
      </c>
      <c r="J231" s="73">
        <v>0.3</v>
      </c>
      <c r="K231" s="74">
        <v>293133</v>
      </c>
    </row>
    <row r="232" spans="1:11" x14ac:dyDescent="0.2">
      <c r="A232" s="70">
        <v>221</v>
      </c>
      <c r="B232" s="76" t="s">
        <v>86</v>
      </c>
      <c r="C232" s="76" t="s">
        <v>409</v>
      </c>
      <c r="D232" s="77" t="s">
        <v>188</v>
      </c>
      <c r="E232" s="77"/>
      <c r="F232" s="77"/>
      <c r="G232" s="77"/>
      <c r="H232" s="77"/>
      <c r="I232" s="72" t="s">
        <v>189</v>
      </c>
      <c r="J232" s="73">
        <v>0.3</v>
      </c>
      <c r="K232" s="74">
        <v>293133</v>
      </c>
    </row>
    <row r="233" spans="1:11" x14ac:dyDescent="0.2">
      <c r="A233" s="70">
        <v>222</v>
      </c>
      <c r="B233" s="76" t="s">
        <v>86</v>
      </c>
      <c r="C233" s="76" t="s">
        <v>410</v>
      </c>
      <c r="D233" s="77" t="s">
        <v>188</v>
      </c>
      <c r="E233" s="77"/>
      <c r="F233" s="77"/>
      <c r="G233" s="77"/>
      <c r="H233" s="77"/>
      <c r="I233" s="72" t="s">
        <v>189</v>
      </c>
      <c r="J233" s="73">
        <v>0.3</v>
      </c>
      <c r="K233" s="74">
        <v>293133</v>
      </c>
    </row>
    <row r="234" spans="1:11" x14ac:dyDescent="0.2">
      <c r="A234" s="70">
        <v>223</v>
      </c>
      <c r="B234" s="76" t="s">
        <v>86</v>
      </c>
      <c r="C234" s="76" t="s">
        <v>411</v>
      </c>
      <c r="D234" s="77" t="s">
        <v>188</v>
      </c>
      <c r="E234" s="77"/>
      <c r="F234" s="77"/>
      <c r="G234" s="77"/>
      <c r="H234" s="77"/>
      <c r="I234" s="72" t="s">
        <v>189</v>
      </c>
      <c r="J234" s="73">
        <v>0.3</v>
      </c>
      <c r="K234" s="74">
        <v>293133</v>
      </c>
    </row>
    <row r="235" spans="1:11" x14ac:dyDescent="0.2">
      <c r="A235" s="70">
        <v>224</v>
      </c>
      <c r="B235" s="76" t="s">
        <v>86</v>
      </c>
      <c r="C235" s="76" t="s">
        <v>412</v>
      </c>
      <c r="D235" s="77"/>
      <c r="E235" s="77" t="s">
        <v>188</v>
      </c>
      <c r="F235" s="77"/>
      <c r="G235" s="77"/>
      <c r="H235" s="77"/>
      <c r="I235" s="72" t="s">
        <v>189</v>
      </c>
      <c r="J235" s="73">
        <v>0.67</v>
      </c>
      <c r="K235" s="74">
        <v>743011</v>
      </c>
    </row>
    <row r="236" spans="1:11" x14ac:dyDescent="0.2">
      <c r="A236" s="70">
        <v>225</v>
      </c>
      <c r="B236" s="76" t="s">
        <v>86</v>
      </c>
      <c r="C236" s="76" t="s">
        <v>413</v>
      </c>
      <c r="D236" s="77" t="s">
        <v>188</v>
      </c>
      <c r="E236" s="77"/>
      <c r="F236" s="77"/>
      <c r="G236" s="77"/>
      <c r="H236" s="77"/>
      <c r="I236" s="72" t="s">
        <v>189</v>
      </c>
      <c r="J236" s="73">
        <v>0.3</v>
      </c>
      <c r="K236" s="74">
        <v>293133</v>
      </c>
    </row>
    <row r="237" spans="1:11" x14ac:dyDescent="0.2">
      <c r="A237" s="70">
        <v>226</v>
      </c>
      <c r="B237" s="76" t="s">
        <v>86</v>
      </c>
      <c r="C237" s="76" t="s">
        <v>414</v>
      </c>
      <c r="D237" s="77"/>
      <c r="E237" s="77" t="s">
        <v>188</v>
      </c>
      <c r="F237" s="77"/>
      <c r="G237" s="77"/>
      <c r="H237" s="77"/>
      <c r="I237" s="72" t="s">
        <v>189</v>
      </c>
      <c r="J237" s="73">
        <v>0.3</v>
      </c>
      <c r="K237" s="74">
        <v>366416</v>
      </c>
    </row>
    <row r="238" spans="1:11" x14ac:dyDescent="0.2">
      <c r="A238" s="70">
        <v>227</v>
      </c>
      <c r="B238" s="76" t="s">
        <v>86</v>
      </c>
      <c r="C238" s="76" t="s">
        <v>415</v>
      </c>
      <c r="D238" s="77" t="s">
        <v>188</v>
      </c>
      <c r="E238" s="77"/>
      <c r="F238" s="77"/>
      <c r="G238" s="77"/>
      <c r="H238" s="77"/>
      <c r="I238" s="72" t="s">
        <v>189</v>
      </c>
      <c r="J238" s="73">
        <v>0.3</v>
      </c>
      <c r="K238" s="74">
        <v>293133</v>
      </c>
    </row>
    <row r="239" spans="1:11" x14ac:dyDescent="0.2">
      <c r="A239" s="70">
        <v>228</v>
      </c>
      <c r="B239" s="76" t="s">
        <v>86</v>
      </c>
      <c r="C239" s="76" t="s">
        <v>416</v>
      </c>
      <c r="D239" s="77"/>
      <c r="E239" s="77" t="s">
        <v>188</v>
      </c>
      <c r="F239" s="77"/>
      <c r="G239" s="77"/>
      <c r="H239" s="77"/>
      <c r="I239" s="72" t="s">
        <v>189</v>
      </c>
      <c r="J239" s="73">
        <v>0.3</v>
      </c>
      <c r="K239" s="74">
        <v>366416</v>
      </c>
    </row>
    <row r="240" spans="1:11" x14ac:dyDescent="0.2">
      <c r="A240" s="70">
        <v>229</v>
      </c>
      <c r="B240" s="76" t="s">
        <v>86</v>
      </c>
      <c r="C240" s="76" t="s">
        <v>417</v>
      </c>
      <c r="D240" s="77" t="s">
        <v>188</v>
      </c>
      <c r="E240" s="77"/>
      <c r="F240" s="77"/>
      <c r="G240" s="77"/>
      <c r="H240" s="77"/>
      <c r="I240" s="72" t="s">
        <v>189</v>
      </c>
      <c r="J240" s="73">
        <v>0.3</v>
      </c>
      <c r="K240" s="74">
        <v>293133</v>
      </c>
    </row>
    <row r="241" spans="1:11" x14ac:dyDescent="0.2">
      <c r="A241" s="70">
        <v>230</v>
      </c>
      <c r="B241" s="76" t="s">
        <v>86</v>
      </c>
      <c r="C241" s="76" t="s">
        <v>418</v>
      </c>
      <c r="D241" s="77" t="s">
        <v>188</v>
      </c>
      <c r="E241" s="77"/>
      <c r="F241" s="77"/>
      <c r="G241" s="77"/>
      <c r="H241" s="77"/>
      <c r="I241" s="72" t="s">
        <v>189</v>
      </c>
      <c r="J241" s="73">
        <v>0.3</v>
      </c>
      <c r="K241" s="74">
        <v>293133</v>
      </c>
    </row>
    <row r="242" spans="1:11" x14ac:dyDescent="0.2">
      <c r="A242" s="70">
        <v>231</v>
      </c>
      <c r="B242" s="76" t="s">
        <v>86</v>
      </c>
      <c r="C242" s="76" t="s">
        <v>419</v>
      </c>
      <c r="D242" s="77" t="s">
        <v>188</v>
      </c>
      <c r="E242" s="77"/>
      <c r="F242" s="77"/>
      <c r="G242" s="77"/>
      <c r="H242" s="77"/>
      <c r="I242" s="72" t="s">
        <v>189</v>
      </c>
      <c r="J242" s="73">
        <v>0.3</v>
      </c>
      <c r="K242" s="74">
        <v>293133</v>
      </c>
    </row>
    <row r="243" spans="1:11" x14ac:dyDescent="0.2">
      <c r="A243" s="70">
        <v>232</v>
      </c>
      <c r="B243" s="76" t="s">
        <v>86</v>
      </c>
      <c r="C243" s="76" t="s">
        <v>420</v>
      </c>
      <c r="D243" s="77"/>
      <c r="E243" s="77" t="s">
        <v>188</v>
      </c>
      <c r="F243" s="77"/>
      <c r="G243" s="77"/>
      <c r="H243" s="77"/>
      <c r="I243" s="72" t="s">
        <v>189</v>
      </c>
      <c r="J243" s="73">
        <v>0.3</v>
      </c>
      <c r="K243" s="74">
        <v>366416</v>
      </c>
    </row>
    <row r="244" spans="1:11" x14ac:dyDescent="0.2">
      <c r="A244" s="70">
        <v>233</v>
      </c>
      <c r="B244" s="76" t="s">
        <v>86</v>
      </c>
      <c r="C244" s="76" t="s">
        <v>421</v>
      </c>
      <c r="D244" s="77"/>
      <c r="E244" s="77" t="s">
        <v>188</v>
      </c>
      <c r="F244" s="77"/>
      <c r="G244" s="77"/>
      <c r="H244" s="77"/>
      <c r="I244" s="72" t="s">
        <v>189</v>
      </c>
      <c r="J244" s="73">
        <v>0.67</v>
      </c>
      <c r="K244" s="74">
        <v>517054</v>
      </c>
    </row>
    <row r="245" spans="1:11" x14ac:dyDescent="0.2">
      <c r="A245" s="70">
        <v>234</v>
      </c>
      <c r="B245" s="76" t="s">
        <v>86</v>
      </c>
      <c r="C245" s="76" t="s">
        <v>422</v>
      </c>
      <c r="D245" s="77" t="s">
        <v>188</v>
      </c>
      <c r="E245" s="77"/>
      <c r="F245" s="77"/>
      <c r="G245" s="77"/>
      <c r="H245" s="77"/>
      <c r="I245" s="72" t="s">
        <v>189</v>
      </c>
      <c r="J245" s="73">
        <v>0.3</v>
      </c>
      <c r="K245" s="74">
        <v>293133</v>
      </c>
    </row>
    <row r="246" spans="1:11" x14ac:dyDescent="0.2">
      <c r="A246" s="70">
        <v>235</v>
      </c>
      <c r="B246" s="76" t="s">
        <v>86</v>
      </c>
      <c r="C246" s="76" t="s">
        <v>423</v>
      </c>
      <c r="D246" s="77"/>
      <c r="E246" s="77" t="s">
        <v>188</v>
      </c>
      <c r="F246" s="77"/>
      <c r="G246" s="77"/>
      <c r="H246" s="77"/>
      <c r="I246" s="72" t="s">
        <v>189</v>
      </c>
      <c r="J246" s="73">
        <v>0.3</v>
      </c>
      <c r="K246" s="74">
        <v>366416</v>
      </c>
    </row>
    <row r="247" spans="1:11" x14ac:dyDescent="0.2">
      <c r="A247" s="70">
        <v>236</v>
      </c>
      <c r="B247" s="76" t="s">
        <v>86</v>
      </c>
      <c r="C247" s="76" t="s">
        <v>424</v>
      </c>
      <c r="D247" s="77" t="s">
        <v>188</v>
      </c>
      <c r="E247" s="77"/>
      <c r="F247" s="77"/>
      <c r="G247" s="77"/>
      <c r="H247" s="77"/>
      <c r="I247" s="72" t="s">
        <v>189</v>
      </c>
      <c r="J247" s="73">
        <v>0.3</v>
      </c>
      <c r="K247" s="74">
        <v>293133</v>
      </c>
    </row>
    <row r="248" spans="1:11" x14ac:dyDescent="0.2">
      <c r="A248" s="70">
        <v>237</v>
      </c>
      <c r="B248" s="76" t="s">
        <v>86</v>
      </c>
      <c r="C248" s="76" t="s">
        <v>425</v>
      </c>
      <c r="D248" s="77" t="s">
        <v>188</v>
      </c>
      <c r="E248" s="77"/>
      <c r="F248" s="77"/>
      <c r="G248" s="77"/>
      <c r="H248" s="77"/>
      <c r="I248" s="72" t="s">
        <v>189</v>
      </c>
      <c r="J248" s="73">
        <v>0.3</v>
      </c>
      <c r="K248" s="74">
        <v>293133</v>
      </c>
    </row>
    <row r="249" spans="1:11" x14ac:dyDescent="0.2">
      <c r="A249" s="70">
        <v>238</v>
      </c>
      <c r="B249" s="76" t="s">
        <v>86</v>
      </c>
      <c r="C249" s="76" t="s">
        <v>426</v>
      </c>
      <c r="D249" s="77"/>
      <c r="E249" s="77" t="s">
        <v>188</v>
      </c>
      <c r="F249" s="77"/>
      <c r="G249" s="77"/>
      <c r="H249" s="77"/>
      <c r="I249" s="72" t="s">
        <v>189</v>
      </c>
      <c r="J249" s="73">
        <v>0.3</v>
      </c>
      <c r="K249" s="74">
        <v>366416</v>
      </c>
    </row>
    <row r="250" spans="1:11" x14ac:dyDescent="0.2">
      <c r="A250" s="70">
        <v>239</v>
      </c>
      <c r="B250" s="76" t="s">
        <v>86</v>
      </c>
      <c r="C250" s="76" t="s">
        <v>427</v>
      </c>
      <c r="D250" s="77" t="s">
        <v>188</v>
      </c>
      <c r="E250" s="77"/>
      <c r="F250" s="77"/>
      <c r="G250" s="77"/>
      <c r="H250" s="77"/>
      <c r="I250" s="72" t="s">
        <v>189</v>
      </c>
      <c r="J250" s="73">
        <v>0.3</v>
      </c>
      <c r="K250" s="74">
        <v>293133</v>
      </c>
    </row>
    <row r="251" spans="1:11" x14ac:dyDescent="0.2">
      <c r="A251" s="70">
        <v>240</v>
      </c>
      <c r="B251" s="76" t="s">
        <v>86</v>
      </c>
      <c r="C251" s="76" t="s">
        <v>428</v>
      </c>
      <c r="D251" s="77" t="s">
        <v>188</v>
      </c>
      <c r="E251" s="77"/>
      <c r="F251" s="77"/>
      <c r="G251" s="77"/>
      <c r="H251" s="77"/>
      <c r="I251" s="72" t="s">
        <v>189</v>
      </c>
      <c r="J251" s="73">
        <v>0.3</v>
      </c>
      <c r="K251" s="74">
        <v>293133</v>
      </c>
    </row>
    <row r="252" spans="1:11" x14ac:dyDescent="0.2">
      <c r="A252" s="70">
        <v>241</v>
      </c>
      <c r="B252" s="76" t="s">
        <v>86</v>
      </c>
      <c r="C252" s="76" t="s">
        <v>429</v>
      </c>
      <c r="D252" s="77" t="s">
        <v>188</v>
      </c>
      <c r="E252" s="77"/>
      <c r="F252" s="77"/>
      <c r="G252" s="77"/>
      <c r="H252" s="77"/>
      <c r="I252" s="72" t="s">
        <v>189</v>
      </c>
      <c r="J252" s="73">
        <v>0.3</v>
      </c>
      <c r="K252" s="74">
        <v>293133</v>
      </c>
    </row>
    <row r="253" spans="1:11" ht="14.25" customHeight="1" x14ac:dyDescent="0.2">
      <c r="A253" s="70">
        <v>242</v>
      </c>
      <c r="B253" s="76" t="s">
        <v>86</v>
      </c>
      <c r="C253" s="76" t="s">
        <v>430</v>
      </c>
      <c r="D253" s="77" t="s">
        <v>188</v>
      </c>
      <c r="E253" s="77"/>
      <c r="F253" s="77"/>
      <c r="G253" s="77"/>
      <c r="H253" s="77"/>
      <c r="I253" s="72" t="s">
        <v>189</v>
      </c>
      <c r="J253" s="73">
        <v>0.3</v>
      </c>
      <c r="K253" s="74">
        <v>293133</v>
      </c>
    </row>
    <row r="254" spans="1:11" ht="12.75" customHeight="1" x14ac:dyDescent="0.2">
      <c r="A254" s="70">
        <v>243</v>
      </c>
      <c r="B254" s="76" t="s">
        <v>86</v>
      </c>
      <c r="C254" s="76" t="s">
        <v>431</v>
      </c>
      <c r="D254" s="77"/>
      <c r="E254" s="77" t="s">
        <v>188</v>
      </c>
      <c r="F254" s="77"/>
      <c r="G254" s="77"/>
      <c r="H254" s="77"/>
      <c r="I254" s="72" t="s">
        <v>189</v>
      </c>
      <c r="J254" s="73">
        <v>0.3</v>
      </c>
      <c r="K254" s="74">
        <v>274812</v>
      </c>
    </row>
    <row r="255" spans="1:11" x14ac:dyDescent="0.2">
      <c r="A255" s="70">
        <v>244</v>
      </c>
      <c r="B255" s="76" t="s">
        <v>27</v>
      </c>
      <c r="C255" s="76" t="s">
        <v>432</v>
      </c>
      <c r="D255" s="77"/>
      <c r="E255" s="77"/>
      <c r="F255" s="77"/>
      <c r="G255" s="77"/>
      <c r="H255" s="77" t="s">
        <v>188</v>
      </c>
      <c r="I255" s="72" t="s">
        <v>189</v>
      </c>
      <c r="J255" s="73">
        <v>0.3</v>
      </c>
      <c r="K255" s="74">
        <v>782198</v>
      </c>
    </row>
    <row r="256" spans="1:11" x14ac:dyDescent="0.2">
      <c r="A256" s="70">
        <v>245</v>
      </c>
      <c r="B256" s="76" t="s">
        <v>27</v>
      </c>
      <c r="C256" s="76" t="s">
        <v>433</v>
      </c>
      <c r="D256" s="77"/>
      <c r="E256" s="77" t="s">
        <v>188</v>
      </c>
      <c r="F256" s="77"/>
      <c r="G256" s="77"/>
      <c r="H256" s="77"/>
      <c r="I256" s="72" t="s">
        <v>189</v>
      </c>
      <c r="J256" s="73">
        <v>0.3</v>
      </c>
      <c r="K256" s="74">
        <v>366416</v>
      </c>
    </row>
    <row r="257" spans="1:11" x14ac:dyDescent="0.2">
      <c r="A257" s="70">
        <v>246</v>
      </c>
      <c r="B257" s="76" t="s">
        <v>27</v>
      </c>
      <c r="C257" s="76" t="s">
        <v>434</v>
      </c>
      <c r="D257" s="77"/>
      <c r="E257" s="77"/>
      <c r="F257" s="77"/>
      <c r="G257" s="77"/>
      <c r="H257" s="77" t="s">
        <v>188</v>
      </c>
      <c r="I257" s="72" t="s">
        <v>189</v>
      </c>
      <c r="J257" s="73">
        <v>0.3</v>
      </c>
      <c r="K257" s="74">
        <v>782198</v>
      </c>
    </row>
    <row r="258" spans="1:11" x14ac:dyDescent="0.2">
      <c r="A258" s="70">
        <v>247</v>
      </c>
      <c r="B258" s="76" t="s">
        <v>27</v>
      </c>
      <c r="C258" s="76" t="s">
        <v>435</v>
      </c>
      <c r="D258" s="77"/>
      <c r="E258" s="77"/>
      <c r="F258" s="77"/>
      <c r="G258" s="77"/>
      <c r="H258" s="77" t="s">
        <v>188</v>
      </c>
      <c r="I258" s="72" t="s">
        <v>189</v>
      </c>
      <c r="J258" s="73">
        <v>0.3</v>
      </c>
      <c r="K258" s="74">
        <v>782198</v>
      </c>
    </row>
    <row r="259" spans="1:11" x14ac:dyDescent="0.2">
      <c r="A259" s="70">
        <v>248</v>
      </c>
      <c r="B259" s="76" t="s">
        <v>27</v>
      </c>
      <c r="C259" s="76" t="s">
        <v>436</v>
      </c>
      <c r="D259" s="77"/>
      <c r="E259" s="77" t="s">
        <v>188</v>
      </c>
      <c r="F259" s="77"/>
      <c r="G259" s="77"/>
      <c r="H259" s="77"/>
      <c r="I259" s="72" t="s">
        <v>189</v>
      </c>
      <c r="J259" s="73">
        <v>0.3</v>
      </c>
      <c r="K259" s="74">
        <v>366416</v>
      </c>
    </row>
    <row r="260" spans="1:11" x14ac:dyDescent="0.2">
      <c r="A260" s="70">
        <v>249</v>
      </c>
      <c r="B260" s="76" t="s">
        <v>27</v>
      </c>
      <c r="C260" s="76" t="s">
        <v>437</v>
      </c>
      <c r="D260" s="77"/>
      <c r="E260" s="77" t="s">
        <v>188</v>
      </c>
      <c r="F260" s="77"/>
      <c r="G260" s="77"/>
      <c r="H260" s="77"/>
      <c r="I260" s="72" t="s">
        <v>189</v>
      </c>
      <c r="J260" s="73">
        <v>0.3</v>
      </c>
      <c r="K260" s="74">
        <v>366416</v>
      </c>
    </row>
    <row r="261" spans="1:11" x14ac:dyDescent="0.2">
      <c r="A261" s="70">
        <v>250</v>
      </c>
      <c r="B261" s="76" t="s">
        <v>27</v>
      </c>
      <c r="C261" s="76" t="s">
        <v>438</v>
      </c>
      <c r="D261" s="77"/>
      <c r="E261" s="77" t="s">
        <v>188</v>
      </c>
      <c r="F261" s="77"/>
      <c r="G261" s="77"/>
      <c r="H261" s="77"/>
      <c r="I261" s="72" t="s">
        <v>189</v>
      </c>
      <c r="J261" s="73">
        <v>0.3</v>
      </c>
      <c r="K261" s="74">
        <v>366416</v>
      </c>
    </row>
    <row r="262" spans="1:11" x14ac:dyDescent="0.2">
      <c r="A262" s="70">
        <v>251</v>
      </c>
      <c r="B262" s="76" t="s">
        <v>27</v>
      </c>
      <c r="C262" s="76" t="s">
        <v>439</v>
      </c>
      <c r="D262" s="77"/>
      <c r="E262" s="77" t="s">
        <v>188</v>
      </c>
      <c r="F262" s="77"/>
      <c r="G262" s="77"/>
      <c r="H262" s="77"/>
      <c r="I262" s="72" t="s">
        <v>189</v>
      </c>
      <c r="J262" s="73">
        <v>0.3</v>
      </c>
      <c r="K262" s="74">
        <v>366416</v>
      </c>
    </row>
    <row r="263" spans="1:11" x14ac:dyDescent="0.2">
      <c r="A263" s="70">
        <v>252</v>
      </c>
      <c r="B263" s="76" t="s">
        <v>27</v>
      </c>
      <c r="C263" s="76" t="s">
        <v>440</v>
      </c>
      <c r="D263" s="77" t="s">
        <v>188</v>
      </c>
      <c r="E263" s="77"/>
      <c r="F263" s="77"/>
      <c r="G263" s="77"/>
      <c r="H263" s="77"/>
      <c r="I263" s="72" t="s">
        <v>189</v>
      </c>
      <c r="J263" s="73">
        <v>0.3</v>
      </c>
      <c r="K263" s="74">
        <v>293133</v>
      </c>
    </row>
    <row r="264" spans="1:11" x14ac:dyDescent="0.2">
      <c r="A264" s="70">
        <v>253</v>
      </c>
      <c r="B264" s="76" t="s">
        <v>27</v>
      </c>
      <c r="C264" s="76" t="s">
        <v>441</v>
      </c>
      <c r="D264" s="77" t="s">
        <v>188</v>
      </c>
      <c r="E264" s="77"/>
      <c r="F264" s="77"/>
      <c r="G264" s="77"/>
      <c r="H264" s="77"/>
      <c r="I264" s="72" t="s">
        <v>189</v>
      </c>
      <c r="J264" s="73">
        <v>0.3</v>
      </c>
      <c r="K264" s="74">
        <v>293133</v>
      </c>
    </row>
    <row r="265" spans="1:11" x14ac:dyDescent="0.2">
      <c r="A265" s="70">
        <v>254</v>
      </c>
      <c r="B265" s="76" t="s">
        <v>27</v>
      </c>
      <c r="C265" s="76" t="s">
        <v>442</v>
      </c>
      <c r="D265" s="77"/>
      <c r="E265" s="77" t="s">
        <v>188</v>
      </c>
      <c r="F265" s="77"/>
      <c r="G265" s="77"/>
      <c r="H265" s="77"/>
      <c r="I265" s="72" t="s">
        <v>189</v>
      </c>
      <c r="J265" s="73">
        <v>0.3</v>
      </c>
      <c r="K265" s="74">
        <v>366416</v>
      </c>
    </row>
    <row r="266" spans="1:11" x14ac:dyDescent="0.2">
      <c r="A266" s="70">
        <v>255</v>
      </c>
      <c r="B266" s="76" t="s">
        <v>27</v>
      </c>
      <c r="C266" s="76" t="s">
        <v>443</v>
      </c>
      <c r="D266" s="77"/>
      <c r="E266" s="77" t="s">
        <v>188</v>
      </c>
      <c r="F266" s="77"/>
      <c r="G266" s="77"/>
      <c r="H266" s="77"/>
      <c r="I266" s="72" t="s">
        <v>189</v>
      </c>
      <c r="J266" s="73">
        <v>0.3</v>
      </c>
      <c r="K266" s="74">
        <v>366416</v>
      </c>
    </row>
    <row r="267" spans="1:11" x14ac:dyDescent="0.2">
      <c r="A267" s="70">
        <v>256</v>
      </c>
      <c r="B267" s="76" t="s">
        <v>27</v>
      </c>
      <c r="C267" s="76" t="s">
        <v>444</v>
      </c>
      <c r="D267" s="77"/>
      <c r="E267" s="77" t="s">
        <v>188</v>
      </c>
      <c r="F267" s="77"/>
      <c r="G267" s="77"/>
      <c r="H267" s="77"/>
      <c r="I267" s="72" t="s">
        <v>189</v>
      </c>
      <c r="J267" s="73">
        <v>0.3</v>
      </c>
      <c r="K267" s="74">
        <v>366416</v>
      </c>
    </row>
    <row r="268" spans="1:11" x14ac:dyDescent="0.2">
      <c r="A268" s="70">
        <v>257</v>
      </c>
      <c r="B268" s="76" t="s">
        <v>27</v>
      </c>
      <c r="C268" s="76" t="s">
        <v>445</v>
      </c>
      <c r="D268" s="77"/>
      <c r="E268" s="77" t="s">
        <v>188</v>
      </c>
      <c r="F268" s="77"/>
      <c r="G268" s="77"/>
      <c r="H268" s="77"/>
      <c r="I268" s="72" t="s">
        <v>189</v>
      </c>
      <c r="J268" s="73">
        <v>0.3</v>
      </c>
      <c r="K268" s="74">
        <v>366416</v>
      </c>
    </row>
    <row r="269" spans="1:11" x14ac:dyDescent="0.2">
      <c r="A269" s="70">
        <v>258</v>
      </c>
      <c r="B269" s="76" t="s">
        <v>27</v>
      </c>
      <c r="C269" s="76" t="s">
        <v>446</v>
      </c>
      <c r="D269" s="77"/>
      <c r="E269" s="77" t="s">
        <v>188</v>
      </c>
      <c r="F269" s="77"/>
      <c r="G269" s="77"/>
      <c r="H269" s="77"/>
      <c r="I269" s="72" t="s">
        <v>189</v>
      </c>
      <c r="J269" s="73">
        <v>0.3</v>
      </c>
      <c r="K269" s="74">
        <v>366416</v>
      </c>
    </row>
    <row r="270" spans="1:11" x14ac:dyDescent="0.2">
      <c r="A270" s="70">
        <v>259</v>
      </c>
      <c r="B270" s="76" t="s">
        <v>27</v>
      </c>
      <c r="C270" s="76" t="s">
        <v>447</v>
      </c>
      <c r="D270" s="77"/>
      <c r="E270" s="77" t="s">
        <v>188</v>
      </c>
      <c r="F270" s="77"/>
      <c r="G270" s="77"/>
      <c r="H270" s="77"/>
      <c r="I270" s="72" t="s">
        <v>189</v>
      </c>
      <c r="J270" s="73">
        <v>0.3</v>
      </c>
      <c r="K270" s="74">
        <v>366416</v>
      </c>
    </row>
    <row r="271" spans="1:11" x14ac:dyDescent="0.2">
      <c r="A271" s="70">
        <v>260</v>
      </c>
      <c r="B271" s="76" t="s">
        <v>27</v>
      </c>
      <c r="C271" s="76" t="s">
        <v>448</v>
      </c>
      <c r="D271" s="77"/>
      <c r="E271" s="77" t="s">
        <v>188</v>
      </c>
      <c r="F271" s="77"/>
      <c r="G271" s="77"/>
      <c r="H271" s="77"/>
      <c r="I271" s="72" t="s">
        <v>189</v>
      </c>
      <c r="J271" s="73">
        <v>0.3</v>
      </c>
      <c r="K271" s="74">
        <v>366416</v>
      </c>
    </row>
    <row r="272" spans="1:11" x14ac:dyDescent="0.2">
      <c r="A272" s="70">
        <v>261</v>
      </c>
      <c r="B272" s="76" t="s">
        <v>27</v>
      </c>
      <c r="C272" s="76" t="s">
        <v>449</v>
      </c>
      <c r="D272" s="77"/>
      <c r="E272" s="77" t="s">
        <v>188</v>
      </c>
      <c r="F272" s="77"/>
      <c r="G272" s="77"/>
      <c r="H272" s="77"/>
      <c r="I272" s="72" t="s">
        <v>189</v>
      </c>
      <c r="J272" s="73">
        <v>0.3</v>
      </c>
      <c r="K272" s="74">
        <v>366416</v>
      </c>
    </row>
    <row r="273" spans="1:11" x14ac:dyDescent="0.2">
      <c r="A273" s="70">
        <v>262</v>
      </c>
      <c r="B273" s="76" t="s">
        <v>27</v>
      </c>
      <c r="C273" s="76" t="s">
        <v>450</v>
      </c>
      <c r="D273" s="77"/>
      <c r="E273" s="77" t="s">
        <v>188</v>
      </c>
      <c r="F273" s="77"/>
      <c r="G273" s="77"/>
      <c r="H273" s="77"/>
      <c r="I273" s="72" t="s">
        <v>189</v>
      </c>
      <c r="J273" s="73">
        <v>0.3</v>
      </c>
      <c r="K273" s="74">
        <v>366416</v>
      </c>
    </row>
    <row r="274" spans="1:11" x14ac:dyDescent="0.2">
      <c r="A274" s="70">
        <v>263</v>
      </c>
      <c r="B274" s="76" t="s">
        <v>27</v>
      </c>
      <c r="C274" s="76" t="s">
        <v>451</v>
      </c>
      <c r="D274" s="77"/>
      <c r="E274" s="77" t="s">
        <v>188</v>
      </c>
      <c r="F274" s="77"/>
      <c r="G274" s="77"/>
      <c r="H274" s="77"/>
      <c r="I274" s="72" t="s">
        <v>189</v>
      </c>
      <c r="J274" s="73">
        <v>0.3</v>
      </c>
      <c r="K274" s="74">
        <v>366416</v>
      </c>
    </row>
    <row r="275" spans="1:11" x14ac:dyDescent="0.2">
      <c r="A275" s="70">
        <v>264</v>
      </c>
      <c r="B275" s="76" t="s">
        <v>27</v>
      </c>
      <c r="C275" s="76" t="s">
        <v>452</v>
      </c>
      <c r="D275" s="77"/>
      <c r="E275" s="77" t="s">
        <v>188</v>
      </c>
      <c r="F275" s="77"/>
      <c r="G275" s="77"/>
      <c r="H275" s="77"/>
      <c r="I275" s="72" t="s">
        <v>189</v>
      </c>
      <c r="J275" s="73">
        <v>0.3</v>
      </c>
      <c r="K275" s="74">
        <v>366416</v>
      </c>
    </row>
    <row r="276" spans="1:11" x14ac:dyDescent="0.2">
      <c r="A276" s="70">
        <v>265</v>
      </c>
      <c r="B276" s="76" t="s">
        <v>27</v>
      </c>
      <c r="C276" s="76" t="s">
        <v>453</v>
      </c>
      <c r="D276" s="77"/>
      <c r="E276" s="77" t="s">
        <v>188</v>
      </c>
      <c r="F276" s="77"/>
      <c r="G276" s="77"/>
      <c r="H276" s="77"/>
      <c r="I276" s="72" t="s">
        <v>189</v>
      </c>
      <c r="J276" s="73">
        <v>0.3</v>
      </c>
      <c r="K276" s="74">
        <v>366416</v>
      </c>
    </row>
    <row r="277" spans="1:11" x14ac:dyDescent="0.2">
      <c r="A277" s="70">
        <v>266</v>
      </c>
      <c r="B277" s="76" t="s">
        <v>27</v>
      </c>
      <c r="C277" s="76" t="s">
        <v>454</v>
      </c>
      <c r="D277" s="77"/>
      <c r="E277" s="77" t="s">
        <v>188</v>
      </c>
      <c r="F277" s="77"/>
      <c r="G277" s="77"/>
      <c r="H277" s="77"/>
      <c r="I277" s="72" t="s">
        <v>189</v>
      </c>
      <c r="J277" s="73">
        <v>0.3</v>
      </c>
      <c r="K277" s="74">
        <v>366416</v>
      </c>
    </row>
    <row r="278" spans="1:11" x14ac:dyDescent="0.2">
      <c r="A278" s="70">
        <v>267</v>
      </c>
      <c r="B278" s="76" t="s">
        <v>27</v>
      </c>
      <c r="C278" s="76" t="s">
        <v>455</v>
      </c>
      <c r="D278" s="77" t="s">
        <v>188</v>
      </c>
      <c r="E278" s="77"/>
      <c r="F278" s="77"/>
      <c r="G278" s="77"/>
      <c r="H278" s="77"/>
      <c r="I278" s="72" t="s">
        <v>189</v>
      </c>
      <c r="J278" s="73">
        <v>0.3</v>
      </c>
      <c r="K278" s="74">
        <v>293133</v>
      </c>
    </row>
    <row r="279" spans="1:11" x14ac:dyDescent="0.2">
      <c r="A279" s="70">
        <v>268</v>
      </c>
      <c r="B279" s="76" t="s">
        <v>27</v>
      </c>
      <c r="C279" s="76" t="s">
        <v>456</v>
      </c>
      <c r="D279" s="77"/>
      <c r="E279" s="77"/>
      <c r="F279" s="77"/>
      <c r="G279" s="77" t="s">
        <v>188</v>
      </c>
      <c r="H279" s="77"/>
      <c r="I279" s="72" t="s">
        <v>189</v>
      </c>
      <c r="J279" s="73">
        <v>0.3</v>
      </c>
      <c r="K279" s="74">
        <v>628047</v>
      </c>
    </row>
    <row r="280" spans="1:11" x14ac:dyDescent="0.2">
      <c r="A280" s="70">
        <v>269</v>
      </c>
      <c r="B280" s="76" t="s">
        <v>27</v>
      </c>
      <c r="C280" s="76" t="s">
        <v>457</v>
      </c>
      <c r="D280" s="77"/>
      <c r="E280" s="77" t="s">
        <v>188</v>
      </c>
      <c r="F280" s="77"/>
      <c r="G280" s="77"/>
      <c r="H280" s="77"/>
      <c r="I280" s="72" t="s">
        <v>189</v>
      </c>
      <c r="J280" s="73">
        <v>0.3</v>
      </c>
      <c r="K280" s="74">
        <v>366416</v>
      </c>
    </row>
    <row r="281" spans="1:11" x14ac:dyDescent="0.2">
      <c r="A281" s="70">
        <v>270</v>
      </c>
      <c r="B281" s="76" t="s">
        <v>27</v>
      </c>
      <c r="C281" s="76" t="s">
        <v>458</v>
      </c>
      <c r="D281" s="77"/>
      <c r="E281" s="77" t="s">
        <v>188</v>
      </c>
      <c r="F281" s="77"/>
      <c r="G281" s="77"/>
      <c r="H281" s="77"/>
      <c r="I281" s="72" t="s">
        <v>189</v>
      </c>
      <c r="J281" s="73">
        <v>0.3</v>
      </c>
      <c r="K281" s="74">
        <v>366416</v>
      </c>
    </row>
    <row r="282" spans="1:11" x14ac:dyDescent="0.2">
      <c r="A282" s="70">
        <v>271</v>
      </c>
      <c r="B282" s="76" t="s">
        <v>27</v>
      </c>
      <c r="C282" s="76" t="s">
        <v>459</v>
      </c>
      <c r="D282" s="77"/>
      <c r="E282" s="77" t="s">
        <v>188</v>
      </c>
      <c r="F282" s="77"/>
      <c r="G282" s="77"/>
      <c r="H282" s="77"/>
      <c r="I282" s="72" t="s">
        <v>189</v>
      </c>
      <c r="J282" s="73">
        <v>0.3</v>
      </c>
      <c r="K282" s="74">
        <v>366416</v>
      </c>
    </row>
    <row r="283" spans="1:11" x14ac:dyDescent="0.2">
      <c r="A283" s="70">
        <v>272</v>
      </c>
      <c r="B283" s="76" t="s">
        <v>27</v>
      </c>
      <c r="C283" s="76" t="s">
        <v>460</v>
      </c>
      <c r="D283" s="77"/>
      <c r="E283" s="77" t="s">
        <v>188</v>
      </c>
      <c r="F283" s="77"/>
      <c r="G283" s="77"/>
      <c r="H283" s="77"/>
      <c r="I283" s="72" t="s">
        <v>189</v>
      </c>
      <c r="J283" s="73">
        <v>0.3</v>
      </c>
      <c r="K283" s="74">
        <v>366416</v>
      </c>
    </row>
    <row r="284" spans="1:11" x14ac:dyDescent="0.2">
      <c r="A284" s="70">
        <v>273</v>
      </c>
      <c r="B284" s="76" t="s">
        <v>27</v>
      </c>
      <c r="C284" s="76" t="s">
        <v>461</v>
      </c>
      <c r="D284" s="77"/>
      <c r="E284" s="77"/>
      <c r="F284" s="77"/>
      <c r="G284" s="77"/>
      <c r="H284" s="77" t="s">
        <v>188</v>
      </c>
      <c r="I284" s="72" t="s">
        <v>189</v>
      </c>
      <c r="J284" s="73">
        <v>0.3</v>
      </c>
      <c r="K284" s="74">
        <v>782198</v>
      </c>
    </row>
    <row r="285" spans="1:11" x14ac:dyDescent="0.2">
      <c r="A285" s="70">
        <v>274</v>
      </c>
      <c r="B285" s="76" t="s">
        <v>27</v>
      </c>
      <c r="C285" s="76" t="s">
        <v>462</v>
      </c>
      <c r="D285" s="77"/>
      <c r="E285" s="77"/>
      <c r="F285" s="77"/>
      <c r="G285" s="77"/>
      <c r="H285" s="77" t="s">
        <v>188</v>
      </c>
      <c r="I285" s="72" t="s">
        <v>189</v>
      </c>
      <c r="J285" s="73">
        <v>0.3</v>
      </c>
      <c r="K285" s="74">
        <v>782198</v>
      </c>
    </row>
    <row r="286" spans="1:11" x14ac:dyDescent="0.2">
      <c r="A286" s="70">
        <v>275</v>
      </c>
      <c r="B286" s="76" t="s">
        <v>27</v>
      </c>
      <c r="C286" s="76" t="s">
        <v>463</v>
      </c>
      <c r="D286" s="77"/>
      <c r="E286" s="77"/>
      <c r="F286" s="77" t="s">
        <v>188</v>
      </c>
      <c r="G286" s="77"/>
      <c r="H286" s="77"/>
      <c r="I286" s="72" t="s">
        <v>189</v>
      </c>
      <c r="J286" s="73">
        <v>0.3</v>
      </c>
      <c r="K286" s="74">
        <v>580478</v>
      </c>
    </row>
    <row r="287" spans="1:11" x14ac:dyDescent="0.2">
      <c r="A287" s="70">
        <v>276</v>
      </c>
      <c r="B287" s="76" t="s">
        <v>27</v>
      </c>
      <c r="C287" s="76" t="s">
        <v>464</v>
      </c>
      <c r="D287" s="77"/>
      <c r="E287" s="77" t="s">
        <v>188</v>
      </c>
      <c r="F287" s="77"/>
      <c r="G287" s="77"/>
      <c r="H287" s="77"/>
      <c r="I287" s="72" t="s">
        <v>189</v>
      </c>
      <c r="J287" s="73">
        <v>0.3</v>
      </c>
      <c r="K287" s="74">
        <v>366416</v>
      </c>
    </row>
    <row r="288" spans="1:11" x14ac:dyDescent="0.2">
      <c r="A288" s="70">
        <v>277</v>
      </c>
      <c r="B288" s="76" t="s">
        <v>27</v>
      </c>
      <c r="C288" s="76" t="s">
        <v>465</v>
      </c>
      <c r="D288" s="77"/>
      <c r="E288" s="77"/>
      <c r="F288" s="77" t="s">
        <v>188</v>
      </c>
      <c r="G288" s="77"/>
      <c r="H288" s="77"/>
      <c r="I288" s="72" t="s">
        <v>189</v>
      </c>
      <c r="J288" s="73">
        <v>0.3</v>
      </c>
      <c r="K288" s="74">
        <v>580478</v>
      </c>
    </row>
    <row r="289" spans="1:11" x14ac:dyDescent="0.2">
      <c r="A289" s="70">
        <v>278</v>
      </c>
      <c r="B289" s="76" t="s">
        <v>27</v>
      </c>
      <c r="C289" s="76" t="s">
        <v>466</v>
      </c>
      <c r="D289" s="77"/>
      <c r="E289" s="77"/>
      <c r="F289" s="77" t="s">
        <v>188</v>
      </c>
      <c r="G289" s="77"/>
      <c r="H289" s="77"/>
      <c r="I289" s="72" t="s">
        <v>189</v>
      </c>
      <c r="J289" s="73">
        <v>0.3</v>
      </c>
      <c r="K289" s="74">
        <v>580478</v>
      </c>
    </row>
    <row r="290" spans="1:11" x14ac:dyDescent="0.2">
      <c r="A290" s="70">
        <v>279</v>
      </c>
      <c r="B290" s="76" t="s">
        <v>27</v>
      </c>
      <c r="C290" s="76" t="s">
        <v>467</v>
      </c>
      <c r="D290" s="77"/>
      <c r="E290" s="77" t="s">
        <v>188</v>
      </c>
      <c r="F290" s="77"/>
      <c r="G290" s="77"/>
      <c r="H290" s="77"/>
      <c r="I290" s="72" t="s">
        <v>189</v>
      </c>
      <c r="J290" s="73">
        <v>0.3</v>
      </c>
      <c r="K290" s="74">
        <v>366416</v>
      </c>
    </row>
    <row r="291" spans="1:11" x14ac:dyDescent="0.2">
      <c r="A291" s="70">
        <v>280</v>
      </c>
      <c r="B291" s="76" t="s">
        <v>27</v>
      </c>
      <c r="C291" s="76" t="s">
        <v>468</v>
      </c>
      <c r="D291" s="77"/>
      <c r="E291" s="77"/>
      <c r="F291" s="77"/>
      <c r="G291" s="77"/>
      <c r="H291" s="77" t="s">
        <v>188</v>
      </c>
      <c r="I291" s="72" t="s">
        <v>189</v>
      </c>
      <c r="J291" s="73">
        <v>0.3</v>
      </c>
      <c r="K291" s="74">
        <v>782198</v>
      </c>
    </row>
    <row r="292" spans="1:11" x14ac:dyDescent="0.2">
      <c r="A292" s="70">
        <v>281</v>
      </c>
      <c r="B292" s="76" t="s">
        <v>27</v>
      </c>
      <c r="C292" s="76" t="s">
        <v>469</v>
      </c>
      <c r="D292" s="77"/>
      <c r="E292" s="77" t="s">
        <v>188</v>
      </c>
      <c r="F292" s="77"/>
      <c r="G292" s="77"/>
      <c r="H292" s="77"/>
      <c r="I292" s="72" t="s">
        <v>189</v>
      </c>
      <c r="J292" s="73">
        <v>0.3</v>
      </c>
      <c r="K292" s="74">
        <v>366416</v>
      </c>
    </row>
    <row r="293" spans="1:11" x14ac:dyDescent="0.2">
      <c r="A293" s="70">
        <v>282</v>
      </c>
      <c r="B293" s="76" t="s">
        <v>27</v>
      </c>
      <c r="C293" s="76" t="s">
        <v>470</v>
      </c>
      <c r="D293" s="77"/>
      <c r="E293" s="77"/>
      <c r="F293" s="77"/>
      <c r="G293" s="77"/>
      <c r="H293" s="77" t="s">
        <v>188</v>
      </c>
      <c r="I293" s="72" t="s">
        <v>189</v>
      </c>
      <c r="J293" s="73">
        <v>0.3</v>
      </c>
      <c r="K293" s="74">
        <v>782198</v>
      </c>
    </row>
    <row r="294" spans="1:11" x14ac:dyDescent="0.2">
      <c r="A294" s="70">
        <v>283</v>
      </c>
      <c r="B294" s="76" t="s">
        <v>27</v>
      </c>
      <c r="C294" s="76" t="s">
        <v>471</v>
      </c>
      <c r="D294" s="77"/>
      <c r="E294" s="77" t="s">
        <v>188</v>
      </c>
      <c r="F294" s="77"/>
      <c r="G294" s="77"/>
      <c r="H294" s="77"/>
      <c r="I294" s="72" t="s">
        <v>189</v>
      </c>
      <c r="J294" s="73">
        <v>0.67</v>
      </c>
      <c r="K294" s="74">
        <v>667692</v>
      </c>
    </row>
    <row r="295" spans="1:11" x14ac:dyDescent="0.2">
      <c r="A295" s="70">
        <v>284</v>
      </c>
      <c r="B295" s="76" t="s">
        <v>27</v>
      </c>
      <c r="C295" s="76" t="s">
        <v>472</v>
      </c>
      <c r="D295" s="77"/>
      <c r="E295" s="77"/>
      <c r="F295" s="77" t="s">
        <v>188</v>
      </c>
      <c r="G295" s="77"/>
      <c r="H295" s="77"/>
      <c r="I295" s="72" t="s">
        <v>189</v>
      </c>
      <c r="J295" s="73">
        <v>0.3</v>
      </c>
      <c r="K295" s="74">
        <v>580478</v>
      </c>
    </row>
    <row r="296" spans="1:11" x14ac:dyDescent="0.2">
      <c r="A296" s="70">
        <v>285</v>
      </c>
      <c r="B296" s="76" t="s">
        <v>27</v>
      </c>
      <c r="C296" s="76" t="s">
        <v>473</v>
      </c>
      <c r="D296" s="77"/>
      <c r="E296" s="77" t="s">
        <v>188</v>
      </c>
      <c r="F296" s="77"/>
      <c r="G296" s="77"/>
      <c r="H296" s="77"/>
      <c r="I296" s="72" t="s">
        <v>189</v>
      </c>
      <c r="J296" s="73">
        <v>0.3</v>
      </c>
      <c r="K296" s="74">
        <v>366416</v>
      </c>
    </row>
    <row r="297" spans="1:11" x14ac:dyDescent="0.2">
      <c r="A297" s="70">
        <v>286</v>
      </c>
      <c r="B297" s="76" t="s">
        <v>27</v>
      </c>
      <c r="C297" s="76" t="s">
        <v>474</v>
      </c>
      <c r="D297" s="77"/>
      <c r="E297" s="77" t="s">
        <v>188</v>
      </c>
      <c r="F297" s="77"/>
      <c r="G297" s="77"/>
      <c r="H297" s="77"/>
      <c r="I297" s="72" t="s">
        <v>189</v>
      </c>
      <c r="J297" s="73">
        <v>0.3</v>
      </c>
      <c r="K297" s="74">
        <v>244277</v>
      </c>
    </row>
    <row r="298" spans="1:11" x14ac:dyDescent="0.2">
      <c r="A298" s="70">
        <v>287</v>
      </c>
      <c r="B298" s="76" t="s">
        <v>27</v>
      </c>
      <c r="C298" s="76" t="s">
        <v>475</v>
      </c>
      <c r="D298" s="77"/>
      <c r="E298" s="77" t="s">
        <v>188</v>
      </c>
      <c r="F298" s="77"/>
      <c r="G298" s="77"/>
      <c r="H298" s="77"/>
      <c r="I298" s="72" t="s">
        <v>189</v>
      </c>
      <c r="J298" s="73">
        <v>0.67</v>
      </c>
      <c r="K298" s="74">
        <v>545553</v>
      </c>
    </row>
    <row r="299" spans="1:11" x14ac:dyDescent="0.2">
      <c r="A299" s="70">
        <v>288</v>
      </c>
      <c r="B299" s="82" t="s">
        <v>78</v>
      </c>
      <c r="C299" s="82" t="s">
        <v>476</v>
      </c>
      <c r="D299" s="83"/>
      <c r="E299" s="83"/>
      <c r="F299" s="83" t="s">
        <v>188</v>
      </c>
      <c r="G299" s="83"/>
      <c r="H299" s="83"/>
      <c r="I299" s="72" t="s">
        <v>189</v>
      </c>
      <c r="J299" s="73">
        <v>0.3</v>
      </c>
      <c r="K299" s="74">
        <v>580478</v>
      </c>
    </row>
    <row r="300" spans="1:11" x14ac:dyDescent="0.2">
      <c r="A300" s="70">
        <v>289</v>
      </c>
      <c r="B300" s="82" t="s">
        <v>78</v>
      </c>
      <c r="C300" s="82" t="s">
        <v>477</v>
      </c>
      <c r="D300" s="83"/>
      <c r="E300" s="83" t="s">
        <v>188</v>
      </c>
      <c r="F300" s="83"/>
      <c r="G300" s="83"/>
      <c r="H300" s="83"/>
      <c r="I300" s="72" t="s">
        <v>189</v>
      </c>
      <c r="J300" s="73">
        <v>0.3</v>
      </c>
      <c r="K300" s="74">
        <v>366416</v>
      </c>
    </row>
    <row r="301" spans="1:11" x14ac:dyDescent="0.2">
      <c r="A301" s="70">
        <v>290</v>
      </c>
      <c r="B301" s="82" t="s">
        <v>78</v>
      </c>
      <c r="C301" s="82" t="s">
        <v>478</v>
      </c>
      <c r="D301" s="83"/>
      <c r="E301" s="83" t="s">
        <v>188</v>
      </c>
      <c r="F301" s="83"/>
      <c r="G301" s="83"/>
      <c r="H301" s="83"/>
      <c r="I301" s="72" t="s">
        <v>189</v>
      </c>
      <c r="J301" s="73">
        <v>0.3</v>
      </c>
      <c r="K301" s="74">
        <v>366416</v>
      </c>
    </row>
    <row r="302" spans="1:11" x14ac:dyDescent="0.2">
      <c r="A302" s="70">
        <v>291</v>
      </c>
      <c r="B302" s="82" t="s">
        <v>78</v>
      </c>
      <c r="C302" s="82" t="s">
        <v>479</v>
      </c>
      <c r="D302" s="83"/>
      <c r="E302" s="83"/>
      <c r="F302" s="83" t="s">
        <v>188</v>
      </c>
      <c r="G302" s="83"/>
      <c r="H302" s="83"/>
      <c r="I302" s="72" t="s">
        <v>189</v>
      </c>
      <c r="J302" s="73">
        <v>0.3</v>
      </c>
      <c r="K302" s="74">
        <v>580478</v>
      </c>
    </row>
    <row r="303" spans="1:11" x14ac:dyDescent="0.2">
      <c r="A303" s="70">
        <v>292</v>
      </c>
      <c r="B303" s="82" t="s">
        <v>78</v>
      </c>
      <c r="C303" s="82" t="s">
        <v>480</v>
      </c>
      <c r="D303" s="83"/>
      <c r="E303" s="83" t="s">
        <v>188</v>
      </c>
      <c r="F303" s="83"/>
      <c r="G303" s="83"/>
      <c r="H303" s="83"/>
      <c r="I303" s="72" t="s">
        <v>189</v>
      </c>
      <c r="J303" s="75">
        <v>0.67</v>
      </c>
      <c r="K303" s="74">
        <v>409165</v>
      </c>
    </row>
    <row r="304" spans="1:11" x14ac:dyDescent="0.2">
      <c r="A304" s="70">
        <v>293</v>
      </c>
      <c r="B304" s="70" t="s">
        <v>67</v>
      </c>
      <c r="C304" s="70" t="s">
        <v>481</v>
      </c>
      <c r="D304" s="71"/>
      <c r="E304" s="71" t="s">
        <v>188</v>
      </c>
      <c r="F304" s="71"/>
      <c r="G304" s="71"/>
      <c r="H304" s="71"/>
      <c r="I304" s="72" t="s">
        <v>189</v>
      </c>
      <c r="J304" s="75">
        <v>0.67</v>
      </c>
      <c r="K304" s="74">
        <v>818329</v>
      </c>
    </row>
    <row r="305" spans="1:11" x14ac:dyDescent="0.2">
      <c r="A305" s="70">
        <v>294</v>
      </c>
      <c r="B305" s="70" t="s">
        <v>67</v>
      </c>
      <c r="C305" s="70" t="s">
        <v>482</v>
      </c>
      <c r="D305" s="71"/>
      <c r="E305" s="71" t="s">
        <v>188</v>
      </c>
      <c r="F305" s="71"/>
      <c r="G305" s="71"/>
      <c r="H305" s="71"/>
      <c r="I305" s="72" t="s">
        <v>189</v>
      </c>
      <c r="J305" s="75">
        <v>0.67</v>
      </c>
      <c r="K305" s="74">
        <v>818329</v>
      </c>
    </row>
    <row r="306" spans="1:11" x14ac:dyDescent="0.2">
      <c r="A306" s="70">
        <v>295</v>
      </c>
      <c r="B306" s="70" t="s">
        <v>67</v>
      </c>
      <c r="C306" s="70" t="s">
        <v>483</v>
      </c>
      <c r="D306" s="71"/>
      <c r="E306" s="71" t="s">
        <v>188</v>
      </c>
      <c r="F306" s="71"/>
      <c r="G306" s="71"/>
      <c r="H306" s="71"/>
      <c r="I306" s="72" t="s">
        <v>189</v>
      </c>
      <c r="J306" s="73">
        <v>0.3</v>
      </c>
      <c r="K306" s="74">
        <v>366416</v>
      </c>
    </row>
    <row r="307" spans="1:11" x14ac:dyDescent="0.2">
      <c r="A307" s="70">
        <v>296</v>
      </c>
      <c r="B307" s="70" t="s">
        <v>67</v>
      </c>
      <c r="C307" s="70" t="s">
        <v>484</v>
      </c>
      <c r="D307" s="71"/>
      <c r="E307" s="71" t="s">
        <v>188</v>
      </c>
      <c r="F307" s="71"/>
      <c r="G307" s="71"/>
      <c r="H307" s="71"/>
      <c r="I307" s="72" t="s">
        <v>189</v>
      </c>
      <c r="J307" s="75">
        <v>0.67</v>
      </c>
      <c r="K307" s="74">
        <v>818329</v>
      </c>
    </row>
    <row r="308" spans="1:11" x14ac:dyDescent="0.2">
      <c r="A308" s="70">
        <v>297</v>
      </c>
      <c r="B308" s="70" t="s">
        <v>67</v>
      </c>
      <c r="C308" s="70" t="s">
        <v>485</v>
      </c>
      <c r="D308" s="71"/>
      <c r="E308" s="71" t="s">
        <v>188</v>
      </c>
      <c r="F308" s="71"/>
      <c r="G308" s="71"/>
      <c r="H308" s="71"/>
      <c r="I308" s="72" t="s">
        <v>189</v>
      </c>
      <c r="J308" s="75">
        <v>0.67</v>
      </c>
      <c r="K308" s="74">
        <v>818329</v>
      </c>
    </row>
    <row r="309" spans="1:11" x14ac:dyDescent="0.2">
      <c r="A309" s="70">
        <v>298</v>
      </c>
      <c r="B309" s="70" t="s">
        <v>67</v>
      </c>
      <c r="C309" s="70" t="s">
        <v>486</v>
      </c>
      <c r="D309" s="71"/>
      <c r="E309" s="71" t="s">
        <v>188</v>
      </c>
      <c r="F309" s="71"/>
      <c r="G309" s="71"/>
      <c r="H309" s="71"/>
      <c r="I309" s="72" t="s">
        <v>189</v>
      </c>
      <c r="J309" s="73">
        <v>0.3</v>
      </c>
      <c r="K309" s="74">
        <v>366416</v>
      </c>
    </row>
    <row r="310" spans="1:11" x14ac:dyDescent="0.2">
      <c r="A310" s="70">
        <v>299</v>
      </c>
      <c r="B310" s="70" t="s">
        <v>67</v>
      </c>
      <c r="C310" s="70" t="s">
        <v>487</v>
      </c>
      <c r="D310" s="71"/>
      <c r="E310" s="71" t="s">
        <v>188</v>
      </c>
      <c r="F310" s="71"/>
      <c r="G310" s="71"/>
      <c r="H310" s="71"/>
      <c r="I310" s="72" t="s">
        <v>189</v>
      </c>
      <c r="J310" s="75">
        <v>0.67</v>
      </c>
      <c r="K310" s="74">
        <v>818329</v>
      </c>
    </row>
    <row r="311" spans="1:11" x14ac:dyDescent="0.2">
      <c r="A311" s="70">
        <v>300</v>
      </c>
      <c r="B311" s="70" t="s">
        <v>67</v>
      </c>
      <c r="C311" s="70" t="s">
        <v>488</v>
      </c>
      <c r="D311" s="71"/>
      <c r="E311" s="71" t="s">
        <v>188</v>
      </c>
      <c r="F311" s="71"/>
      <c r="G311" s="71"/>
      <c r="H311" s="71"/>
      <c r="I311" s="72" t="s">
        <v>189</v>
      </c>
      <c r="J311" s="75">
        <v>0.67</v>
      </c>
      <c r="K311" s="74">
        <v>818329</v>
      </c>
    </row>
    <row r="312" spans="1:11" x14ac:dyDescent="0.2">
      <c r="A312" s="70">
        <v>301</v>
      </c>
      <c r="B312" s="70" t="s">
        <v>67</v>
      </c>
      <c r="C312" s="70" t="s">
        <v>489</v>
      </c>
      <c r="D312" s="71"/>
      <c r="E312" s="71" t="s">
        <v>188</v>
      </c>
      <c r="F312" s="71"/>
      <c r="G312" s="71"/>
      <c r="H312" s="71"/>
      <c r="I312" s="72" t="s">
        <v>189</v>
      </c>
      <c r="J312" s="75">
        <v>0.67</v>
      </c>
      <c r="K312" s="74">
        <v>818329</v>
      </c>
    </row>
    <row r="313" spans="1:11" x14ac:dyDescent="0.2">
      <c r="A313" s="70">
        <v>302</v>
      </c>
      <c r="B313" s="70" t="s">
        <v>67</v>
      </c>
      <c r="C313" s="70" t="s">
        <v>490</v>
      </c>
      <c r="D313" s="71"/>
      <c r="E313" s="71" t="s">
        <v>188</v>
      </c>
      <c r="F313" s="71"/>
      <c r="G313" s="71"/>
      <c r="H313" s="71"/>
      <c r="I313" s="72" t="s">
        <v>189</v>
      </c>
      <c r="J313" s="73">
        <v>0.3</v>
      </c>
      <c r="K313" s="74">
        <v>366416</v>
      </c>
    </row>
    <row r="314" spans="1:11" x14ac:dyDescent="0.2">
      <c r="A314" s="70">
        <v>303</v>
      </c>
      <c r="B314" s="70" t="s">
        <v>67</v>
      </c>
      <c r="C314" s="70" t="s">
        <v>491</v>
      </c>
      <c r="D314" s="71"/>
      <c r="E314" s="71" t="s">
        <v>188</v>
      </c>
      <c r="F314" s="71"/>
      <c r="G314" s="71"/>
      <c r="H314" s="71"/>
      <c r="I314" s="72" t="s">
        <v>189</v>
      </c>
      <c r="J314" s="75">
        <v>0.67</v>
      </c>
      <c r="K314" s="74">
        <v>818329</v>
      </c>
    </row>
    <row r="315" spans="1:11" x14ac:dyDescent="0.2">
      <c r="A315" s="70">
        <v>304</v>
      </c>
      <c r="B315" s="70" t="s">
        <v>67</v>
      </c>
      <c r="C315" s="70" t="s">
        <v>492</v>
      </c>
      <c r="D315" s="71"/>
      <c r="E315" s="71" t="s">
        <v>188</v>
      </c>
      <c r="F315" s="71"/>
      <c r="G315" s="71"/>
      <c r="H315" s="71"/>
      <c r="I315" s="72" t="s">
        <v>189</v>
      </c>
      <c r="J315" s="73">
        <v>0.3</v>
      </c>
      <c r="K315" s="74">
        <v>366416</v>
      </c>
    </row>
    <row r="316" spans="1:11" x14ac:dyDescent="0.2">
      <c r="A316" s="70">
        <v>305</v>
      </c>
      <c r="B316" s="70" t="s">
        <v>67</v>
      </c>
      <c r="C316" s="70" t="s">
        <v>493</v>
      </c>
      <c r="D316" s="71"/>
      <c r="E316" s="71" t="s">
        <v>188</v>
      </c>
      <c r="F316" s="71"/>
      <c r="G316" s="71"/>
      <c r="H316" s="71"/>
      <c r="I316" s="72" t="s">
        <v>189</v>
      </c>
      <c r="J316" s="73">
        <v>0.3</v>
      </c>
      <c r="K316" s="74">
        <v>366416</v>
      </c>
    </row>
    <row r="317" spans="1:11" x14ac:dyDescent="0.2">
      <c r="A317" s="70">
        <v>306</v>
      </c>
      <c r="B317" s="70" t="s">
        <v>67</v>
      </c>
      <c r="C317" s="70" t="s">
        <v>494</v>
      </c>
      <c r="D317" s="71"/>
      <c r="E317" s="71" t="s">
        <v>188</v>
      </c>
      <c r="F317" s="71"/>
      <c r="G317" s="71"/>
      <c r="H317" s="71"/>
      <c r="I317" s="72" t="s">
        <v>189</v>
      </c>
      <c r="J317" s="75">
        <v>0.67</v>
      </c>
      <c r="K317" s="74">
        <v>818329</v>
      </c>
    </row>
    <row r="318" spans="1:11" x14ac:dyDescent="0.2">
      <c r="A318" s="70">
        <v>307</v>
      </c>
      <c r="B318" s="70" t="s">
        <v>67</v>
      </c>
      <c r="C318" s="70" t="s">
        <v>495</v>
      </c>
      <c r="D318" s="71"/>
      <c r="E318" s="71" t="s">
        <v>188</v>
      </c>
      <c r="F318" s="71"/>
      <c r="G318" s="71"/>
      <c r="H318" s="71"/>
      <c r="I318" s="72" t="s">
        <v>189</v>
      </c>
      <c r="J318" s="73">
        <v>0.67</v>
      </c>
      <c r="K318" s="74">
        <v>630032</v>
      </c>
    </row>
    <row r="319" spans="1:11" x14ac:dyDescent="0.2">
      <c r="A319" s="70">
        <v>308</v>
      </c>
      <c r="B319" s="70" t="s">
        <v>67</v>
      </c>
      <c r="C319" s="70" t="s">
        <v>496</v>
      </c>
      <c r="D319" s="71"/>
      <c r="E319" s="71" t="s">
        <v>188</v>
      </c>
      <c r="F319" s="71"/>
      <c r="G319" s="71"/>
      <c r="H319" s="71"/>
      <c r="I319" s="72" t="s">
        <v>189</v>
      </c>
      <c r="J319" s="75">
        <v>0.67</v>
      </c>
      <c r="K319" s="74">
        <v>818329</v>
      </c>
    </row>
    <row r="320" spans="1:11" x14ac:dyDescent="0.2">
      <c r="A320" s="70">
        <v>309</v>
      </c>
      <c r="B320" s="70" t="s">
        <v>67</v>
      </c>
      <c r="C320" s="70" t="s">
        <v>497</v>
      </c>
      <c r="D320" s="71"/>
      <c r="E320" s="71" t="s">
        <v>188</v>
      </c>
      <c r="F320" s="71"/>
      <c r="G320" s="71"/>
      <c r="H320" s="71"/>
      <c r="I320" s="72" t="s">
        <v>189</v>
      </c>
      <c r="J320" s="75">
        <v>0.67</v>
      </c>
      <c r="K320" s="74">
        <v>818329</v>
      </c>
    </row>
    <row r="321" spans="1:11" x14ac:dyDescent="0.2">
      <c r="A321" s="70">
        <v>310</v>
      </c>
      <c r="B321" s="70" t="s">
        <v>67</v>
      </c>
      <c r="C321" s="70" t="s">
        <v>498</v>
      </c>
      <c r="D321" s="71"/>
      <c r="E321" s="71" t="s">
        <v>188</v>
      </c>
      <c r="F321" s="71"/>
      <c r="G321" s="71"/>
      <c r="H321" s="71"/>
      <c r="I321" s="72" t="s">
        <v>189</v>
      </c>
      <c r="J321" s="73">
        <v>0.3</v>
      </c>
      <c r="K321" s="74">
        <v>366416</v>
      </c>
    </row>
    <row r="322" spans="1:11" x14ac:dyDescent="0.2">
      <c r="A322" s="70">
        <v>311</v>
      </c>
      <c r="B322" s="70" t="s">
        <v>67</v>
      </c>
      <c r="C322" s="70" t="s">
        <v>499</v>
      </c>
      <c r="D322" s="71"/>
      <c r="E322" s="71" t="s">
        <v>188</v>
      </c>
      <c r="F322" s="71"/>
      <c r="G322" s="71"/>
      <c r="H322" s="71"/>
      <c r="I322" s="72" t="s">
        <v>189</v>
      </c>
      <c r="J322" s="73">
        <v>0.3</v>
      </c>
      <c r="K322" s="74">
        <v>366416</v>
      </c>
    </row>
    <row r="323" spans="1:11" x14ac:dyDescent="0.2">
      <c r="A323" s="70">
        <v>312</v>
      </c>
      <c r="B323" s="70" t="s">
        <v>67</v>
      </c>
      <c r="C323" s="70" t="s">
        <v>500</v>
      </c>
      <c r="D323" s="71"/>
      <c r="E323" s="71" t="s">
        <v>188</v>
      </c>
      <c r="F323" s="71"/>
      <c r="G323" s="71"/>
      <c r="H323" s="71"/>
      <c r="I323" s="72" t="s">
        <v>189</v>
      </c>
      <c r="J323" s="75">
        <v>0.67</v>
      </c>
      <c r="K323" s="74">
        <v>818329</v>
      </c>
    </row>
    <row r="324" spans="1:11" x14ac:dyDescent="0.2">
      <c r="A324" s="70">
        <v>313</v>
      </c>
      <c r="B324" s="70" t="s">
        <v>67</v>
      </c>
      <c r="C324" s="70" t="s">
        <v>501</v>
      </c>
      <c r="D324" s="71"/>
      <c r="E324" s="71" t="s">
        <v>188</v>
      </c>
      <c r="F324" s="71"/>
      <c r="G324" s="71"/>
      <c r="H324" s="71"/>
      <c r="I324" s="72" t="s">
        <v>189</v>
      </c>
      <c r="J324" s="73">
        <v>0.67</v>
      </c>
      <c r="K324" s="74">
        <v>507894</v>
      </c>
    </row>
    <row r="325" spans="1:11" x14ac:dyDescent="0.2">
      <c r="A325" s="70">
        <v>314</v>
      </c>
      <c r="B325" s="70" t="s">
        <v>67</v>
      </c>
      <c r="C325" s="70" t="s">
        <v>502</v>
      </c>
      <c r="D325" s="71"/>
      <c r="E325" s="71" t="s">
        <v>188</v>
      </c>
      <c r="F325" s="71"/>
      <c r="G325" s="71"/>
      <c r="H325" s="71"/>
      <c r="I325" s="72" t="s">
        <v>189</v>
      </c>
      <c r="J325" s="75">
        <v>0.67</v>
      </c>
      <c r="K325" s="74">
        <v>545553</v>
      </c>
    </row>
    <row r="326" spans="1:11" x14ac:dyDescent="0.2">
      <c r="A326" s="70">
        <v>315</v>
      </c>
      <c r="B326" s="76" t="s">
        <v>26</v>
      </c>
      <c r="C326" s="76" t="s">
        <v>503</v>
      </c>
      <c r="D326" s="77"/>
      <c r="E326" s="77" t="s">
        <v>188</v>
      </c>
      <c r="F326" s="77"/>
      <c r="G326" s="77"/>
      <c r="H326" s="77"/>
      <c r="I326" s="72" t="s">
        <v>189</v>
      </c>
      <c r="J326" s="73">
        <v>0.3</v>
      </c>
      <c r="K326" s="74">
        <v>366416</v>
      </c>
    </row>
    <row r="327" spans="1:11" x14ac:dyDescent="0.2">
      <c r="A327" s="70">
        <v>316</v>
      </c>
      <c r="B327" s="76" t="s">
        <v>26</v>
      </c>
      <c r="C327" s="86" t="s">
        <v>504</v>
      </c>
      <c r="D327" s="72"/>
      <c r="E327" s="72" t="s">
        <v>188</v>
      </c>
      <c r="F327" s="72"/>
      <c r="G327" s="72"/>
      <c r="H327" s="72"/>
      <c r="I327" s="72" t="s">
        <v>189</v>
      </c>
      <c r="J327" s="73">
        <v>0.3</v>
      </c>
      <c r="K327" s="74">
        <v>366416</v>
      </c>
    </row>
    <row r="328" spans="1:11" x14ac:dyDescent="0.2">
      <c r="A328" s="70">
        <v>317</v>
      </c>
      <c r="B328" s="76" t="s">
        <v>26</v>
      </c>
      <c r="C328" s="86" t="s">
        <v>505</v>
      </c>
      <c r="D328" s="72"/>
      <c r="E328" s="72" t="s">
        <v>188</v>
      </c>
      <c r="F328" s="72"/>
      <c r="G328" s="72"/>
      <c r="H328" s="72"/>
      <c r="I328" s="72" t="s">
        <v>189</v>
      </c>
      <c r="J328" s="75">
        <v>0.67</v>
      </c>
      <c r="K328" s="74">
        <v>818329</v>
      </c>
    </row>
    <row r="329" spans="1:11" x14ac:dyDescent="0.2">
      <c r="A329" s="70">
        <v>318</v>
      </c>
      <c r="B329" s="76" t="s">
        <v>26</v>
      </c>
      <c r="C329" s="86" t="s">
        <v>506</v>
      </c>
      <c r="D329" s="72" t="s">
        <v>188</v>
      </c>
      <c r="E329" s="72"/>
      <c r="F329" s="72"/>
      <c r="G329" s="72"/>
      <c r="H329" s="72"/>
      <c r="I329" s="72" t="s">
        <v>189</v>
      </c>
      <c r="J329" s="73">
        <v>0.3</v>
      </c>
      <c r="K329" s="74">
        <v>293133</v>
      </c>
    </row>
    <row r="330" spans="1:11" x14ac:dyDescent="0.2">
      <c r="A330" s="70">
        <v>319</v>
      </c>
      <c r="B330" s="76" t="s">
        <v>26</v>
      </c>
      <c r="C330" s="86" t="s">
        <v>507</v>
      </c>
      <c r="D330" s="72"/>
      <c r="E330" s="72" t="s">
        <v>188</v>
      </c>
      <c r="F330" s="72"/>
      <c r="G330" s="72"/>
      <c r="H330" s="72"/>
      <c r="I330" s="72" t="s">
        <v>189</v>
      </c>
      <c r="J330" s="73">
        <v>0.3</v>
      </c>
      <c r="K330" s="74">
        <v>366416</v>
      </c>
    </row>
    <row r="331" spans="1:11" x14ac:dyDescent="0.2">
      <c r="A331" s="70">
        <v>320</v>
      </c>
      <c r="B331" s="76" t="s">
        <v>26</v>
      </c>
      <c r="C331" s="86" t="s">
        <v>508</v>
      </c>
      <c r="D331" s="72" t="s">
        <v>188</v>
      </c>
      <c r="E331" s="72"/>
      <c r="F331" s="72"/>
      <c r="G331" s="72"/>
      <c r="H331" s="72"/>
      <c r="I331" s="72" t="s">
        <v>189</v>
      </c>
      <c r="J331" s="75">
        <v>0.67</v>
      </c>
      <c r="K331" s="74">
        <v>654664</v>
      </c>
    </row>
    <row r="332" spans="1:11" x14ac:dyDescent="0.2">
      <c r="A332" s="70">
        <v>321</v>
      </c>
      <c r="B332" s="76" t="s">
        <v>26</v>
      </c>
      <c r="C332" s="86" t="s">
        <v>509</v>
      </c>
      <c r="D332" s="72" t="s">
        <v>188</v>
      </c>
      <c r="E332" s="72"/>
      <c r="F332" s="72"/>
      <c r="G332" s="72"/>
      <c r="H332" s="72"/>
      <c r="I332" s="72" t="s">
        <v>189</v>
      </c>
      <c r="J332" s="73">
        <v>0.3</v>
      </c>
      <c r="K332" s="74">
        <v>293133</v>
      </c>
    </row>
    <row r="333" spans="1:11" x14ac:dyDescent="0.2">
      <c r="A333" s="70">
        <v>322</v>
      </c>
      <c r="B333" s="76" t="s">
        <v>26</v>
      </c>
      <c r="C333" s="86" t="s">
        <v>510</v>
      </c>
      <c r="D333" s="72"/>
      <c r="E333" s="72" t="s">
        <v>188</v>
      </c>
      <c r="F333" s="72"/>
      <c r="G333" s="72"/>
      <c r="H333" s="72"/>
      <c r="I333" s="72" t="s">
        <v>189</v>
      </c>
      <c r="J333" s="73">
        <v>0.3</v>
      </c>
      <c r="K333" s="74">
        <v>366416</v>
      </c>
    </row>
    <row r="334" spans="1:11" x14ac:dyDescent="0.2">
      <c r="A334" s="70">
        <v>323</v>
      </c>
      <c r="B334" s="76" t="s">
        <v>26</v>
      </c>
      <c r="C334" s="86" t="s">
        <v>511</v>
      </c>
      <c r="D334" s="72"/>
      <c r="E334" s="72" t="s">
        <v>188</v>
      </c>
      <c r="F334" s="72"/>
      <c r="G334" s="72"/>
      <c r="H334" s="72"/>
      <c r="I334" s="72" t="s">
        <v>189</v>
      </c>
      <c r="J334" s="73">
        <v>0.3</v>
      </c>
      <c r="K334" s="74">
        <v>366416</v>
      </c>
    </row>
    <row r="335" spans="1:11" x14ac:dyDescent="0.2">
      <c r="A335" s="70">
        <v>324</v>
      </c>
      <c r="B335" s="76" t="s">
        <v>26</v>
      </c>
      <c r="C335" s="86" t="s">
        <v>512</v>
      </c>
      <c r="D335" s="72"/>
      <c r="E335" s="72" t="s">
        <v>188</v>
      </c>
      <c r="F335" s="72"/>
      <c r="G335" s="72"/>
      <c r="H335" s="72"/>
      <c r="I335" s="72" t="s">
        <v>189</v>
      </c>
      <c r="J335" s="73">
        <v>0.3</v>
      </c>
      <c r="K335" s="74">
        <v>366416</v>
      </c>
    </row>
    <row r="336" spans="1:11" x14ac:dyDescent="0.2">
      <c r="A336" s="70">
        <v>325</v>
      </c>
      <c r="B336" s="76" t="s">
        <v>26</v>
      </c>
      <c r="C336" s="86" t="s">
        <v>513</v>
      </c>
      <c r="D336" s="72"/>
      <c r="E336" s="72" t="s">
        <v>188</v>
      </c>
      <c r="F336" s="72"/>
      <c r="G336" s="72"/>
      <c r="H336" s="72"/>
      <c r="I336" s="72" t="s">
        <v>189</v>
      </c>
      <c r="J336" s="73">
        <v>0.3</v>
      </c>
      <c r="K336" s="74">
        <v>366416</v>
      </c>
    </row>
    <row r="337" spans="1:11" x14ac:dyDescent="0.2">
      <c r="A337" s="70">
        <v>326</v>
      </c>
      <c r="B337" s="76" t="s">
        <v>26</v>
      </c>
      <c r="C337" s="86" t="s">
        <v>514</v>
      </c>
      <c r="D337" s="72" t="s">
        <v>188</v>
      </c>
      <c r="E337" s="72"/>
      <c r="F337" s="72"/>
      <c r="G337" s="72"/>
      <c r="H337" s="72"/>
      <c r="I337" s="72" t="s">
        <v>189</v>
      </c>
      <c r="J337" s="73">
        <v>0.3</v>
      </c>
      <c r="K337" s="74">
        <v>293133</v>
      </c>
    </row>
    <row r="338" spans="1:11" x14ac:dyDescent="0.2">
      <c r="A338" s="70">
        <v>327</v>
      </c>
      <c r="B338" s="76" t="s">
        <v>26</v>
      </c>
      <c r="C338" s="86" t="s">
        <v>515</v>
      </c>
      <c r="D338" s="72" t="s">
        <v>188</v>
      </c>
      <c r="E338" s="72"/>
      <c r="F338" s="72"/>
      <c r="G338" s="72"/>
      <c r="H338" s="72"/>
      <c r="I338" s="72" t="s">
        <v>189</v>
      </c>
      <c r="J338" s="73">
        <v>0.3</v>
      </c>
      <c r="K338" s="74">
        <v>293133</v>
      </c>
    </row>
    <row r="339" spans="1:11" x14ac:dyDescent="0.2">
      <c r="A339" s="70">
        <v>328</v>
      </c>
      <c r="B339" s="76" t="s">
        <v>26</v>
      </c>
      <c r="C339" s="86" t="s">
        <v>516</v>
      </c>
      <c r="D339" s="72"/>
      <c r="E339" s="72" t="s">
        <v>188</v>
      </c>
      <c r="F339" s="72"/>
      <c r="G339" s="72"/>
      <c r="H339" s="72"/>
      <c r="I339" s="72" t="s">
        <v>189</v>
      </c>
      <c r="J339" s="73">
        <v>0.3</v>
      </c>
      <c r="K339" s="74">
        <v>366416</v>
      </c>
    </row>
    <row r="340" spans="1:11" x14ac:dyDescent="0.2">
      <c r="A340" s="70">
        <v>329</v>
      </c>
      <c r="B340" s="76" t="s">
        <v>26</v>
      </c>
      <c r="C340" s="86" t="s">
        <v>517</v>
      </c>
      <c r="D340" s="72"/>
      <c r="E340" s="72" t="s">
        <v>188</v>
      </c>
      <c r="F340" s="72"/>
      <c r="G340" s="72"/>
      <c r="H340" s="72"/>
      <c r="I340" s="72" t="s">
        <v>189</v>
      </c>
      <c r="J340" s="73">
        <v>0.3</v>
      </c>
      <c r="K340" s="74">
        <v>366416</v>
      </c>
    </row>
    <row r="341" spans="1:11" x14ac:dyDescent="0.2">
      <c r="A341" s="70">
        <v>330</v>
      </c>
      <c r="B341" s="76" t="s">
        <v>26</v>
      </c>
      <c r="C341" s="86" t="s">
        <v>518</v>
      </c>
      <c r="D341" s="72"/>
      <c r="E341" s="72" t="s">
        <v>188</v>
      </c>
      <c r="F341" s="72"/>
      <c r="G341" s="72"/>
      <c r="H341" s="72"/>
      <c r="I341" s="72" t="s">
        <v>189</v>
      </c>
      <c r="J341" s="73">
        <v>0.3</v>
      </c>
      <c r="K341" s="74">
        <v>366416</v>
      </c>
    </row>
    <row r="342" spans="1:11" x14ac:dyDescent="0.2">
      <c r="A342" s="70">
        <v>331</v>
      </c>
      <c r="B342" s="76" t="s">
        <v>26</v>
      </c>
      <c r="C342" s="86" t="s">
        <v>519</v>
      </c>
      <c r="D342" s="72"/>
      <c r="E342" s="72" t="s">
        <v>188</v>
      </c>
      <c r="F342" s="72"/>
      <c r="G342" s="72"/>
      <c r="H342" s="72"/>
      <c r="I342" s="72" t="s">
        <v>189</v>
      </c>
      <c r="J342" s="73">
        <v>0.3</v>
      </c>
      <c r="K342" s="74">
        <v>366416</v>
      </c>
    </row>
    <row r="343" spans="1:11" x14ac:dyDescent="0.2">
      <c r="A343" s="70">
        <v>332</v>
      </c>
      <c r="B343" s="76" t="s">
        <v>26</v>
      </c>
      <c r="C343" s="86" t="s">
        <v>520</v>
      </c>
      <c r="D343" s="72"/>
      <c r="E343" s="72" t="s">
        <v>188</v>
      </c>
      <c r="F343" s="72"/>
      <c r="G343" s="72"/>
      <c r="H343" s="72"/>
      <c r="I343" s="72" t="s">
        <v>189</v>
      </c>
      <c r="J343" s="73">
        <v>0.3</v>
      </c>
      <c r="K343" s="74">
        <v>366416</v>
      </c>
    </row>
    <row r="344" spans="1:11" x14ac:dyDescent="0.2">
      <c r="A344" s="70">
        <v>333</v>
      </c>
      <c r="B344" s="76" t="s">
        <v>26</v>
      </c>
      <c r="C344" s="86" t="s">
        <v>521</v>
      </c>
      <c r="D344" s="72" t="s">
        <v>188</v>
      </c>
      <c r="E344" s="72"/>
      <c r="F344" s="72"/>
      <c r="G344" s="72"/>
      <c r="H344" s="72"/>
      <c r="I344" s="72" t="s">
        <v>189</v>
      </c>
      <c r="J344" s="73">
        <v>0.3</v>
      </c>
      <c r="K344" s="74">
        <v>293133</v>
      </c>
    </row>
    <row r="345" spans="1:11" x14ac:dyDescent="0.2">
      <c r="A345" s="70">
        <v>334</v>
      </c>
      <c r="B345" s="76" t="s">
        <v>26</v>
      </c>
      <c r="C345" s="86" t="s">
        <v>522</v>
      </c>
      <c r="D345" s="72" t="s">
        <v>188</v>
      </c>
      <c r="E345" s="72"/>
      <c r="F345" s="72"/>
      <c r="G345" s="72"/>
      <c r="H345" s="72"/>
      <c r="I345" s="72" t="s">
        <v>189</v>
      </c>
      <c r="J345" s="73">
        <v>0.3</v>
      </c>
      <c r="K345" s="74">
        <v>293133</v>
      </c>
    </row>
    <row r="346" spans="1:11" x14ac:dyDescent="0.2">
      <c r="A346" s="70">
        <v>335</v>
      </c>
      <c r="B346" s="76" t="s">
        <v>26</v>
      </c>
      <c r="C346" s="86" t="s">
        <v>523</v>
      </c>
      <c r="D346" s="72" t="s">
        <v>188</v>
      </c>
      <c r="E346" s="72"/>
      <c r="F346" s="72"/>
      <c r="G346" s="72"/>
      <c r="H346" s="72"/>
      <c r="I346" s="72" t="s">
        <v>189</v>
      </c>
      <c r="J346" s="73">
        <v>0.3</v>
      </c>
      <c r="K346" s="74">
        <v>293133</v>
      </c>
    </row>
    <row r="347" spans="1:11" x14ac:dyDescent="0.2">
      <c r="A347" s="70">
        <v>336</v>
      </c>
      <c r="B347" s="70" t="s">
        <v>24</v>
      </c>
      <c r="C347" s="70" t="s">
        <v>524</v>
      </c>
      <c r="D347" s="71"/>
      <c r="E347" s="71"/>
      <c r="F347" s="71" t="s">
        <v>188</v>
      </c>
      <c r="G347" s="71"/>
      <c r="H347" s="71"/>
      <c r="I347" s="72" t="s">
        <v>189</v>
      </c>
      <c r="J347" s="73">
        <v>0.3</v>
      </c>
      <c r="K347" s="74">
        <v>580478</v>
      </c>
    </row>
    <row r="348" spans="1:11" x14ac:dyDescent="0.2">
      <c r="A348" s="70">
        <v>337</v>
      </c>
      <c r="B348" s="70" t="s">
        <v>24</v>
      </c>
      <c r="C348" s="70" t="s">
        <v>525</v>
      </c>
      <c r="D348" s="71"/>
      <c r="E348" s="71" t="s">
        <v>188</v>
      </c>
      <c r="F348" s="71"/>
      <c r="G348" s="71"/>
      <c r="H348" s="71"/>
      <c r="I348" s="72" t="s">
        <v>189</v>
      </c>
      <c r="J348" s="73">
        <v>0.3</v>
      </c>
      <c r="K348" s="74">
        <v>366416</v>
      </c>
    </row>
    <row r="349" spans="1:11" x14ac:dyDescent="0.2">
      <c r="A349" s="70">
        <v>338</v>
      </c>
      <c r="B349" s="70" t="s">
        <v>24</v>
      </c>
      <c r="C349" s="70" t="s">
        <v>526</v>
      </c>
      <c r="D349" s="71"/>
      <c r="E349" s="71" t="s">
        <v>188</v>
      </c>
      <c r="F349" s="71"/>
      <c r="G349" s="71"/>
      <c r="H349" s="71"/>
      <c r="I349" s="72" t="s">
        <v>189</v>
      </c>
      <c r="J349" s="73">
        <v>0.3</v>
      </c>
      <c r="K349" s="74">
        <v>366416</v>
      </c>
    </row>
    <row r="350" spans="1:11" x14ac:dyDescent="0.2">
      <c r="A350" s="70">
        <v>339</v>
      </c>
      <c r="B350" s="70" t="s">
        <v>24</v>
      </c>
      <c r="C350" s="70" t="s">
        <v>527</v>
      </c>
      <c r="D350" s="71"/>
      <c r="E350" s="71"/>
      <c r="F350" s="71" t="s">
        <v>188</v>
      </c>
      <c r="G350" s="71"/>
      <c r="H350" s="71"/>
      <c r="I350" s="72" t="s">
        <v>189</v>
      </c>
      <c r="J350" s="73">
        <v>0.3</v>
      </c>
      <c r="K350" s="74">
        <v>580478</v>
      </c>
    </row>
    <row r="351" spans="1:11" x14ac:dyDescent="0.2">
      <c r="A351" s="70">
        <v>340</v>
      </c>
      <c r="B351" s="70" t="s">
        <v>24</v>
      </c>
      <c r="C351" s="70" t="s">
        <v>517</v>
      </c>
      <c r="D351" s="71"/>
      <c r="E351" s="71" t="s">
        <v>188</v>
      </c>
      <c r="F351" s="71"/>
      <c r="G351" s="71"/>
      <c r="H351" s="71"/>
      <c r="I351" s="72" t="s">
        <v>189</v>
      </c>
      <c r="J351" s="73">
        <v>0.3</v>
      </c>
      <c r="K351" s="74">
        <v>366416</v>
      </c>
    </row>
    <row r="352" spans="1:11" x14ac:dyDescent="0.2">
      <c r="A352" s="70">
        <v>341</v>
      </c>
      <c r="B352" s="70" t="s">
        <v>24</v>
      </c>
      <c r="C352" s="70" t="s">
        <v>528</v>
      </c>
      <c r="D352" s="71"/>
      <c r="E352" s="71" t="s">
        <v>188</v>
      </c>
      <c r="F352" s="71"/>
      <c r="G352" s="71"/>
      <c r="H352" s="71"/>
      <c r="I352" s="72" t="s">
        <v>189</v>
      </c>
      <c r="J352" s="73">
        <v>0.3</v>
      </c>
      <c r="K352" s="74">
        <v>366416</v>
      </c>
    </row>
    <row r="353" spans="1:11" x14ac:dyDescent="0.2">
      <c r="A353" s="70">
        <v>342</v>
      </c>
      <c r="B353" s="70" t="s">
        <v>24</v>
      </c>
      <c r="C353" s="70" t="s">
        <v>529</v>
      </c>
      <c r="D353" s="71"/>
      <c r="E353" s="71"/>
      <c r="F353" s="71" t="s">
        <v>188</v>
      </c>
      <c r="G353" s="71"/>
      <c r="H353" s="71"/>
      <c r="I353" s="72" t="s">
        <v>189</v>
      </c>
      <c r="J353" s="73">
        <v>0.3</v>
      </c>
      <c r="K353" s="74">
        <v>580478</v>
      </c>
    </row>
    <row r="354" spans="1:11" x14ac:dyDescent="0.2">
      <c r="A354" s="70">
        <v>343</v>
      </c>
      <c r="B354" s="70" t="s">
        <v>24</v>
      </c>
      <c r="C354" s="70" t="s">
        <v>530</v>
      </c>
      <c r="D354" s="71"/>
      <c r="E354" s="71" t="s">
        <v>188</v>
      </c>
      <c r="F354" s="71"/>
      <c r="G354" s="71"/>
      <c r="H354" s="71"/>
      <c r="I354" s="72" t="s">
        <v>189</v>
      </c>
      <c r="J354" s="73">
        <v>0.3</v>
      </c>
      <c r="K354" s="74">
        <v>366416</v>
      </c>
    </row>
    <row r="355" spans="1:11" x14ac:dyDescent="0.2">
      <c r="A355" s="70">
        <v>344</v>
      </c>
      <c r="B355" s="70" t="s">
        <v>24</v>
      </c>
      <c r="C355" s="70" t="s">
        <v>531</v>
      </c>
      <c r="D355" s="71"/>
      <c r="E355" s="71" t="s">
        <v>188</v>
      </c>
      <c r="F355" s="71"/>
      <c r="G355" s="71"/>
      <c r="H355" s="71"/>
      <c r="I355" s="72" t="s">
        <v>189</v>
      </c>
      <c r="J355" s="73">
        <v>0.3</v>
      </c>
      <c r="K355" s="74">
        <v>366416</v>
      </c>
    </row>
    <row r="356" spans="1:11" x14ac:dyDescent="0.2">
      <c r="A356" s="70">
        <v>345</v>
      </c>
      <c r="B356" s="70" t="s">
        <v>24</v>
      </c>
      <c r="C356" s="70" t="s">
        <v>532</v>
      </c>
      <c r="D356" s="71"/>
      <c r="E356" s="71" t="s">
        <v>188</v>
      </c>
      <c r="F356" s="71"/>
      <c r="G356" s="71"/>
      <c r="H356" s="71"/>
      <c r="I356" s="72" t="s">
        <v>189</v>
      </c>
      <c r="J356" s="73">
        <v>0.3</v>
      </c>
      <c r="K356" s="74">
        <v>366416</v>
      </c>
    </row>
    <row r="357" spans="1:11" x14ac:dyDescent="0.2">
      <c r="A357" s="70">
        <v>346</v>
      </c>
      <c r="B357" s="70" t="s">
        <v>24</v>
      </c>
      <c r="C357" s="70" t="s">
        <v>533</v>
      </c>
      <c r="D357" s="71"/>
      <c r="E357" s="71" t="s">
        <v>188</v>
      </c>
      <c r="F357" s="71"/>
      <c r="G357" s="71"/>
      <c r="H357" s="71"/>
      <c r="I357" s="72" t="s">
        <v>189</v>
      </c>
      <c r="J357" s="73">
        <v>0.3</v>
      </c>
      <c r="K357" s="74">
        <v>366416</v>
      </c>
    </row>
    <row r="358" spans="1:11" x14ac:dyDescent="0.2">
      <c r="A358" s="70">
        <v>347</v>
      </c>
      <c r="B358" s="70" t="s">
        <v>24</v>
      </c>
      <c r="C358" s="70" t="s">
        <v>534</v>
      </c>
      <c r="D358" s="71"/>
      <c r="E358" s="71" t="s">
        <v>188</v>
      </c>
      <c r="F358" s="71"/>
      <c r="G358" s="71"/>
      <c r="H358" s="71"/>
      <c r="I358" s="72" t="s">
        <v>189</v>
      </c>
      <c r="J358" s="73">
        <v>0.3</v>
      </c>
      <c r="K358" s="74">
        <v>366416</v>
      </c>
    </row>
    <row r="359" spans="1:11" x14ac:dyDescent="0.2">
      <c r="A359" s="70">
        <v>348</v>
      </c>
      <c r="B359" s="70" t="s">
        <v>24</v>
      </c>
      <c r="C359" s="70" t="s">
        <v>535</v>
      </c>
      <c r="D359" s="71"/>
      <c r="E359" s="71" t="s">
        <v>188</v>
      </c>
      <c r="F359" s="71"/>
      <c r="G359" s="71"/>
      <c r="H359" s="71"/>
      <c r="I359" s="72" t="s">
        <v>189</v>
      </c>
      <c r="J359" s="73">
        <v>0.3</v>
      </c>
      <c r="K359" s="74">
        <v>366416</v>
      </c>
    </row>
    <row r="360" spans="1:11" x14ac:dyDescent="0.2">
      <c r="A360" s="70">
        <v>349</v>
      </c>
      <c r="B360" s="70" t="s">
        <v>24</v>
      </c>
      <c r="C360" s="70" t="s">
        <v>536</v>
      </c>
      <c r="D360" s="71"/>
      <c r="E360" s="71" t="s">
        <v>188</v>
      </c>
      <c r="F360" s="71"/>
      <c r="G360" s="71"/>
      <c r="H360" s="71"/>
      <c r="I360" s="72" t="s">
        <v>189</v>
      </c>
      <c r="J360" s="75">
        <v>0.67</v>
      </c>
      <c r="K360" s="74">
        <v>818329</v>
      </c>
    </row>
    <row r="361" spans="1:11" x14ac:dyDescent="0.2">
      <c r="A361" s="70">
        <v>350</v>
      </c>
      <c r="B361" s="70" t="s">
        <v>24</v>
      </c>
      <c r="C361" s="70" t="s">
        <v>537</v>
      </c>
      <c r="D361" s="71"/>
      <c r="E361" s="71" t="s">
        <v>188</v>
      </c>
      <c r="F361" s="71"/>
      <c r="G361" s="71"/>
      <c r="H361" s="71"/>
      <c r="I361" s="72" t="s">
        <v>189</v>
      </c>
      <c r="J361" s="73">
        <v>0.3</v>
      </c>
      <c r="K361" s="74">
        <v>366416</v>
      </c>
    </row>
    <row r="362" spans="1:11" x14ac:dyDescent="0.2">
      <c r="A362" s="70">
        <v>351</v>
      </c>
      <c r="B362" s="70" t="s">
        <v>24</v>
      </c>
      <c r="C362" s="70" t="s">
        <v>538</v>
      </c>
      <c r="D362" s="71"/>
      <c r="E362" s="71" t="s">
        <v>188</v>
      </c>
      <c r="F362" s="71"/>
      <c r="G362" s="71"/>
      <c r="H362" s="71"/>
      <c r="I362" s="72" t="s">
        <v>189</v>
      </c>
      <c r="J362" s="73">
        <v>0.3</v>
      </c>
      <c r="K362" s="74">
        <v>366416</v>
      </c>
    </row>
    <row r="363" spans="1:11" x14ac:dyDescent="0.2">
      <c r="A363" s="70">
        <v>352</v>
      </c>
      <c r="B363" s="70" t="s">
        <v>24</v>
      </c>
      <c r="C363" s="70" t="s">
        <v>539</v>
      </c>
      <c r="D363" s="71"/>
      <c r="E363" s="71" t="s">
        <v>188</v>
      </c>
      <c r="F363" s="71"/>
      <c r="G363" s="71"/>
      <c r="H363" s="71"/>
      <c r="I363" s="72" t="s">
        <v>189</v>
      </c>
      <c r="J363" s="75">
        <v>0.67</v>
      </c>
      <c r="K363" s="74">
        <v>818329</v>
      </c>
    </row>
    <row r="364" spans="1:11" x14ac:dyDescent="0.2">
      <c r="A364" s="70">
        <v>353</v>
      </c>
      <c r="B364" s="70" t="s">
        <v>24</v>
      </c>
      <c r="C364" s="70" t="s">
        <v>540</v>
      </c>
      <c r="D364" s="71"/>
      <c r="E364" s="71" t="s">
        <v>188</v>
      </c>
      <c r="F364" s="71"/>
      <c r="G364" s="71"/>
      <c r="H364" s="71"/>
      <c r="I364" s="72" t="s">
        <v>189</v>
      </c>
      <c r="J364" s="73">
        <v>0.3</v>
      </c>
      <c r="K364" s="74">
        <v>366416</v>
      </c>
    </row>
    <row r="365" spans="1:11" x14ac:dyDescent="0.2">
      <c r="A365" s="70">
        <v>354</v>
      </c>
      <c r="B365" s="70" t="s">
        <v>24</v>
      </c>
      <c r="C365" s="70" t="s">
        <v>514</v>
      </c>
      <c r="D365" s="71"/>
      <c r="E365" s="71" t="s">
        <v>188</v>
      </c>
      <c r="F365" s="71"/>
      <c r="G365" s="71"/>
      <c r="H365" s="71"/>
      <c r="I365" s="72" t="s">
        <v>189</v>
      </c>
      <c r="J365" s="73">
        <v>0.3</v>
      </c>
      <c r="K365" s="74">
        <v>366416</v>
      </c>
    </row>
    <row r="366" spans="1:11" x14ac:dyDescent="0.2">
      <c r="A366" s="70">
        <v>355</v>
      </c>
      <c r="B366" s="70" t="s">
        <v>24</v>
      </c>
      <c r="C366" s="70" t="s">
        <v>541</v>
      </c>
      <c r="D366" s="71" t="s">
        <v>188</v>
      </c>
      <c r="E366" s="71"/>
      <c r="F366" s="71"/>
      <c r="G366" s="71"/>
      <c r="H366" s="71"/>
      <c r="I366" s="72" t="s">
        <v>189</v>
      </c>
      <c r="J366" s="73">
        <v>0.3</v>
      </c>
      <c r="K366" s="74">
        <v>293133</v>
      </c>
    </row>
    <row r="367" spans="1:11" x14ac:dyDescent="0.2">
      <c r="A367" s="70">
        <v>356</v>
      </c>
      <c r="B367" s="70" t="s">
        <v>24</v>
      </c>
      <c r="C367" s="70" t="s">
        <v>542</v>
      </c>
      <c r="D367" s="71"/>
      <c r="E367" s="71" t="s">
        <v>188</v>
      </c>
      <c r="F367" s="71"/>
      <c r="G367" s="71"/>
      <c r="H367" s="71"/>
      <c r="I367" s="72" t="s">
        <v>189</v>
      </c>
      <c r="J367" s="73">
        <v>0.3</v>
      </c>
      <c r="K367" s="74">
        <v>366416</v>
      </c>
    </row>
    <row r="368" spans="1:11" x14ac:dyDescent="0.2">
      <c r="A368" s="70">
        <v>357</v>
      </c>
      <c r="B368" s="70" t="s">
        <v>24</v>
      </c>
      <c r="C368" s="70" t="s">
        <v>543</v>
      </c>
      <c r="D368" s="71"/>
      <c r="E368" s="71" t="s">
        <v>188</v>
      </c>
      <c r="F368" s="71"/>
      <c r="G368" s="71"/>
      <c r="H368" s="71"/>
      <c r="I368" s="72" t="s">
        <v>189</v>
      </c>
      <c r="J368" s="73">
        <v>0.3</v>
      </c>
      <c r="K368" s="74">
        <v>366416</v>
      </c>
    </row>
    <row r="369" spans="1:11" x14ac:dyDescent="0.2">
      <c r="A369" s="70">
        <v>358</v>
      </c>
      <c r="B369" s="70" t="s">
        <v>24</v>
      </c>
      <c r="C369" s="70" t="s">
        <v>544</v>
      </c>
      <c r="D369" s="71"/>
      <c r="E369" s="71" t="s">
        <v>188</v>
      </c>
      <c r="F369" s="71"/>
      <c r="G369" s="71"/>
      <c r="H369" s="71"/>
      <c r="I369" s="72" t="s">
        <v>189</v>
      </c>
      <c r="J369" s="73">
        <v>0.3</v>
      </c>
      <c r="K369" s="74">
        <v>366416</v>
      </c>
    </row>
    <row r="370" spans="1:11" x14ac:dyDescent="0.2">
      <c r="A370" s="70">
        <v>359</v>
      </c>
      <c r="B370" s="70" t="s">
        <v>24</v>
      </c>
      <c r="C370" s="70" t="s">
        <v>545</v>
      </c>
      <c r="D370" s="71"/>
      <c r="E370" s="71" t="s">
        <v>188</v>
      </c>
      <c r="F370" s="71"/>
      <c r="G370" s="71"/>
      <c r="H370" s="71"/>
      <c r="I370" s="72" t="s">
        <v>189</v>
      </c>
      <c r="J370" s="73">
        <v>0.3</v>
      </c>
      <c r="K370" s="74">
        <v>366416</v>
      </c>
    </row>
    <row r="371" spans="1:11" x14ac:dyDescent="0.2">
      <c r="A371" s="70">
        <v>360</v>
      </c>
      <c r="B371" s="70" t="s">
        <v>24</v>
      </c>
      <c r="C371" s="70" t="s">
        <v>546</v>
      </c>
      <c r="D371" s="71"/>
      <c r="E371" s="71" t="s">
        <v>188</v>
      </c>
      <c r="F371" s="71"/>
      <c r="G371" s="71"/>
      <c r="H371" s="71"/>
      <c r="I371" s="72" t="s">
        <v>189</v>
      </c>
      <c r="J371" s="73">
        <v>0.3</v>
      </c>
      <c r="K371" s="74">
        <v>366416</v>
      </c>
    </row>
    <row r="372" spans="1:11" x14ac:dyDescent="0.2">
      <c r="A372" s="70">
        <v>361</v>
      </c>
      <c r="B372" s="70" t="s">
        <v>24</v>
      </c>
      <c r="C372" s="70" t="s">
        <v>547</v>
      </c>
      <c r="D372" s="71"/>
      <c r="E372" s="71" t="s">
        <v>188</v>
      </c>
      <c r="F372" s="71"/>
      <c r="G372" s="71"/>
      <c r="H372" s="71"/>
      <c r="I372" s="72" t="s">
        <v>189</v>
      </c>
      <c r="J372" s="73">
        <v>0.5</v>
      </c>
      <c r="K372" s="74">
        <v>407129</v>
      </c>
    </row>
    <row r="373" spans="1:11" x14ac:dyDescent="0.2">
      <c r="A373" s="70">
        <v>362</v>
      </c>
      <c r="B373" s="82" t="s">
        <v>15</v>
      </c>
      <c r="C373" s="82" t="s">
        <v>548</v>
      </c>
      <c r="D373" s="83"/>
      <c r="E373" s="83" t="s">
        <v>188</v>
      </c>
      <c r="F373" s="83"/>
      <c r="G373" s="83"/>
      <c r="H373" s="83"/>
      <c r="I373" s="72" t="s">
        <v>189</v>
      </c>
      <c r="J373" s="73">
        <v>0.3</v>
      </c>
      <c r="K373" s="74">
        <v>366416</v>
      </c>
    </row>
    <row r="374" spans="1:11" x14ac:dyDescent="0.2">
      <c r="A374" s="70">
        <v>363</v>
      </c>
      <c r="B374" s="82" t="s">
        <v>15</v>
      </c>
      <c r="C374" s="82" t="s">
        <v>549</v>
      </c>
      <c r="D374" s="83" t="s">
        <v>188</v>
      </c>
      <c r="E374" s="83"/>
      <c r="F374" s="83"/>
      <c r="G374" s="83"/>
      <c r="H374" s="83"/>
      <c r="I374" s="72" t="s">
        <v>189</v>
      </c>
      <c r="J374" s="73">
        <v>0.3</v>
      </c>
      <c r="K374" s="74">
        <v>293133</v>
      </c>
    </row>
    <row r="375" spans="1:11" x14ac:dyDescent="0.2">
      <c r="A375" s="70">
        <v>364</v>
      </c>
      <c r="B375" s="82" t="s">
        <v>15</v>
      </c>
      <c r="C375" s="82" t="s">
        <v>550</v>
      </c>
      <c r="D375" s="83" t="s">
        <v>188</v>
      </c>
      <c r="E375" s="83"/>
      <c r="F375" s="83"/>
      <c r="G375" s="83"/>
      <c r="H375" s="83"/>
      <c r="I375" s="72" t="s">
        <v>189</v>
      </c>
      <c r="J375" s="75">
        <v>0.67</v>
      </c>
      <c r="K375" s="74">
        <v>654664</v>
      </c>
    </row>
    <row r="376" spans="1:11" x14ac:dyDescent="0.2">
      <c r="A376" s="70">
        <v>365</v>
      </c>
      <c r="B376" s="82" t="s">
        <v>15</v>
      </c>
      <c r="C376" s="82" t="s">
        <v>551</v>
      </c>
      <c r="D376" s="83"/>
      <c r="E376" s="83" t="s">
        <v>188</v>
      </c>
      <c r="F376" s="83"/>
      <c r="G376" s="83"/>
      <c r="H376" s="83"/>
      <c r="I376" s="72" t="s">
        <v>189</v>
      </c>
      <c r="J376" s="75">
        <v>0.67</v>
      </c>
      <c r="K376" s="74">
        <v>818329</v>
      </c>
    </row>
    <row r="377" spans="1:11" x14ac:dyDescent="0.2">
      <c r="A377" s="70">
        <v>366</v>
      </c>
      <c r="B377" s="82" t="s">
        <v>15</v>
      </c>
      <c r="C377" s="82" t="s">
        <v>552</v>
      </c>
      <c r="D377" s="83" t="s">
        <v>188</v>
      </c>
      <c r="E377" s="83"/>
      <c r="F377" s="83"/>
      <c r="G377" s="83"/>
      <c r="H377" s="83"/>
      <c r="I377" s="72" t="s">
        <v>189</v>
      </c>
      <c r="J377" s="73">
        <v>0.3</v>
      </c>
      <c r="K377" s="74">
        <v>293133</v>
      </c>
    </row>
    <row r="378" spans="1:11" x14ac:dyDescent="0.2">
      <c r="A378" s="70">
        <v>367</v>
      </c>
      <c r="B378" s="82" t="s">
        <v>15</v>
      </c>
      <c r="C378" s="82" t="s">
        <v>553</v>
      </c>
      <c r="D378" s="83"/>
      <c r="E378" s="83" t="s">
        <v>188</v>
      </c>
      <c r="F378" s="83"/>
      <c r="G378" s="83"/>
      <c r="H378" s="83"/>
      <c r="I378" s="72" t="s">
        <v>189</v>
      </c>
      <c r="J378" s="75">
        <v>0.67</v>
      </c>
      <c r="K378" s="74">
        <v>818329</v>
      </c>
    </row>
    <row r="379" spans="1:11" x14ac:dyDescent="0.2">
      <c r="A379" s="70">
        <v>368</v>
      </c>
      <c r="B379" s="82" t="s">
        <v>15</v>
      </c>
      <c r="C379" s="82" t="s">
        <v>554</v>
      </c>
      <c r="D379" s="83"/>
      <c r="E379" s="83" t="s">
        <v>188</v>
      </c>
      <c r="F379" s="83"/>
      <c r="G379" s="83"/>
      <c r="H379" s="83"/>
      <c r="I379" s="72" t="s">
        <v>189</v>
      </c>
      <c r="J379" s="75">
        <v>0.3</v>
      </c>
      <c r="K379" s="74">
        <v>366416</v>
      </c>
    </row>
    <row r="380" spans="1:11" x14ac:dyDescent="0.2">
      <c r="A380" s="70">
        <v>369</v>
      </c>
      <c r="B380" s="82" t="s">
        <v>15</v>
      </c>
      <c r="C380" s="82" t="s">
        <v>555</v>
      </c>
      <c r="D380" s="83"/>
      <c r="E380" s="83" t="s">
        <v>188</v>
      </c>
      <c r="F380" s="83"/>
      <c r="G380" s="83"/>
      <c r="H380" s="83"/>
      <c r="I380" s="72" t="s">
        <v>189</v>
      </c>
      <c r="J380" s="73">
        <v>0.3</v>
      </c>
      <c r="K380" s="74">
        <v>366416</v>
      </c>
    </row>
    <row r="381" spans="1:11" x14ac:dyDescent="0.2">
      <c r="A381" s="70">
        <v>370</v>
      </c>
      <c r="B381" s="82" t="s">
        <v>15</v>
      </c>
      <c r="C381" s="82" t="s">
        <v>556</v>
      </c>
      <c r="D381" s="83" t="s">
        <v>188</v>
      </c>
      <c r="E381" s="83"/>
      <c r="F381" s="83"/>
      <c r="G381" s="83"/>
      <c r="H381" s="83"/>
      <c r="I381" s="72" t="s">
        <v>189</v>
      </c>
      <c r="J381" s="73">
        <v>0.3</v>
      </c>
      <c r="K381" s="74">
        <v>293133</v>
      </c>
    </row>
    <row r="382" spans="1:11" x14ac:dyDescent="0.2">
      <c r="A382" s="70">
        <v>371</v>
      </c>
      <c r="B382" s="82" t="s">
        <v>15</v>
      </c>
      <c r="C382" s="82" t="s">
        <v>557</v>
      </c>
      <c r="D382" s="83" t="s">
        <v>188</v>
      </c>
      <c r="E382" s="83"/>
      <c r="F382" s="83"/>
      <c r="G382" s="83"/>
      <c r="H382" s="83"/>
      <c r="I382" s="72" t="s">
        <v>189</v>
      </c>
      <c r="J382" s="73">
        <v>0.3</v>
      </c>
      <c r="K382" s="74">
        <v>293133</v>
      </c>
    </row>
    <row r="383" spans="1:11" x14ac:dyDescent="0.2">
      <c r="A383" s="70">
        <v>372</v>
      </c>
      <c r="B383" s="82" t="s">
        <v>15</v>
      </c>
      <c r="C383" s="82" t="s">
        <v>558</v>
      </c>
      <c r="D383" s="83"/>
      <c r="E383" s="83" t="s">
        <v>188</v>
      </c>
      <c r="F383" s="83"/>
      <c r="G383" s="83"/>
      <c r="H383" s="83"/>
      <c r="I383" s="72" t="s">
        <v>189</v>
      </c>
      <c r="J383" s="73">
        <v>0.3</v>
      </c>
      <c r="K383" s="74">
        <v>366416</v>
      </c>
    </row>
    <row r="384" spans="1:11" x14ac:dyDescent="0.2">
      <c r="A384" s="70">
        <v>373</v>
      </c>
      <c r="B384" s="82" t="s">
        <v>15</v>
      </c>
      <c r="C384" s="82" t="s">
        <v>559</v>
      </c>
      <c r="D384" s="83"/>
      <c r="E384" s="83" t="s">
        <v>188</v>
      </c>
      <c r="F384" s="83"/>
      <c r="G384" s="83"/>
      <c r="H384" s="83"/>
      <c r="I384" s="72" t="s">
        <v>189</v>
      </c>
      <c r="J384" s="75">
        <v>0.67</v>
      </c>
      <c r="K384" s="74">
        <v>818329</v>
      </c>
    </row>
    <row r="385" spans="1:11" x14ac:dyDescent="0.2">
      <c r="A385" s="70">
        <v>374</v>
      </c>
      <c r="B385" s="82" t="s">
        <v>15</v>
      </c>
      <c r="C385" s="82" t="s">
        <v>560</v>
      </c>
      <c r="D385" s="83"/>
      <c r="E385" s="83" t="s">
        <v>188</v>
      </c>
      <c r="F385" s="83"/>
      <c r="G385" s="83"/>
      <c r="H385" s="83"/>
      <c r="I385" s="72" t="s">
        <v>189</v>
      </c>
      <c r="J385" s="75">
        <v>0.67</v>
      </c>
      <c r="K385" s="74">
        <v>818329</v>
      </c>
    </row>
    <row r="386" spans="1:11" x14ac:dyDescent="0.2">
      <c r="A386" s="70">
        <v>375</v>
      </c>
      <c r="B386" s="82" t="s">
        <v>15</v>
      </c>
      <c r="C386" s="82" t="s">
        <v>561</v>
      </c>
      <c r="D386" s="83"/>
      <c r="E386" s="83" t="s">
        <v>188</v>
      </c>
      <c r="F386" s="83"/>
      <c r="G386" s="83"/>
      <c r="H386" s="83"/>
      <c r="I386" s="72" t="s">
        <v>189</v>
      </c>
      <c r="J386" s="75">
        <v>0.67</v>
      </c>
      <c r="K386" s="74">
        <v>818329</v>
      </c>
    </row>
    <row r="387" spans="1:11" x14ac:dyDescent="0.2">
      <c r="A387" s="70">
        <v>376</v>
      </c>
      <c r="B387" s="82" t="s">
        <v>23</v>
      </c>
      <c r="C387" s="82" t="s">
        <v>562</v>
      </c>
      <c r="D387" s="83"/>
      <c r="E387" s="83" t="s">
        <v>188</v>
      </c>
      <c r="F387" s="83"/>
      <c r="G387" s="83"/>
      <c r="H387" s="83"/>
      <c r="I387" s="72" t="s">
        <v>189</v>
      </c>
      <c r="J387" s="73">
        <v>0.3</v>
      </c>
      <c r="K387" s="74">
        <v>366416</v>
      </c>
    </row>
    <row r="388" spans="1:11" x14ac:dyDescent="0.2">
      <c r="A388" s="70">
        <v>377</v>
      </c>
      <c r="B388" s="82" t="s">
        <v>23</v>
      </c>
      <c r="C388" s="82" t="s">
        <v>563</v>
      </c>
      <c r="D388" s="83" t="s">
        <v>188</v>
      </c>
      <c r="E388" s="83"/>
      <c r="F388" s="83"/>
      <c r="G388" s="83"/>
      <c r="H388" s="83"/>
      <c r="I388" s="72" t="s">
        <v>189</v>
      </c>
      <c r="J388" s="73">
        <v>0.3</v>
      </c>
      <c r="K388" s="74">
        <v>293133</v>
      </c>
    </row>
    <row r="389" spans="1:11" x14ac:dyDescent="0.2">
      <c r="A389" s="70">
        <v>378</v>
      </c>
      <c r="B389" s="82" t="s">
        <v>23</v>
      </c>
      <c r="C389" s="82" t="s">
        <v>564</v>
      </c>
      <c r="D389" s="83" t="s">
        <v>188</v>
      </c>
      <c r="E389" s="83"/>
      <c r="F389" s="83"/>
      <c r="G389" s="83"/>
      <c r="H389" s="83"/>
      <c r="I389" s="72" t="s">
        <v>189</v>
      </c>
      <c r="J389" s="73">
        <v>0.3</v>
      </c>
      <c r="K389" s="74">
        <v>293133</v>
      </c>
    </row>
    <row r="390" spans="1:11" x14ac:dyDescent="0.2">
      <c r="A390" s="70">
        <v>379</v>
      </c>
      <c r="B390" s="82" t="s">
        <v>23</v>
      </c>
      <c r="C390" s="82" t="s">
        <v>565</v>
      </c>
      <c r="D390" s="83"/>
      <c r="E390" s="83" t="s">
        <v>188</v>
      </c>
      <c r="F390" s="83"/>
      <c r="G390" s="83"/>
      <c r="H390" s="83"/>
      <c r="I390" s="72" t="s">
        <v>189</v>
      </c>
      <c r="J390" s="73">
        <v>0.3</v>
      </c>
      <c r="K390" s="74">
        <v>366416</v>
      </c>
    </row>
    <row r="391" spans="1:11" x14ac:dyDescent="0.2">
      <c r="A391" s="70">
        <v>380</v>
      </c>
      <c r="B391" s="82" t="s">
        <v>23</v>
      </c>
      <c r="C391" s="82" t="s">
        <v>566</v>
      </c>
      <c r="D391" s="83"/>
      <c r="E391" s="83" t="s">
        <v>188</v>
      </c>
      <c r="F391" s="83"/>
      <c r="G391" s="83"/>
      <c r="H391" s="83"/>
      <c r="I391" s="72" t="s">
        <v>189</v>
      </c>
      <c r="J391" s="73">
        <v>0.3</v>
      </c>
      <c r="K391" s="74">
        <v>366416</v>
      </c>
    </row>
    <row r="392" spans="1:11" x14ac:dyDescent="0.2">
      <c r="A392" s="70">
        <v>381</v>
      </c>
      <c r="B392" s="82" t="s">
        <v>23</v>
      </c>
      <c r="C392" s="82" t="s">
        <v>567</v>
      </c>
      <c r="D392" s="83"/>
      <c r="E392" s="83" t="s">
        <v>188</v>
      </c>
      <c r="F392" s="83"/>
      <c r="G392" s="83"/>
      <c r="H392" s="83"/>
      <c r="I392" s="72" t="s">
        <v>189</v>
      </c>
      <c r="J392" s="73">
        <v>0.3</v>
      </c>
      <c r="K392" s="74">
        <v>366416</v>
      </c>
    </row>
    <row r="393" spans="1:11" x14ac:dyDescent="0.2">
      <c r="A393" s="70">
        <v>382</v>
      </c>
      <c r="B393" s="82" t="s">
        <v>23</v>
      </c>
      <c r="C393" s="82" t="s">
        <v>568</v>
      </c>
      <c r="D393" s="83"/>
      <c r="E393" s="83" t="s">
        <v>188</v>
      </c>
      <c r="F393" s="83"/>
      <c r="G393" s="83"/>
      <c r="H393" s="83"/>
      <c r="I393" s="72" t="s">
        <v>189</v>
      </c>
      <c r="J393" s="73">
        <v>0.3</v>
      </c>
      <c r="K393" s="74">
        <v>366416</v>
      </c>
    </row>
    <row r="394" spans="1:11" x14ac:dyDescent="0.2">
      <c r="A394" s="70">
        <v>383</v>
      </c>
      <c r="B394" s="82" t="s">
        <v>23</v>
      </c>
      <c r="C394" s="82" t="s">
        <v>569</v>
      </c>
      <c r="D394" s="83" t="s">
        <v>188</v>
      </c>
      <c r="E394" s="83"/>
      <c r="F394" s="83"/>
      <c r="G394" s="83"/>
      <c r="H394" s="83"/>
      <c r="I394" s="72" t="s">
        <v>189</v>
      </c>
      <c r="J394" s="73">
        <v>0.3</v>
      </c>
      <c r="K394" s="74">
        <v>293133</v>
      </c>
    </row>
    <row r="395" spans="1:11" x14ac:dyDescent="0.2">
      <c r="A395" s="70">
        <v>384</v>
      </c>
      <c r="B395" s="82" t="s">
        <v>23</v>
      </c>
      <c r="C395" s="82" t="s">
        <v>570</v>
      </c>
      <c r="D395" s="83" t="s">
        <v>188</v>
      </c>
      <c r="E395" s="83"/>
      <c r="F395" s="83"/>
      <c r="G395" s="83"/>
      <c r="H395" s="83"/>
      <c r="I395" s="72" t="s">
        <v>189</v>
      </c>
      <c r="J395" s="73">
        <v>0.3</v>
      </c>
      <c r="K395" s="74">
        <v>293133</v>
      </c>
    </row>
    <row r="396" spans="1:11" x14ac:dyDescent="0.2">
      <c r="A396" s="70">
        <v>385</v>
      </c>
      <c r="B396" s="82" t="s">
        <v>23</v>
      </c>
      <c r="C396" s="82" t="s">
        <v>571</v>
      </c>
      <c r="D396" s="83"/>
      <c r="E396" s="83" t="s">
        <v>188</v>
      </c>
      <c r="F396" s="83"/>
      <c r="G396" s="83"/>
      <c r="H396" s="83"/>
      <c r="I396" s="72" t="s">
        <v>189</v>
      </c>
      <c r="J396" s="73">
        <v>0.3</v>
      </c>
      <c r="K396" s="74">
        <v>366416</v>
      </c>
    </row>
    <row r="397" spans="1:11" x14ac:dyDescent="0.2">
      <c r="A397" s="70">
        <v>386</v>
      </c>
      <c r="B397" s="82" t="s">
        <v>23</v>
      </c>
      <c r="C397" s="82" t="s">
        <v>572</v>
      </c>
      <c r="D397" s="83"/>
      <c r="E397" s="83" t="s">
        <v>188</v>
      </c>
      <c r="F397" s="83"/>
      <c r="G397" s="83"/>
      <c r="H397" s="83"/>
      <c r="I397" s="72" t="s">
        <v>189</v>
      </c>
      <c r="J397" s="73">
        <v>0.3</v>
      </c>
      <c r="K397" s="74">
        <v>366416</v>
      </c>
    </row>
    <row r="398" spans="1:11" x14ac:dyDescent="0.2">
      <c r="A398" s="70">
        <v>387</v>
      </c>
      <c r="B398" s="82" t="s">
        <v>23</v>
      </c>
      <c r="C398" s="82" t="s">
        <v>573</v>
      </c>
      <c r="D398" s="83"/>
      <c r="E398" s="83" t="s">
        <v>188</v>
      </c>
      <c r="F398" s="83"/>
      <c r="G398" s="83"/>
      <c r="H398" s="83"/>
      <c r="I398" s="72" t="s">
        <v>189</v>
      </c>
      <c r="J398" s="73">
        <v>0.3</v>
      </c>
      <c r="K398" s="74">
        <v>366416</v>
      </c>
    </row>
    <row r="399" spans="1:11" x14ac:dyDescent="0.2">
      <c r="A399" s="70">
        <v>388</v>
      </c>
      <c r="B399" s="82" t="s">
        <v>23</v>
      </c>
      <c r="C399" s="82" t="s">
        <v>574</v>
      </c>
      <c r="D399" s="83"/>
      <c r="E399" s="83" t="s">
        <v>188</v>
      </c>
      <c r="F399" s="83"/>
      <c r="G399" s="83"/>
      <c r="H399" s="83"/>
      <c r="I399" s="72" t="s">
        <v>189</v>
      </c>
      <c r="J399" s="73">
        <v>0.3</v>
      </c>
      <c r="K399" s="74">
        <v>366416</v>
      </c>
    </row>
    <row r="400" spans="1:11" x14ac:dyDescent="0.2">
      <c r="A400" s="70">
        <v>389</v>
      </c>
      <c r="B400" s="82" t="s">
        <v>23</v>
      </c>
      <c r="C400" s="82" t="s">
        <v>575</v>
      </c>
      <c r="D400" s="83"/>
      <c r="E400" s="83" t="s">
        <v>188</v>
      </c>
      <c r="F400" s="83"/>
      <c r="G400" s="83"/>
      <c r="H400" s="83"/>
      <c r="I400" s="72" t="s">
        <v>189</v>
      </c>
      <c r="J400" s="73">
        <v>0.3</v>
      </c>
      <c r="K400" s="74">
        <v>366416</v>
      </c>
    </row>
    <row r="401" spans="1:11" x14ac:dyDescent="0.2">
      <c r="A401" s="70">
        <v>390</v>
      </c>
      <c r="B401" s="82" t="s">
        <v>23</v>
      </c>
      <c r="C401" s="82" t="s">
        <v>576</v>
      </c>
      <c r="D401" s="83"/>
      <c r="E401" s="83" t="s">
        <v>188</v>
      </c>
      <c r="F401" s="83"/>
      <c r="G401" s="83"/>
      <c r="H401" s="83"/>
      <c r="I401" s="72" t="s">
        <v>189</v>
      </c>
      <c r="J401" s="73">
        <v>0.3</v>
      </c>
      <c r="K401" s="74">
        <v>366416</v>
      </c>
    </row>
    <row r="402" spans="1:11" x14ac:dyDescent="0.2">
      <c r="A402" s="70">
        <v>391</v>
      </c>
      <c r="B402" s="82" t="s">
        <v>23</v>
      </c>
      <c r="C402" s="82" t="s">
        <v>577</v>
      </c>
      <c r="D402" s="83"/>
      <c r="E402" s="83" t="s">
        <v>188</v>
      </c>
      <c r="F402" s="83"/>
      <c r="G402" s="83"/>
      <c r="H402" s="83"/>
      <c r="I402" s="72" t="s">
        <v>189</v>
      </c>
      <c r="J402" s="73">
        <v>0.3</v>
      </c>
      <c r="K402" s="74">
        <v>366416</v>
      </c>
    </row>
    <row r="403" spans="1:11" x14ac:dyDescent="0.2">
      <c r="A403" s="70">
        <v>392</v>
      </c>
      <c r="B403" s="82" t="s">
        <v>23</v>
      </c>
      <c r="C403" s="82" t="s">
        <v>578</v>
      </c>
      <c r="D403" s="83"/>
      <c r="E403" s="83" t="s">
        <v>188</v>
      </c>
      <c r="F403" s="83"/>
      <c r="G403" s="83"/>
      <c r="H403" s="83"/>
      <c r="I403" s="72" t="s">
        <v>189</v>
      </c>
      <c r="J403" s="73">
        <v>0.3</v>
      </c>
      <c r="K403" s="74">
        <v>366416</v>
      </c>
    </row>
    <row r="404" spans="1:11" x14ac:dyDescent="0.2">
      <c r="A404" s="70">
        <v>393</v>
      </c>
      <c r="B404" s="76" t="s">
        <v>23</v>
      </c>
      <c r="C404" s="76" t="s">
        <v>579</v>
      </c>
      <c r="D404" s="77"/>
      <c r="E404" s="77" t="s">
        <v>188</v>
      </c>
      <c r="F404" s="77"/>
      <c r="G404" s="77"/>
      <c r="H404" s="77"/>
      <c r="I404" s="72" t="s">
        <v>189</v>
      </c>
      <c r="J404" s="73">
        <v>0.3</v>
      </c>
      <c r="K404" s="74">
        <v>366416</v>
      </c>
    </row>
    <row r="405" spans="1:11" x14ac:dyDescent="0.2">
      <c r="A405" s="70">
        <v>394</v>
      </c>
      <c r="B405" s="82" t="s">
        <v>23</v>
      </c>
      <c r="C405" s="82" t="s">
        <v>580</v>
      </c>
      <c r="D405" s="83" t="s">
        <v>188</v>
      </c>
      <c r="E405" s="83"/>
      <c r="F405" s="83"/>
      <c r="G405" s="83"/>
      <c r="H405" s="83"/>
      <c r="I405" s="72" t="s">
        <v>189</v>
      </c>
      <c r="J405" s="73">
        <v>0.3</v>
      </c>
      <c r="K405" s="74">
        <v>293133</v>
      </c>
    </row>
    <row r="406" spans="1:11" x14ac:dyDescent="0.2">
      <c r="A406" s="70">
        <v>395</v>
      </c>
      <c r="B406" s="82" t="s">
        <v>23</v>
      </c>
      <c r="C406" s="82" t="s">
        <v>581</v>
      </c>
      <c r="D406" s="83"/>
      <c r="E406" s="83" t="s">
        <v>188</v>
      </c>
      <c r="F406" s="83"/>
      <c r="G406" s="83"/>
      <c r="H406" s="83"/>
      <c r="I406" s="72" t="s">
        <v>189</v>
      </c>
      <c r="J406" s="73">
        <v>0.3</v>
      </c>
      <c r="K406" s="74">
        <v>366416</v>
      </c>
    </row>
    <row r="407" spans="1:11" x14ac:dyDescent="0.2">
      <c r="A407" s="70">
        <v>396</v>
      </c>
      <c r="B407" s="82" t="s">
        <v>23</v>
      </c>
      <c r="C407" s="82" t="s">
        <v>582</v>
      </c>
      <c r="D407" s="83"/>
      <c r="E407" s="83" t="s">
        <v>188</v>
      </c>
      <c r="F407" s="83"/>
      <c r="G407" s="83"/>
      <c r="H407" s="83"/>
      <c r="I407" s="72" t="s">
        <v>189</v>
      </c>
      <c r="J407" s="73">
        <v>0.3</v>
      </c>
      <c r="K407" s="74">
        <v>366416</v>
      </c>
    </row>
    <row r="408" spans="1:11" x14ac:dyDescent="0.2">
      <c r="A408" s="70">
        <v>397</v>
      </c>
      <c r="B408" s="82" t="s">
        <v>23</v>
      </c>
      <c r="C408" s="82" t="s">
        <v>583</v>
      </c>
      <c r="D408" s="83"/>
      <c r="E408" s="83" t="s">
        <v>188</v>
      </c>
      <c r="F408" s="83"/>
      <c r="G408" s="83"/>
      <c r="H408" s="83"/>
      <c r="I408" s="72" t="s">
        <v>189</v>
      </c>
      <c r="J408" s="73">
        <v>0.3</v>
      </c>
      <c r="K408" s="74">
        <v>366416</v>
      </c>
    </row>
    <row r="409" spans="1:11" x14ac:dyDescent="0.2">
      <c r="A409" s="70">
        <v>398</v>
      </c>
      <c r="B409" s="82" t="s">
        <v>23</v>
      </c>
      <c r="C409" s="82" t="s">
        <v>584</v>
      </c>
      <c r="D409" s="83"/>
      <c r="E409" s="83" t="s">
        <v>188</v>
      </c>
      <c r="F409" s="83"/>
      <c r="G409" s="83"/>
      <c r="H409" s="83"/>
      <c r="I409" s="72" t="s">
        <v>189</v>
      </c>
      <c r="J409" s="73">
        <v>0.3</v>
      </c>
      <c r="K409" s="74">
        <v>366416</v>
      </c>
    </row>
    <row r="410" spans="1:11" x14ac:dyDescent="0.2">
      <c r="A410" s="70">
        <v>399</v>
      </c>
      <c r="B410" s="70" t="s">
        <v>18</v>
      </c>
      <c r="C410" s="70" t="s">
        <v>585</v>
      </c>
      <c r="D410" s="71"/>
      <c r="E410" s="71"/>
      <c r="F410" s="71" t="s">
        <v>188</v>
      </c>
      <c r="G410" s="71"/>
      <c r="H410" s="71"/>
      <c r="I410" s="72" t="s">
        <v>189</v>
      </c>
      <c r="J410" s="73">
        <v>0.3</v>
      </c>
      <c r="K410" s="74">
        <v>580478</v>
      </c>
    </row>
    <row r="411" spans="1:11" x14ac:dyDescent="0.2">
      <c r="A411" s="70">
        <v>400</v>
      </c>
      <c r="B411" s="70" t="s">
        <v>18</v>
      </c>
      <c r="C411" s="70" t="s">
        <v>586</v>
      </c>
      <c r="D411" s="71"/>
      <c r="E411" s="71" t="s">
        <v>188</v>
      </c>
      <c r="F411" s="71"/>
      <c r="G411" s="71"/>
      <c r="H411" s="71"/>
      <c r="I411" s="72" t="s">
        <v>189</v>
      </c>
      <c r="J411" s="73">
        <v>0.3</v>
      </c>
      <c r="K411" s="74">
        <v>366416</v>
      </c>
    </row>
    <row r="412" spans="1:11" x14ac:dyDescent="0.2">
      <c r="A412" s="70">
        <v>401</v>
      </c>
      <c r="B412" s="70" t="s">
        <v>18</v>
      </c>
      <c r="C412" s="70" t="s">
        <v>587</v>
      </c>
      <c r="D412" s="71"/>
      <c r="E412" s="71" t="s">
        <v>188</v>
      </c>
      <c r="F412" s="71"/>
      <c r="G412" s="71"/>
      <c r="H412" s="71"/>
      <c r="I412" s="72" t="s">
        <v>189</v>
      </c>
      <c r="J412" s="73">
        <v>0.3</v>
      </c>
      <c r="K412" s="74">
        <v>366416</v>
      </c>
    </row>
    <row r="413" spans="1:11" x14ac:dyDescent="0.2">
      <c r="A413" s="70">
        <v>402</v>
      </c>
      <c r="B413" s="70" t="s">
        <v>18</v>
      </c>
      <c r="C413" s="70" t="s">
        <v>588</v>
      </c>
      <c r="D413" s="71" t="s">
        <v>188</v>
      </c>
      <c r="E413" s="71"/>
      <c r="F413" s="71"/>
      <c r="G413" s="71"/>
      <c r="H413" s="71"/>
      <c r="I413" s="72" t="s">
        <v>189</v>
      </c>
      <c r="J413" s="73">
        <v>0.3</v>
      </c>
      <c r="K413" s="74">
        <v>293133</v>
      </c>
    </row>
    <row r="414" spans="1:11" x14ac:dyDescent="0.2">
      <c r="A414" s="70">
        <v>403</v>
      </c>
      <c r="B414" s="70" t="s">
        <v>18</v>
      </c>
      <c r="C414" s="70" t="s">
        <v>589</v>
      </c>
      <c r="D414" s="71"/>
      <c r="E414" s="71" t="s">
        <v>188</v>
      </c>
      <c r="F414" s="71"/>
      <c r="G414" s="71"/>
      <c r="H414" s="71"/>
      <c r="I414" s="72" t="s">
        <v>189</v>
      </c>
      <c r="J414" s="73">
        <v>0.3</v>
      </c>
      <c r="K414" s="74">
        <v>366416</v>
      </c>
    </row>
    <row r="415" spans="1:11" x14ac:dyDescent="0.2">
      <c r="A415" s="70">
        <v>404</v>
      </c>
      <c r="B415" s="70" t="s">
        <v>18</v>
      </c>
      <c r="C415" s="70" t="s">
        <v>590</v>
      </c>
      <c r="D415" s="71"/>
      <c r="E415" s="71" t="s">
        <v>188</v>
      </c>
      <c r="F415" s="71"/>
      <c r="G415" s="71"/>
      <c r="H415" s="71"/>
      <c r="I415" s="72" t="s">
        <v>189</v>
      </c>
      <c r="J415" s="73">
        <v>0.3</v>
      </c>
      <c r="K415" s="74">
        <v>366416</v>
      </c>
    </row>
    <row r="416" spans="1:11" x14ac:dyDescent="0.2">
      <c r="A416" s="70">
        <v>405</v>
      </c>
      <c r="B416" s="70" t="s">
        <v>18</v>
      </c>
      <c r="C416" s="70" t="s">
        <v>591</v>
      </c>
      <c r="D416" s="71"/>
      <c r="E416" s="71" t="s">
        <v>188</v>
      </c>
      <c r="F416" s="71"/>
      <c r="G416" s="71"/>
      <c r="H416" s="71"/>
      <c r="I416" s="72" t="s">
        <v>189</v>
      </c>
      <c r="J416" s="73">
        <v>0.3</v>
      </c>
      <c r="K416" s="74">
        <v>366416</v>
      </c>
    </row>
    <row r="417" spans="1:11" x14ac:dyDescent="0.2">
      <c r="A417" s="70">
        <v>406</v>
      </c>
      <c r="B417" s="70" t="s">
        <v>18</v>
      </c>
      <c r="C417" s="70" t="s">
        <v>592</v>
      </c>
      <c r="D417" s="71"/>
      <c r="E417" s="71" t="s">
        <v>188</v>
      </c>
      <c r="F417" s="71"/>
      <c r="G417" s="71"/>
      <c r="H417" s="71"/>
      <c r="I417" s="72" t="s">
        <v>189</v>
      </c>
      <c r="J417" s="73">
        <v>0.3</v>
      </c>
      <c r="K417" s="74">
        <v>366416</v>
      </c>
    </row>
    <row r="418" spans="1:11" x14ac:dyDescent="0.2">
      <c r="A418" s="70">
        <v>407</v>
      </c>
      <c r="B418" s="70" t="s">
        <v>18</v>
      </c>
      <c r="C418" s="70" t="s">
        <v>593</v>
      </c>
      <c r="D418" s="71"/>
      <c r="E418" s="71" t="s">
        <v>188</v>
      </c>
      <c r="F418" s="71"/>
      <c r="G418" s="71"/>
      <c r="H418" s="71"/>
      <c r="I418" s="72" t="s">
        <v>189</v>
      </c>
      <c r="J418" s="73">
        <v>0.3</v>
      </c>
      <c r="K418" s="74">
        <v>366416</v>
      </c>
    </row>
    <row r="419" spans="1:11" x14ac:dyDescent="0.2">
      <c r="A419" s="70">
        <v>408</v>
      </c>
      <c r="B419" s="76" t="s">
        <v>16</v>
      </c>
      <c r="C419" s="76" t="s">
        <v>594</v>
      </c>
      <c r="D419" s="77"/>
      <c r="E419" s="77"/>
      <c r="F419" s="77" t="s">
        <v>188</v>
      </c>
      <c r="G419" s="77"/>
      <c r="H419" s="77"/>
      <c r="I419" s="72" t="s">
        <v>189</v>
      </c>
      <c r="J419" s="73">
        <v>0.3</v>
      </c>
      <c r="K419" s="74">
        <v>580478</v>
      </c>
    </row>
    <row r="420" spans="1:11" x14ac:dyDescent="0.2">
      <c r="A420" s="70">
        <v>409</v>
      </c>
      <c r="B420" s="76" t="s">
        <v>16</v>
      </c>
      <c r="C420" s="76" t="s">
        <v>595</v>
      </c>
      <c r="D420" s="77"/>
      <c r="E420" s="77"/>
      <c r="F420" s="77" t="s">
        <v>188</v>
      </c>
      <c r="G420" s="77"/>
      <c r="H420" s="77"/>
      <c r="I420" s="72" t="s">
        <v>189</v>
      </c>
      <c r="J420" s="73">
        <v>0.3</v>
      </c>
      <c r="K420" s="74">
        <v>580478</v>
      </c>
    </row>
    <row r="421" spans="1:11" x14ac:dyDescent="0.2">
      <c r="A421" s="70">
        <v>410</v>
      </c>
      <c r="B421" s="76" t="s">
        <v>16</v>
      </c>
      <c r="C421" s="76" t="s">
        <v>596</v>
      </c>
      <c r="D421" s="77"/>
      <c r="E421" s="77" t="s">
        <v>188</v>
      </c>
      <c r="F421" s="77"/>
      <c r="G421" s="77"/>
      <c r="H421" s="77"/>
      <c r="I421" s="72" t="s">
        <v>189</v>
      </c>
      <c r="J421" s="73">
        <v>0.3</v>
      </c>
      <c r="K421" s="74">
        <v>366416</v>
      </c>
    </row>
    <row r="422" spans="1:11" x14ac:dyDescent="0.2">
      <c r="A422" s="70">
        <v>411</v>
      </c>
      <c r="B422" s="76" t="s">
        <v>16</v>
      </c>
      <c r="C422" s="76" t="s">
        <v>597</v>
      </c>
      <c r="D422" s="77"/>
      <c r="E422" s="77" t="s">
        <v>188</v>
      </c>
      <c r="F422" s="77"/>
      <c r="G422" s="77"/>
      <c r="H422" s="77"/>
      <c r="I422" s="72" t="s">
        <v>189</v>
      </c>
      <c r="J422" s="73">
        <v>0.3</v>
      </c>
      <c r="K422" s="74">
        <v>366416</v>
      </c>
    </row>
    <row r="423" spans="1:11" x14ac:dyDescent="0.2">
      <c r="A423" s="70">
        <v>412</v>
      </c>
      <c r="B423" s="76" t="s">
        <v>16</v>
      </c>
      <c r="C423" s="76" t="s">
        <v>598</v>
      </c>
      <c r="D423" s="77"/>
      <c r="E423" s="77" t="s">
        <v>188</v>
      </c>
      <c r="F423" s="77"/>
      <c r="G423" s="77"/>
      <c r="H423" s="77"/>
      <c r="I423" s="72" t="s">
        <v>189</v>
      </c>
      <c r="J423" s="73">
        <v>0.3</v>
      </c>
      <c r="K423" s="74">
        <v>366416</v>
      </c>
    </row>
    <row r="424" spans="1:11" x14ac:dyDescent="0.2">
      <c r="A424" s="70">
        <v>413</v>
      </c>
      <c r="B424" s="76" t="s">
        <v>16</v>
      </c>
      <c r="C424" s="76" t="s">
        <v>599</v>
      </c>
      <c r="D424" s="77"/>
      <c r="E424" s="77" t="s">
        <v>188</v>
      </c>
      <c r="F424" s="77"/>
      <c r="G424" s="77"/>
      <c r="H424" s="77"/>
      <c r="I424" s="72" t="s">
        <v>189</v>
      </c>
      <c r="J424" s="73">
        <v>0.3</v>
      </c>
      <c r="K424" s="74">
        <v>366416</v>
      </c>
    </row>
    <row r="425" spans="1:11" x14ac:dyDescent="0.2">
      <c r="A425" s="70">
        <v>414</v>
      </c>
      <c r="B425" s="76" t="s">
        <v>16</v>
      </c>
      <c r="C425" s="76" t="s">
        <v>600</v>
      </c>
      <c r="D425" s="77"/>
      <c r="E425" s="77" t="s">
        <v>188</v>
      </c>
      <c r="F425" s="77"/>
      <c r="G425" s="77"/>
      <c r="H425" s="77"/>
      <c r="I425" s="72" t="s">
        <v>189</v>
      </c>
      <c r="J425" s="73">
        <v>0.3</v>
      </c>
      <c r="K425" s="74">
        <v>366416</v>
      </c>
    </row>
    <row r="426" spans="1:11" x14ac:dyDescent="0.2">
      <c r="A426" s="70">
        <v>415</v>
      </c>
      <c r="B426" s="76" t="s">
        <v>16</v>
      </c>
      <c r="C426" s="76" t="s">
        <v>601</v>
      </c>
      <c r="D426" s="77"/>
      <c r="E426" s="77" t="s">
        <v>188</v>
      </c>
      <c r="F426" s="77"/>
      <c r="G426" s="77"/>
      <c r="H426" s="77"/>
      <c r="I426" s="72" t="s">
        <v>189</v>
      </c>
      <c r="J426" s="73">
        <v>0.3</v>
      </c>
      <c r="K426" s="74">
        <v>366416</v>
      </c>
    </row>
    <row r="427" spans="1:11" x14ac:dyDescent="0.2">
      <c r="A427" s="70">
        <v>416</v>
      </c>
      <c r="B427" s="76" t="s">
        <v>16</v>
      </c>
      <c r="C427" s="76" t="s">
        <v>602</v>
      </c>
      <c r="D427" s="77"/>
      <c r="E427" s="77" t="s">
        <v>188</v>
      </c>
      <c r="F427" s="77"/>
      <c r="G427" s="77"/>
      <c r="H427" s="77"/>
      <c r="I427" s="72" t="s">
        <v>189</v>
      </c>
      <c r="J427" s="73">
        <v>0.3</v>
      </c>
      <c r="K427" s="74">
        <v>366416</v>
      </c>
    </row>
    <row r="428" spans="1:11" x14ac:dyDescent="0.2">
      <c r="A428" s="70">
        <v>417</v>
      </c>
      <c r="B428" s="76" t="s">
        <v>16</v>
      </c>
      <c r="C428" s="76" t="s">
        <v>603</v>
      </c>
      <c r="D428" s="77"/>
      <c r="E428" s="77" t="s">
        <v>188</v>
      </c>
      <c r="F428" s="77"/>
      <c r="G428" s="77"/>
      <c r="H428" s="77"/>
      <c r="I428" s="72" t="s">
        <v>189</v>
      </c>
      <c r="J428" s="73">
        <v>0.3</v>
      </c>
      <c r="K428" s="74">
        <v>366416</v>
      </c>
    </row>
    <row r="429" spans="1:11" x14ac:dyDescent="0.2">
      <c r="A429" s="70">
        <v>418</v>
      </c>
      <c r="B429" s="76" t="s">
        <v>16</v>
      </c>
      <c r="C429" s="76" t="s">
        <v>604</v>
      </c>
      <c r="D429" s="77"/>
      <c r="E429" s="77" t="s">
        <v>188</v>
      </c>
      <c r="F429" s="77"/>
      <c r="G429" s="77"/>
      <c r="H429" s="77"/>
      <c r="I429" s="72" t="s">
        <v>189</v>
      </c>
      <c r="J429" s="73">
        <v>0.3</v>
      </c>
      <c r="K429" s="74">
        <v>366416</v>
      </c>
    </row>
    <row r="430" spans="1:11" x14ac:dyDescent="0.2">
      <c r="A430" s="70">
        <v>419</v>
      </c>
      <c r="B430" s="76" t="s">
        <v>16</v>
      </c>
      <c r="C430" s="76" t="s">
        <v>605</v>
      </c>
      <c r="D430" s="77"/>
      <c r="E430" s="77" t="s">
        <v>188</v>
      </c>
      <c r="F430" s="77"/>
      <c r="G430" s="77"/>
      <c r="H430" s="77"/>
      <c r="I430" s="72" t="s">
        <v>189</v>
      </c>
      <c r="J430" s="73">
        <v>0.3</v>
      </c>
      <c r="K430" s="74">
        <v>366416</v>
      </c>
    </row>
    <row r="431" spans="1:11" x14ac:dyDescent="0.2">
      <c r="A431" s="70">
        <v>420</v>
      </c>
      <c r="B431" s="76" t="s">
        <v>16</v>
      </c>
      <c r="C431" s="76" t="s">
        <v>606</v>
      </c>
      <c r="D431" s="77"/>
      <c r="E431" s="77" t="s">
        <v>188</v>
      </c>
      <c r="F431" s="77"/>
      <c r="G431" s="77"/>
      <c r="H431" s="77"/>
      <c r="I431" s="72" t="s">
        <v>189</v>
      </c>
      <c r="J431" s="73">
        <v>0.3</v>
      </c>
      <c r="K431" s="74">
        <v>366416</v>
      </c>
    </row>
    <row r="432" spans="1:11" x14ac:dyDescent="0.2">
      <c r="A432" s="70">
        <v>421</v>
      </c>
      <c r="B432" s="76" t="s">
        <v>16</v>
      </c>
      <c r="C432" s="76" t="s">
        <v>607</v>
      </c>
      <c r="D432" s="77"/>
      <c r="E432" s="77" t="s">
        <v>188</v>
      </c>
      <c r="F432" s="77"/>
      <c r="G432" s="77"/>
      <c r="H432" s="77"/>
      <c r="I432" s="72" t="s">
        <v>189</v>
      </c>
      <c r="J432" s="73">
        <v>0.3</v>
      </c>
      <c r="K432" s="74">
        <v>366416</v>
      </c>
    </row>
    <row r="433" spans="1:11" x14ac:dyDescent="0.2">
      <c r="A433" s="70">
        <v>422</v>
      </c>
      <c r="B433" s="76" t="s">
        <v>16</v>
      </c>
      <c r="C433" s="76" t="s">
        <v>608</v>
      </c>
      <c r="D433" s="77"/>
      <c r="E433" s="77" t="s">
        <v>188</v>
      </c>
      <c r="F433" s="77"/>
      <c r="G433" s="77"/>
      <c r="H433" s="77"/>
      <c r="I433" s="72" t="s">
        <v>189</v>
      </c>
      <c r="J433" s="73">
        <v>0.3</v>
      </c>
      <c r="K433" s="74">
        <v>366416</v>
      </c>
    </row>
    <row r="434" spans="1:11" x14ac:dyDescent="0.2">
      <c r="A434" s="70">
        <v>423</v>
      </c>
      <c r="B434" s="76" t="s">
        <v>16</v>
      </c>
      <c r="C434" s="76" t="s">
        <v>609</v>
      </c>
      <c r="D434" s="77"/>
      <c r="E434" s="77" t="s">
        <v>188</v>
      </c>
      <c r="F434" s="77"/>
      <c r="G434" s="77"/>
      <c r="H434" s="77"/>
      <c r="I434" s="72" t="s">
        <v>189</v>
      </c>
      <c r="J434" s="73">
        <v>0.3</v>
      </c>
      <c r="K434" s="74">
        <v>366416</v>
      </c>
    </row>
    <row r="435" spans="1:11" x14ac:dyDescent="0.2">
      <c r="A435" s="70">
        <v>424</v>
      </c>
      <c r="B435" s="76" t="s">
        <v>16</v>
      </c>
      <c r="C435" s="76" t="s">
        <v>610</v>
      </c>
      <c r="D435" s="77"/>
      <c r="E435" s="77" t="s">
        <v>188</v>
      </c>
      <c r="F435" s="77"/>
      <c r="G435" s="77"/>
      <c r="H435" s="77"/>
      <c r="I435" s="72" t="s">
        <v>189</v>
      </c>
      <c r="J435" s="73">
        <v>0.3</v>
      </c>
      <c r="K435" s="74">
        <v>366416</v>
      </c>
    </row>
    <row r="436" spans="1:11" x14ac:dyDescent="0.2">
      <c r="A436" s="70">
        <v>425</v>
      </c>
      <c r="B436" s="76" t="s">
        <v>16</v>
      </c>
      <c r="C436" s="76" t="s">
        <v>611</v>
      </c>
      <c r="D436" s="77"/>
      <c r="E436" s="77" t="s">
        <v>188</v>
      </c>
      <c r="F436" s="77"/>
      <c r="G436" s="77"/>
      <c r="H436" s="77"/>
      <c r="I436" s="72" t="s">
        <v>189</v>
      </c>
      <c r="J436" s="73">
        <v>0.3</v>
      </c>
      <c r="K436" s="74">
        <v>366416</v>
      </c>
    </row>
    <row r="437" spans="1:11" x14ac:dyDescent="0.2">
      <c r="A437" s="70">
        <v>426</v>
      </c>
      <c r="B437" s="76" t="s">
        <v>16</v>
      </c>
      <c r="C437" s="76" t="s">
        <v>612</v>
      </c>
      <c r="D437" s="77"/>
      <c r="E437" s="77" t="s">
        <v>188</v>
      </c>
      <c r="F437" s="77"/>
      <c r="G437" s="77"/>
      <c r="H437" s="77"/>
      <c r="I437" s="72" t="s">
        <v>189</v>
      </c>
      <c r="J437" s="73">
        <v>0.3</v>
      </c>
      <c r="K437" s="74">
        <v>366416</v>
      </c>
    </row>
    <row r="438" spans="1:11" x14ac:dyDescent="0.2">
      <c r="A438" s="70">
        <v>427</v>
      </c>
      <c r="B438" s="76" t="s">
        <v>141</v>
      </c>
      <c r="C438" s="76" t="s">
        <v>613</v>
      </c>
      <c r="D438" s="77"/>
      <c r="E438" s="77" t="s">
        <v>188</v>
      </c>
      <c r="F438" s="77"/>
      <c r="G438" s="77"/>
      <c r="H438" s="77"/>
      <c r="I438" s="72" t="s">
        <v>189</v>
      </c>
      <c r="J438" s="75">
        <v>0.67</v>
      </c>
      <c r="K438" s="74">
        <v>818329</v>
      </c>
    </row>
    <row r="439" spans="1:11" x14ac:dyDescent="0.2">
      <c r="A439" s="70">
        <v>428</v>
      </c>
      <c r="B439" s="76" t="s">
        <v>141</v>
      </c>
      <c r="C439" s="76" t="s">
        <v>614</v>
      </c>
      <c r="D439" s="77"/>
      <c r="E439" s="77" t="s">
        <v>188</v>
      </c>
      <c r="F439" s="77"/>
      <c r="G439" s="77"/>
      <c r="H439" s="77"/>
      <c r="I439" s="72" t="s">
        <v>189</v>
      </c>
      <c r="J439" s="73">
        <v>0.3</v>
      </c>
      <c r="K439" s="74">
        <v>366416</v>
      </c>
    </row>
    <row r="440" spans="1:11" x14ac:dyDescent="0.2">
      <c r="A440" s="70">
        <v>429</v>
      </c>
      <c r="B440" s="76" t="s">
        <v>141</v>
      </c>
      <c r="C440" s="76" t="s">
        <v>615</v>
      </c>
      <c r="D440" s="77"/>
      <c r="E440" s="77" t="s">
        <v>188</v>
      </c>
      <c r="F440" s="77"/>
      <c r="G440" s="77"/>
      <c r="H440" s="77"/>
      <c r="I440" s="72" t="s">
        <v>189</v>
      </c>
      <c r="J440" s="75">
        <v>0.67</v>
      </c>
      <c r="K440" s="74">
        <v>818329</v>
      </c>
    </row>
    <row r="441" spans="1:11" x14ac:dyDescent="0.2">
      <c r="A441" s="70">
        <v>430</v>
      </c>
      <c r="B441" s="76" t="s">
        <v>141</v>
      </c>
      <c r="C441" s="76" t="s">
        <v>616</v>
      </c>
      <c r="D441" s="77" t="s">
        <v>188</v>
      </c>
      <c r="E441" s="77"/>
      <c r="F441" s="77"/>
      <c r="G441" s="77"/>
      <c r="H441" s="77"/>
      <c r="I441" s="72" t="s">
        <v>189</v>
      </c>
      <c r="J441" s="73">
        <v>0.3</v>
      </c>
      <c r="K441" s="74">
        <v>293133</v>
      </c>
    </row>
    <row r="442" spans="1:11" x14ac:dyDescent="0.2">
      <c r="A442" s="70">
        <v>431</v>
      </c>
      <c r="B442" s="76" t="s">
        <v>141</v>
      </c>
      <c r="C442" s="76" t="s">
        <v>617</v>
      </c>
      <c r="D442" s="77"/>
      <c r="E442" s="77"/>
      <c r="F442" s="77" t="s">
        <v>188</v>
      </c>
      <c r="G442" s="77"/>
      <c r="H442" s="77"/>
      <c r="I442" s="72" t="s">
        <v>189</v>
      </c>
      <c r="J442" s="75">
        <v>0.66</v>
      </c>
      <c r="K442" s="74">
        <v>1277051</v>
      </c>
    </row>
    <row r="443" spans="1:11" x14ac:dyDescent="0.2">
      <c r="A443" s="70">
        <v>432</v>
      </c>
      <c r="B443" s="76" t="s">
        <v>141</v>
      </c>
      <c r="C443" s="76" t="s">
        <v>618</v>
      </c>
      <c r="D443" s="77"/>
      <c r="E443" s="77" t="s">
        <v>188</v>
      </c>
      <c r="F443" s="77"/>
      <c r="G443" s="77"/>
      <c r="H443" s="77"/>
      <c r="I443" s="72" t="s">
        <v>189</v>
      </c>
      <c r="J443" s="75">
        <v>0.67</v>
      </c>
      <c r="K443" s="74">
        <v>818329</v>
      </c>
    </row>
    <row r="444" spans="1:11" x14ac:dyDescent="0.2">
      <c r="A444" s="70">
        <v>433</v>
      </c>
      <c r="B444" s="76" t="s">
        <v>141</v>
      </c>
      <c r="C444" s="76" t="s">
        <v>619</v>
      </c>
      <c r="D444" s="77"/>
      <c r="E444" s="77" t="s">
        <v>188</v>
      </c>
      <c r="F444" s="77"/>
      <c r="G444" s="77"/>
      <c r="H444" s="77"/>
      <c r="I444" s="72" t="s">
        <v>189</v>
      </c>
      <c r="J444" s="73">
        <v>0.3</v>
      </c>
      <c r="K444" s="74">
        <v>366416</v>
      </c>
    </row>
    <row r="445" spans="1:11" x14ac:dyDescent="0.2">
      <c r="A445" s="70">
        <v>434</v>
      </c>
      <c r="B445" s="76" t="s">
        <v>141</v>
      </c>
      <c r="C445" s="76" t="s">
        <v>620</v>
      </c>
      <c r="D445" s="77"/>
      <c r="E445" s="77" t="s">
        <v>188</v>
      </c>
      <c r="F445" s="77"/>
      <c r="G445" s="77"/>
      <c r="H445" s="77"/>
      <c r="I445" s="72" t="s">
        <v>189</v>
      </c>
      <c r="J445" s="75">
        <v>0.67</v>
      </c>
      <c r="K445" s="74">
        <v>818329</v>
      </c>
    </row>
    <row r="446" spans="1:11" x14ac:dyDescent="0.2">
      <c r="A446" s="70">
        <v>435</v>
      </c>
      <c r="B446" s="76" t="s">
        <v>141</v>
      </c>
      <c r="C446" s="76" t="s">
        <v>621</v>
      </c>
      <c r="D446" s="77"/>
      <c r="E446" s="77" t="s">
        <v>188</v>
      </c>
      <c r="F446" s="77"/>
      <c r="G446" s="77"/>
      <c r="H446" s="77"/>
      <c r="I446" s="72" t="s">
        <v>189</v>
      </c>
      <c r="J446" s="75">
        <v>0.67</v>
      </c>
      <c r="K446" s="74">
        <v>818329</v>
      </c>
    </row>
    <row r="447" spans="1:11" x14ac:dyDescent="0.2">
      <c r="A447" s="70">
        <v>436</v>
      </c>
      <c r="B447" s="76" t="s">
        <v>141</v>
      </c>
      <c r="C447" s="76" t="s">
        <v>622</v>
      </c>
      <c r="D447" s="77" t="s">
        <v>188</v>
      </c>
      <c r="E447" s="77"/>
      <c r="F447" s="77"/>
      <c r="G447" s="77"/>
      <c r="H447" s="77"/>
      <c r="I447" s="72" t="s">
        <v>189</v>
      </c>
      <c r="J447" s="73">
        <v>0.3</v>
      </c>
      <c r="K447" s="74">
        <v>293133</v>
      </c>
    </row>
    <row r="448" spans="1:11" x14ac:dyDescent="0.2">
      <c r="A448" s="70">
        <v>437</v>
      </c>
      <c r="B448" s="76" t="s">
        <v>141</v>
      </c>
      <c r="C448" s="76" t="s">
        <v>623</v>
      </c>
      <c r="D448" s="77"/>
      <c r="E448" s="77" t="s">
        <v>188</v>
      </c>
      <c r="F448" s="77"/>
      <c r="G448" s="77"/>
      <c r="H448" s="77"/>
      <c r="I448" s="72" t="s">
        <v>189</v>
      </c>
      <c r="J448" s="75">
        <v>0.67</v>
      </c>
      <c r="K448" s="74">
        <v>818329</v>
      </c>
    </row>
    <row r="449" spans="1:11" x14ac:dyDescent="0.2">
      <c r="A449" s="70">
        <v>438</v>
      </c>
      <c r="B449" s="76" t="s">
        <v>141</v>
      </c>
      <c r="C449" s="76" t="s">
        <v>624</v>
      </c>
      <c r="D449" s="77"/>
      <c r="E449" s="77" t="s">
        <v>188</v>
      </c>
      <c r="F449" s="77"/>
      <c r="G449" s="77"/>
      <c r="H449" s="77"/>
      <c r="I449" s="72" t="s">
        <v>189</v>
      </c>
      <c r="J449" s="73">
        <v>0.3</v>
      </c>
      <c r="K449" s="74">
        <v>366416</v>
      </c>
    </row>
    <row r="450" spans="1:11" x14ac:dyDescent="0.2">
      <c r="A450" s="70">
        <v>439</v>
      </c>
      <c r="B450" s="76" t="s">
        <v>141</v>
      </c>
      <c r="C450" s="76" t="s">
        <v>625</v>
      </c>
      <c r="D450" s="77"/>
      <c r="E450" s="77" t="s">
        <v>188</v>
      </c>
      <c r="F450" s="77"/>
      <c r="G450" s="77"/>
      <c r="H450" s="77"/>
      <c r="I450" s="72" t="s">
        <v>189</v>
      </c>
      <c r="J450" s="75">
        <v>0.67</v>
      </c>
      <c r="K450" s="74">
        <v>818329</v>
      </c>
    </row>
    <row r="451" spans="1:11" x14ac:dyDescent="0.2">
      <c r="A451" s="70">
        <v>440</v>
      </c>
      <c r="B451" s="76" t="s">
        <v>141</v>
      </c>
      <c r="C451" s="76" t="s">
        <v>626</v>
      </c>
      <c r="D451" s="77"/>
      <c r="E451" s="77" t="s">
        <v>188</v>
      </c>
      <c r="F451" s="77"/>
      <c r="G451" s="77"/>
      <c r="H451" s="77"/>
      <c r="I451" s="72" t="s">
        <v>189</v>
      </c>
      <c r="J451" s="75">
        <v>0.67</v>
      </c>
      <c r="K451" s="74">
        <v>818329</v>
      </c>
    </row>
    <row r="452" spans="1:11" x14ac:dyDescent="0.2">
      <c r="A452" s="70">
        <v>441</v>
      </c>
      <c r="B452" s="76" t="s">
        <v>141</v>
      </c>
      <c r="C452" s="76" t="s">
        <v>627</v>
      </c>
      <c r="D452" s="77"/>
      <c r="E452" s="77" t="s">
        <v>188</v>
      </c>
      <c r="F452" s="77"/>
      <c r="G452" s="77"/>
      <c r="H452" s="77"/>
      <c r="I452" s="72" t="s">
        <v>189</v>
      </c>
      <c r="J452" s="73">
        <v>0.3</v>
      </c>
      <c r="K452" s="74">
        <v>366416</v>
      </c>
    </row>
    <row r="453" spans="1:11" x14ac:dyDescent="0.2">
      <c r="A453" s="70">
        <v>442</v>
      </c>
      <c r="B453" s="76" t="s">
        <v>141</v>
      </c>
      <c r="C453" s="76" t="s">
        <v>628</v>
      </c>
      <c r="D453" s="77"/>
      <c r="E453" s="77" t="s">
        <v>188</v>
      </c>
      <c r="F453" s="77"/>
      <c r="G453" s="77"/>
      <c r="H453" s="77"/>
      <c r="I453" s="72" t="s">
        <v>189</v>
      </c>
      <c r="J453" s="75">
        <v>0.67</v>
      </c>
      <c r="K453" s="74">
        <v>818329</v>
      </c>
    </row>
    <row r="454" spans="1:11" x14ac:dyDescent="0.2">
      <c r="A454" s="70">
        <v>443</v>
      </c>
      <c r="B454" s="76" t="s">
        <v>141</v>
      </c>
      <c r="C454" s="76" t="s">
        <v>629</v>
      </c>
      <c r="D454" s="77"/>
      <c r="E454" s="77" t="s">
        <v>188</v>
      </c>
      <c r="F454" s="77"/>
      <c r="G454" s="77"/>
      <c r="H454" s="77"/>
      <c r="I454" s="72" t="s">
        <v>189</v>
      </c>
      <c r="J454" s="73">
        <v>0.3</v>
      </c>
      <c r="K454" s="74">
        <v>366416</v>
      </c>
    </row>
    <row r="455" spans="1:11" x14ac:dyDescent="0.2">
      <c r="A455" s="70">
        <v>444</v>
      </c>
      <c r="B455" s="76" t="s">
        <v>141</v>
      </c>
      <c r="C455" s="76" t="s">
        <v>630</v>
      </c>
      <c r="D455" s="77"/>
      <c r="E455" s="77" t="s">
        <v>188</v>
      </c>
      <c r="F455" s="77"/>
      <c r="G455" s="77"/>
      <c r="H455" s="77"/>
      <c r="I455" s="72" t="s">
        <v>189</v>
      </c>
      <c r="J455" s="75">
        <v>0.67</v>
      </c>
      <c r="K455" s="74">
        <v>818329</v>
      </c>
    </row>
    <row r="456" spans="1:11" x14ac:dyDescent="0.2">
      <c r="A456" s="70">
        <v>445</v>
      </c>
      <c r="B456" s="76" t="s">
        <v>141</v>
      </c>
      <c r="C456" s="76" t="s">
        <v>631</v>
      </c>
      <c r="D456" s="77" t="s">
        <v>188</v>
      </c>
      <c r="E456" s="77"/>
      <c r="F456" s="77"/>
      <c r="G456" s="77"/>
      <c r="H456" s="77"/>
      <c r="I456" s="72" t="s">
        <v>189</v>
      </c>
      <c r="J456" s="73">
        <v>0.3</v>
      </c>
      <c r="K456" s="74">
        <v>293133</v>
      </c>
    </row>
    <row r="457" spans="1:11" x14ac:dyDescent="0.2">
      <c r="A457" s="70">
        <v>446</v>
      </c>
      <c r="B457" s="76" t="s">
        <v>28</v>
      </c>
      <c r="C457" s="76" t="s">
        <v>632</v>
      </c>
      <c r="D457" s="77"/>
      <c r="E457" s="77" t="s">
        <v>188</v>
      </c>
      <c r="F457" s="77"/>
      <c r="G457" s="77"/>
      <c r="H457" s="77"/>
      <c r="I457" s="72" t="s">
        <v>189</v>
      </c>
      <c r="J457" s="73">
        <v>0.3</v>
      </c>
      <c r="K457" s="74">
        <v>366416</v>
      </c>
    </row>
    <row r="458" spans="1:11" x14ac:dyDescent="0.2">
      <c r="A458" s="70">
        <v>447</v>
      </c>
      <c r="B458" s="76" t="s">
        <v>28</v>
      </c>
      <c r="C458" s="76" t="s">
        <v>633</v>
      </c>
      <c r="D458" s="77" t="s">
        <v>188</v>
      </c>
      <c r="E458" s="77"/>
      <c r="F458" s="77"/>
      <c r="G458" s="77"/>
      <c r="H458" s="77"/>
      <c r="I458" s="72" t="s">
        <v>189</v>
      </c>
      <c r="J458" s="73">
        <v>0.3</v>
      </c>
      <c r="K458" s="74">
        <v>293133</v>
      </c>
    </row>
    <row r="459" spans="1:11" x14ac:dyDescent="0.2">
      <c r="A459" s="70">
        <v>448</v>
      </c>
      <c r="B459" s="76" t="s">
        <v>28</v>
      </c>
      <c r="C459" s="76" t="s">
        <v>634</v>
      </c>
      <c r="D459" s="77"/>
      <c r="E459" s="77" t="s">
        <v>188</v>
      </c>
      <c r="F459" s="77"/>
      <c r="G459" s="77"/>
      <c r="H459" s="77"/>
      <c r="I459" s="72" t="s">
        <v>189</v>
      </c>
      <c r="J459" s="73">
        <v>0.3</v>
      </c>
      <c r="K459" s="74">
        <v>366416</v>
      </c>
    </row>
    <row r="460" spans="1:11" x14ac:dyDescent="0.2">
      <c r="A460" s="70">
        <v>449</v>
      </c>
      <c r="B460" s="76" t="s">
        <v>28</v>
      </c>
      <c r="C460" s="76" t="s">
        <v>635</v>
      </c>
      <c r="D460" s="77"/>
      <c r="E460" s="77" t="s">
        <v>188</v>
      </c>
      <c r="F460" s="77"/>
      <c r="G460" s="77"/>
      <c r="H460" s="77"/>
      <c r="I460" s="72" t="s">
        <v>189</v>
      </c>
      <c r="J460" s="73">
        <v>0.3</v>
      </c>
      <c r="K460" s="74">
        <v>366416</v>
      </c>
    </row>
    <row r="461" spans="1:11" x14ac:dyDescent="0.2">
      <c r="A461" s="70">
        <v>450</v>
      </c>
      <c r="B461" s="76" t="s">
        <v>28</v>
      </c>
      <c r="C461" s="76" t="s">
        <v>636</v>
      </c>
      <c r="D461" s="77" t="s">
        <v>188</v>
      </c>
      <c r="E461" s="77"/>
      <c r="F461" s="77"/>
      <c r="G461" s="77"/>
      <c r="H461" s="77"/>
      <c r="I461" s="72" t="s">
        <v>189</v>
      </c>
      <c r="J461" s="73">
        <v>0.3</v>
      </c>
      <c r="K461" s="74">
        <v>293133</v>
      </c>
    </row>
    <row r="462" spans="1:11" x14ac:dyDescent="0.2">
      <c r="A462" s="70">
        <v>451</v>
      </c>
      <c r="B462" s="76" t="s">
        <v>28</v>
      </c>
      <c r="C462" s="76" t="s">
        <v>637</v>
      </c>
      <c r="D462" s="77"/>
      <c r="E462" s="77" t="s">
        <v>188</v>
      </c>
      <c r="F462" s="77"/>
      <c r="G462" s="77"/>
      <c r="H462" s="77"/>
      <c r="I462" s="72" t="s">
        <v>189</v>
      </c>
      <c r="J462" s="73">
        <v>0.3</v>
      </c>
      <c r="K462" s="74">
        <v>366416</v>
      </c>
    </row>
    <row r="463" spans="1:11" x14ac:dyDescent="0.2">
      <c r="A463" s="70">
        <v>452</v>
      </c>
      <c r="B463" s="76" t="s">
        <v>28</v>
      </c>
      <c r="C463" s="76" t="s">
        <v>638</v>
      </c>
      <c r="D463" s="77"/>
      <c r="E463" s="77" t="s">
        <v>188</v>
      </c>
      <c r="F463" s="77"/>
      <c r="G463" s="77"/>
      <c r="H463" s="77"/>
      <c r="I463" s="72" t="s">
        <v>189</v>
      </c>
      <c r="J463" s="73">
        <v>0.3</v>
      </c>
      <c r="K463" s="74">
        <v>366416</v>
      </c>
    </row>
    <row r="464" spans="1:11" x14ac:dyDescent="0.2">
      <c r="A464" s="70">
        <v>453</v>
      </c>
      <c r="B464" s="76" t="s">
        <v>28</v>
      </c>
      <c r="C464" s="76" t="s">
        <v>639</v>
      </c>
      <c r="D464" s="77"/>
      <c r="E464" s="77" t="s">
        <v>188</v>
      </c>
      <c r="F464" s="77"/>
      <c r="G464" s="77"/>
      <c r="H464" s="77"/>
      <c r="I464" s="72" t="s">
        <v>189</v>
      </c>
      <c r="J464" s="73">
        <v>0.3</v>
      </c>
      <c r="K464" s="74">
        <v>366416</v>
      </c>
    </row>
    <row r="465" spans="1:11" x14ac:dyDescent="0.2">
      <c r="A465" s="70">
        <v>454</v>
      </c>
      <c r="B465" s="76" t="s">
        <v>28</v>
      </c>
      <c r="C465" s="76" t="s">
        <v>640</v>
      </c>
      <c r="D465" s="77"/>
      <c r="E465" s="77" t="s">
        <v>188</v>
      </c>
      <c r="F465" s="77"/>
      <c r="G465" s="77"/>
      <c r="H465" s="77"/>
      <c r="I465" s="72" t="s">
        <v>189</v>
      </c>
      <c r="J465" s="73">
        <v>0.3</v>
      </c>
      <c r="K465" s="74">
        <v>366416</v>
      </c>
    </row>
    <row r="466" spans="1:11" x14ac:dyDescent="0.2">
      <c r="A466" s="70">
        <v>455</v>
      </c>
      <c r="B466" s="76" t="s">
        <v>28</v>
      </c>
      <c r="C466" s="76" t="s">
        <v>641</v>
      </c>
      <c r="D466" s="77" t="s">
        <v>188</v>
      </c>
      <c r="E466" s="77"/>
      <c r="F466" s="77"/>
      <c r="G466" s="77"/>
      <c r="H466" s="77"/>
      <c r="I466" s="72" t="s">
        <v>189</v>
      </c>
      <c r="J466" s="73">
        <v>0.3</v>
      </c>
      <c r="K466" s="74">
        <v>293133</v>
      </c>
    </row>
    <row r="467" spans="1:11" x14ac:dyDescent="0.2">
      <c r="A467" s="70">
        <v>456</v>
      </c>
      <c r="B467" s="76" t="s">
        <v>28</v>
      </c>
      <c r="C467" s="76" t="s">
        <v>642</v>
      </c>
      <c r="D467" s="77"/>
      <c r="E467" s="77" t="s">
        <v>188</v>
      </c>
      <c r="F467" s="77"/>
      <c r="G467" s="77"/>
      <c r="H467" s="77"/>
      <c r="I467" s="72" t="s">
        <v>189</v>
      </c>
      <c r="J467" s="73">
        <v>0.3</v>
      </c>
      <c r="K467" s="74">
        <v>366416</v>
      </c>
    </row>
    <row r="468" spans="1:11" x14ac:dyDescent="0.2">
      <c r="A468" s="70">
        <v>457</v>
      </c>
      <c r="B468" s="76" t="s">
        <v>28</v>
      </c>
      <c r="C468" s="76" t="s">
        <v>643</v>
      </c>
      <c r="D468" s="77"/>
      <c r="E468" s="77" t="s">
        <v>188</v>
      </c>
      <c r="F468" s="77"/>
      <c r="G468" s="77"/>
      <c r="H468" s="77"/>
      <c r="I468" s="72" t="s">
        <v>189</v>
      </c>
      <c r="J468" s="73">
        <v>0.3</v>
      </c>
      <c r="K468" s="74">
        <v>366416</v>
      </c>
    </row>
    <row r="469" spans="1:11" x14ac:dyDescent="0.2">
      <c r="A469" s="70">
        <v>458</v>
      </c>
      <c r="B469" s="76" t="s">
        <v>28</v>
      </c>
      <c r="C469" s="76" t="s">
        <v>644</v>
      </c>
      <c r="D469" s="77"/>
      <c r="E469" s="77" t="s">
        <v>188</v>
      </c>
      <c r="F469" s="77"/>
      <c r="G469" s="77"/>
      <c r="H469" s="77"/>
      <c r="I469" s="72" t="s">
        <v>189</v>
      </c>
      <c r="J469" s="73">
        <v>0.3</v>
      </c>
      <c r="K469" s="74">
        <v>366416</v>
      </c>
    </row>
    <row r="470" spans="1:11" x14ac:dyDescent="0.2">
      <c r="A470" s="70">
        <v>459</v>
      </c>
      <c r="B470" s="76" t="s">
        <v>28</v>
      </c>
      <c r="C470" s="76" t="s">
        <v>645</v>
      </c>
      <c r="D470" s="77"/>
      <c r="E470" s="77"/>
      <c r="F470" s="77" t="s">
        <v>188</v>
      </c>
      <c r="G470" s="77"/>
      <c r="H470" s="77"/>
      <c r="I470" s="72" t="s">
        <v>189</v>
      </c>
      <c r="J470" s="73">
        <v>0.3</v>
      </c>
      <c r="K470" s="74">
        <v>580478</v>
      </c>
    </row>
    <row r="471" spans="1:11" x14ac:dyDescent="0.2">
      <c r="A471" s="70">
        <v>460</v>
      </c>
      <c r="B471" s="76" t="s">
        <v>28</v>
      </c>
      <c r="C471" s="76" t="s">
        <v>646</v>
      </c>
      <c r="D471" s="77"/>
      <c r="E471" s="77" t="s">
        <v>188</v>
      </c>
      <c r="F471" s="77"/>
      <c r="G471" s="77"/>
      <c r="H471" s="77"/>
      <c r="I471" s="72" t="s">
        <v>189</v>
      </c>
      <c r="J471" s="73">
        <v>0.3</v>
      </c>
      <c r="K471" s="74">
        <v>366416</v>
      </c>
    </row>
    <row r="472" spans="1:11" x14ac:dyDescent="0.2">
      <c r="A472" s="70">
        <v>461</v>
      </c>
      <c r="B472" s="76" t="s">
        <v>28</v>
      </c>
      <c r="C472" s="76" t="s">
        <v>647</v>
      </c>
      <c r="D472" s="77"/>
      <c r="E472" s="77" t="s">
        <v>188</v>
      </c>
      <c r="F472" s="77"/>
      <c r="G472" s="77"/>
      <c r="H472" s="77"/>
      <c r="I472" s="72" t="s">
        <v>189</v>
      </c>
      <c r="J472" s="73">
        <v>0.3</v>
      </c>
      <c r="K472" s="74">
        <v>366416</v>
      </c>
    </row>
    <row r="473" spans="1:11" x14ac:dyDescent="0.2">
      <c r="A473" s="70">
        <v>462</v>
      </c>
      <c r="B473" s="76" t="s">
        <v>28</v>
      </c>
      <c r="C473" s="76" t="s">
        <v>648</v>
      </c>
      <c r="D473" s="77"/>
      <c r="E473" s="77" t="s">
        <v>188</v>
      </c>
      <c r="F473" s="77"/>
      <c r="G473" s="77"/>
      <c r="H473" s="77"/>
      <c r="I473" s="72" t="s">
        <v>189</v>
      </c>
      <c r="J473" s="73">
        <v>0.3</v>
      </c>
      <c r="K473" s="74">
        <v>366416</v>
      </c>
    </row>
    <row r="474" spans="1:11" x14ac:dyDescent="0.2">
      <c r="A474" s="70">
        <v>463</v>
      </c>
      <c r="B474" s="76" t="s">
        <v>28</v>
      </c>
      <c r="C474" s="76" t="s">
        <v>649</v>
      </c>
      <c r="D474" s="77"/>
      <c r="E474" s="77" t="s">
        <v>188</v>
      </c>
      <c r="F474" s="77"/>
      <c r="G474" s="77"/>
      <c r="H474" s="77"/>
      <c r="I474" s="72" t="s">
        <v>189</v>
      </c>
      <c r="J474" s="73">
        <v>0.3</v>
      </c>
      <c r="K474" s="74">
        <v>366416</v>
      </c>
    </row>
    <row r="475" spans="1:11" x14ac:dyDescent="0.2">
      <c r="A475" s="70">
        <v>464</v>
      </c>
      <c r="B475" s="76" t="s">
        <v>28</v>
      </c>
      <c r="C475" s="76" t="s">
        <v>650</v>
      </c>
      <c r="D475" s="77"/>
      <c r="E475" s="77" t="s">
        <v>188</v>
      </c>
      <c r="F475" s="77"/>
      <c r="G475" s="77"/>
      <c r="H475" s="77"/>
      <c r="I475" s="72" t="s">
        <v>189</v>
      </c>
      <c r="J475" s="73">
        <v>0.3</v>
      </c>
      <c r="K475" s="74">
        <v>366416</v>
      </c>
    </row>
    <row r="476" spans="1:11" x14ac:dyDescent="0.2">
      <c r="A476" s="70">
        <v>465</v>
      </c>
      <c r="B476" s="76" t="s">
        <v>28</v>
      </c>
      <c r="C476" s="76" t="s">
        <v>651</v>
      </c>
      <c r="D476" s="77"/>
      <c r="E476" s="77" t="s">
        <v>188</v>
      </c>
      <c r="F476" s="77"/>
      <c r="G476" s="77"/>
      <c r="H476" s="77"/>
      <c r="I476" s="72" t="s">
        <v>189</v>
      </c>
      <c r="J476" s="73">
        <v>0.3</v>
      </c>
      <c r="K476" s="74">
        <v>366416</v>
      </c>
    </row>
    <row r="477" spans="1:11" x14ac:dyDescent="0.2">
      <c r="A477" s="70">
        <v>466</v>
      </c>
      <c r="B477" s="76" t="s">
        <v>28</v>
      </c>
      <c r="C477" s="76" t="s">
        <v>652</v>
      </c>
      <c r="D477" s="77"/>
      <c r="E477" s="77" t="s">
        <v>188</v>
      </c>
      <c r="F477" s="77"/>
      <c r="G477" s="77"/>
      <c r="H477" s="77"/>
      <c r="I477" s="72" t="s">
        <v>189</v>
      </c>
      <c r="J477" s="73">
        <v>0.3</v>
      </c>
      <c r="K477" s="74">
        <v>366416</v>
      </c>
    </row>
    <row r="478" spans="1:11" x14ac:dyDescent="0.2">
      <c r="A478" s="70">
        <v>467</v>
      </c>
      <c r="B478" s="76" t="s">
        <v>28</v>
      </c>
      <c r="C478" s="76" t="s">
        <v>653</v>
      </c>
      <c r="D478" s="77"/>
      <c r="E478" s="77" t="s">
        <v>188</v>
      </c>
      <c r="F478" s="77"/>
      <c r="G478" s="77"/>
      <c r="H478" s="77"/>
      <c r="I478" s="72" t="s">
        <v>189</v>
      </c>
      <c r="J478" s="73">
        <v>0.3</v>
      </c>
      <c r="K478" s="74">
        <v>366416</v>
      </c>
    </row>
    <row r="479" spans="1:11" x14ac:dyDescent="0.2">
      <c r="A479" s="70">
        <v>468</v>
      </c>
      <c r="B479" s="76" t="s">
        <v>28</v>
      </c>
      <c r="C479" s="76" t="s">
        <v>654</v>
      </c>
      <c r="D479" s="77" t="s">
        <v>188</v>
      </c>
      <c r="E479" s="77"/>
      <c r="F479" s="77"/>
      <c r="G479" s="77"/>
      <c r="H479" s="77"/>
      <c r="I479" s="72" t="s">
        <v>189</v>
      </c>
      <c r="J479" s="73">
        <v>0.3</v>
      </c>
      <c r="K479" s="74">
        <v>293133</v>
      </c>
    </row>
    <row r="480" spans="1:11" x14ac:dyDescent="0.2">
      <c r="A480" s="70">
        <v>469</v>
      </c>
      <c r="B480" s="76" t="s">
        <v>28</v>
      </c>
      <c r="C480" s="76" t="s">
        <v>655</v>
      </c>
      <c r="D480" s="77"/>
      <c r="E480" s="77" t="s">
        <v>188</v>
      </c>
      <c r="F480" s="77"/>
      <c r="G480" s="77"/>
      <c r="H480" s="77"/>
      <c r="I480" s="72" t="s">
        <v>189</v>
      </c>
      <c r="J480" s="73">
        <v>0.3</v>
      </c>
      <c r="K480" s="74">
        <v>366416</v>
      </c>
    </row>
    <row r="481" spans="1:11" x14ac:dyDescent="0.2">
      <c r="A481" s="70">
        <v>470</v>
      </c>
      <c r="B481" s="76" t="s">
        <v>28</v>
      </c>
      <c r="C481" s="76" t="s">
        <v>656</v>
      </c>
      <c r="D481" s="77"/>
      <c r="E481" s="77" t="s">
        <v>188</v>
      </c>
      <c r="F481" s="77"/>
      <c r="G481" s="77"/>
      <c r="H481" s="77"/>
      <c r="I481" s="72" t="s">
        <v>189</v>
      </c>
      <c r="J481" s="73">
        <v>0.3</v>
      </c>
      <c r="K481" s="74">
        <v>366416</v>
      </c>
    </row>
    <row r="482" spans="1:11" x14ac:dyDescent="0.2">
      <c r="A482" s="70">
        <v>471</v>
      </c>
      <c r="B482" s="76" t="s">
        <v>28</v>
      </c>
      <c r="C482" s="76" t="s">
        <v>657</v>
      </c>
      <c r="D482" s="77"/>
      <c r="E482" s="77" t="s">
        <v>188</v>
      </c>
      <c r="F482" s="77"/>
      <c r="G482" s="77"/>
      <c r="H482" s="77"/>
      <c r="I482" s="72" t="s">
        <v>189</v>
      </c>
      <c r="J482" s="73">
        <v>0.3</v>
      </c>
      <c r="K482" s="74">
        <v>366416</v>
      </c>
    </row>
    <row r="483" spans="1:11" x14ac:dyDescent="0.2">
      <c r="A483" s="70">
        <v>472</v>
      </c>
      <c r="B483" s="76" t="s">
        <v>28</v>
      </c>
      <c r="C483" s="76" t="s">
        <v>658</v>
      </c>
      <c r="D483" s="77"/>
      <c r="E483" s="77" t="s">
        <v>188</v>
      </c>
      <c r="F483" s="77"/>
      <c r="G483" s="77"/>
      <c r="H483" s="77"/>
      <c r="I483" s="72" t="s">
        <v>189</v>
      </c>
      <c r="J483" s="73">
        <v>0.3</v>
      </c>
      <c r="K483" s="74">
        <v>366416</v>
      </c>
    </row>
    <row r="484" spans="1:11" x14ac:dyDescent="0.2">
      <c r="A484" s="70">
        <v>473</v>
      </c>
      <c r="B484" s="76" t="s">
        <v>28</v>
      </c>
      <c r="C484" s="76" t="s">
        <v>659</v>
      </c>
      <c r="D484" s="77"/>
      <c r="E484" s="77" t="s">
        <v>188</v>
      </c>
      <c r="F484" s="77"/>
      <c r="G484" s="77"/>
      <c r="H484" s="77"/>
      <c r="I484" s="72" t="s">
        <v>189</v>
      </c>
      <c r="J484" s="73">
        <v>0.3</v>
      </c>
      <c r="K484" s="74">
        <v>366416</v>
      </c>
    </row>
    <row r="485" spans="1:11" x14ac:dyDescent="0.2">
      <c r="A485" s="70">
        <v>474</v>
      </c>
      <c r="B485" s="76" t="s">
        <v>28</v>
      </c>
      <c r="C485" s="76" t="s">
        <v>660</v>
      </c>
      <c r="D485" s="77" t="s">
        <v>188</v>
      </c>
      <c r="E485" s="77"/>
      <c r="F485" s="77"/>
      <c r="G485" s="77"/>
      <c r="H485" s="77"/>
      <c r="I485" s="72" t="s">
        <v>189</v>
      </c>
      <c r="J485" s="73">
        <v>0.3</v>
      </c>
      <c r="K485" s="74">
        <v>293133</v>
      </c>
    </row>
    <row r="486" spans="1:11" x14ac:dyDescent="0.2">
      <c r="A486" s="70">
        <v>475</v>
      </c>
      <c r="B486" s="76" t="s">
        <v>28</v>
      </c>
      <c r="C486" s="76" t="s">
        <v>661</v>
      </c>
      <c r="D486" s="77"/>
      <c r="E486" s="77" t="s">
        <v>188</v>
      </c>
      <c r="F486" s="77"/>
      <c r="G486" s="77"/>
      <c r="H486" s="77"/>
      <c r="I486" s="72" t="s">
        <v>189</v>
      </c>
      <c r="J486" s="73">
        <v>0.3</v>
      </c>
      <c r="K486" s="74">
        <v>366416</v>
      </c>
    </row>
    <row r="487" spans="1:11" x14ac:dyDescent="0.2">
      <c r="A487" s="70">
        <v>476</v>
      </c>
      <c r="B487" s="76" t="s">
        <v>28</v>
      </c>
      <c r="C487" s="76" t="s">
        <v>662</v>
      </c>
      <c r="D487" s="77"/>
      <c r="E487" s="77" t="s">
        <v>188</v>
      </c>
      <c r="F487" s="77"/>
      <c r="G487" s="77"/>
      <c r="H487" s="77"/>
      <c r="I487" s="72" t="s">
        <v>189</v>
      </c>
      <c r="J487" s="73">
        <v>0.3</v>
      </c>
      <c r="K487" s="74">
        <v>366416</v>
      </c>
    </row>
    <row r="488" spans="1:11" x14ac:dyDescent="0.2">
      <c r="A488" s="70">
        <v>477</v>
      </c>
      <c r="B488" s="76" t="s">
        <v>28</v>
      </c>
      <c r="C488" s="76" t="s">
        <v>663</v>
      </c>
      <c r="D488" s="77"/>
      <c r="E488" s="77" t="s">
        <v>188</v>
      </c>
      <c r="F488" s="77"/>
      <c r="G488" s="77"/>
      <c r="H488" s="77"/>
      <c r="I488" s="72" t="s">
        <v>189</v>
      </c>
      <c r="J488" s="73">
        <v>0.67</v>
      </c>
      <c r="K488" s="74">
        <v>517054</v>
      </c>
    </row>
    <row r="489" spans="1:11" x14ac:dyDescent="0.2">
      <c r="A489" s="70">
        <v>478</v>
      </c>
      <c r="B489" s="76" t="s">
        <v>28</v>
      </c>
      <c r="C489" s="76" t="s">
        <v>664</v>
      </c>
      <c r="D489" s="77"/>
      <c r="E489" s="77" t="s">
        <v>188</v>
      </c>
      <c r="F489" s="77"/>
      <c r="G489" s="77"/>
      <c r="H489" s="77"/>
      <c r="I489" s="72" t="s">
        <v>189</v>
      </c>
      <c r="J489" s="73">
        <v>0.3</v>
      </c>
      <c r="K489" s="74">
        <v>366416</v>
      </c>
    </row>
    <row r="490" spans="1:11" x14ac:dyDescent="0.2">
      <c r="A490" s="70">
        <v>479</v>
      </c>
      <c r="B490" s="76" t="s">
        <v>28</v>
      </c>
      <c r="C490" s="76" t="s">
        <v>665</v>
      </c>
      <c r="D490" s="77"/>
      <c r="E490" s="77" t="s">
        <v>188</v>
      </c>
      <c r="F490" s="77"/>
      <c r="G490" s="77"/>
      <c r="H490" s="77"/>
      <c r="I490" s="72" t="s">
        <v>189</v>
      </c>
      <c r="J490" s="73">
        <v>0.3</v>
      </c>
      <c r="K490" s="74">
        <v>366416</v>
      </c>
    </row>
    <row r="491" spans="1:11" x14ac:dyDescent="0.2">
      <c r="A491" s="70">
        <v>480</v>
      </c>
      <c r="B491" s="76" t="s">
        <v>28</v>
      </c>
      <c r="C491" s="76" t="s">
        <v>666</v>
      </c>
      <c r="D491" s="77"/>
      <c r="E491" s="77" t="s">
        <v>188</v>
      </c>
      <c r="F491" s="77"/>
      <c r="G491" s="77"/>
      <c r="H491" s="77"/>
      <c r="I491" s="72" t="s">
        <v>189</v>
      </c>
      <c r="J491" s="73">
        <v>0.3</v>
      </c>
      <c r="K491" s="74">
        <v>366416</v>
      </c>
    </row>
    <row r="492" spans="1:11" x14ac:dyDescent="0.2">
      <c r="A492" s="70">
        <v>481</v>
      </c>
      <c r="B492" s="76" t="s">
        <v>28</v>
      </c>
      <c r="C492" s="76" t="s">
        <v>667</v>
      </c>
      <c r="D492" s="77" t="s">
        <v>188</v>
      </c>
      <c r="E492" s="77"/>
      <c r="F492" s="77"/>
      <c r="G492" s="77"/>
      <c r="H492" s="77"/>
      <c r="I492" s="72" t="s">
        <v>189</v>
      </c>
      <c r="J492" s="73">
        <v>0.3</v>
      </c>
      <c r="K492" s="74">
        <v>293133</v>
      </c>
    </row>
    <row r="493" spans="1:11" x14ac:dyDescent="0.2">
      <c r="A493" s="70">
        <v>482</v>
      </c>
      <c r="B493" s="76" t="s">
        <v>28</v>
      </c>
      <c r="C493" s="76" t="s">
        <v>668</v>
      </c>
      <c r="D493" s="77"/>
      <c r="E493" s="77" t="s">
        <v>188</v>
      </c>
      <c r="F493" s="77"/>
      <c r="G493" s="77"/>
      <c r="H493" s="77"/>
      <c r="I493" s="72" t="s">
        <v>189</v>
      </c>
      <c r="J493" s="73">
        <v>0.3</v>
      </c>
      <c r="K493" s="74">
        <v>366416</v>
      </c>
    </row>
    <row r="494" spans="1:11" x14ac:dyDescent="0.2">
      <c r="A494" s="70">
        <v>483</v>
      </c>
      <c r="B494" s="76" t="s">
        <v>28</v>
      </c>
      <c r="C494" s="76" t="s">
        <v>669</v>
      </c>
      <c r="D494" s="77"/>
      <c r="E494" s="77"/>
      <c r="F494" s="77" t="s">
        <v>188</v>
      </c>
      <c r="G494" s="77"/>
      <c r="H494" s="77"/>
      <c r="I494" s="72" t="s">
        <v>189</v>
      </c>
      <c r="J494" s="73">
        <v>0.3</v>
      </c>
      <c r="K494" s="74">
        <v>580478</v>
      </c>
    </row>
    <row r="495" spans="1:11" x14ac:dyDescent="0.2">
      <c r="A495" s="70">
        <v>484</v>
      </c>
      <c r="B495" s="76" t="s">
        <v>28</v>
      </c>
      <c r="C495" s="76" t="s">
        <v>670</v>
      </c>
      <c r="D495" s="77"/>
      <c r="E495" s="77" t="s">
        <v>188</v>
      </c>
      <c r="F495" s="77"/>
      <c r="G495" s="77"/>
      <c r="H495" s="77"/>
      <c r="I495" s="72" t="s">
        <v>189</v>
      </c>
      <c r="J495" s="73">
        <v>0.3</v>
      </c>
      <c r="K495" s="74">
        <v>366416</v>
      </c>
    </row>
    <row r="496" spans="1:11" x14ac:dyDescent="0.2">
      <c r="A496" s="70">
        <v>485</v>
      </c>
      <c r="B496" s="76" t="s">
        <v>28</v>
      </c>
      <c r="C496" s="76" t="s">
        <v>671</v>
      </c>
      <c r="D496" s="77" t="s">
        <v>188</v>
      </c>
      <c r="E496" s="77"/>
      <c r="F496" s="77"/>
      <c r="G496" s="77"/>
      <c r="H496" s="77"/>
      <c r="I496" s="72" t="s">
        <v>189</v>
      </c>
      <c r="J496" s="73">
        <v>0.3</v>
      </c>
      <c r="K496" s="74">
        <v>293133</v>
      </c>
    </row>
    <row r="497" spans="1:11" x14ac:dyDescent="0.2">
      <c r="A497" s="70">
        <v>486</v>
      </c>
      <c r="B497" s="76" t="s">
        <v>28</v>
      </c>
      <c r="C497" s="76" t="s">
        <v>672</v>
      </c>
      <c r="D497" s="77"/>
      <c r="E497" s="77" t="s">
        <v>188</v>
      </c>
      <c r="F497" s="77"/>
      <c r="G497" s="77"/>
      <c r="H497" s="77"/>
      <c r="I497" s="72" t="s">
        <v>189</v>
      </c>
      <c r="J497" s="73">
        <v>0.3</v>
      </c>
      <c r="K497" s="74">
        <v>366416</v>
      </c>
    </row>
    <row r="498" spans="1:11" x14ac:dyDescent="0.2">
      <c r="A498" s="70">
        <v>487</v>
      </c>
      <c r="B498" s="76" t="s">
        <v>28</v>
      </c>
      <c r="C498" s="76" t="s">
        <v>673</v>
      </c>
      <c r="D498" s="77"/>
      <c r="E498" s="77" t="s">
        <v>188</v>
      </c>
      <c r="F498" s="77"/>
      <c r="G498" s="77"/>
      <c r="H498" s="77"/>
      <c r="I498" s="72" t="s">
        <v>189</v>
      </c>
      <c r="J498" s="73">
        <v>0.67</v>
      </c>
      <c r="K498" s="74">
        <v>517054</v>
      </c>
    </row>
    <row r="499" spans="1:11" x14ac:dyDescent="0.2">
      <c r="A499" s="70">
        <v>488</v>
      </c>
      <c r="B499" s="76" t="s">
        <v>28</v>
      </c>
      <c r="C499" s="76" t="s">
        <v>674</v>
      </c>
      <c r="D499" s="77" t="s">
        <v>188</v>
      </c>
      <c r="E499" s="77"/>
      <c r="F499" s="77"/>
      <c r="G499" s="77"/>
      <c r="H499" s="77"/>
      <c r="I499" s="72" t="s">
        <v>189</v>
      </c>
      <c r="J499" s="73">
        <v>0.3</v>
      </c>
      <c r="K499" s="74">
        <v>293133</v>
      </c>
    </row>
    <row r="500" spans="1:11" x14ac:dyDescent="0.2">
      <c r="A500" s="70">
        <v>489</v>
      </c>
      <c r="B500" s="76" t="s">
        <v>28</v>
      </c>
      <c r="C500" s="76" t="s">
        <v>675</v>
      </c>
      <c r="D500" s="77"/>
      <c r="E500" s="77" t="s">
        <v>188</v>
      </c>
      <c r="F500" s="77"/>
      <c r="G500" s="77"/>
      <c r="H500" s="77"/>
      <c r="I500" s="72" t="s">
        <v>189</v>
      </c>
      <c r="J500" s="73">
        <v>0.3</v>
      </c>
      <c r="K500" s="74">
        <v>366416</v>
      </c>
    </row>
    <row r="501" spans="1:11" x14ac:dyDescent="0.2">
      <c r="A501" s="70">
        <v>490</v>
      </c>
      <c r="B501" s="86" t="s">
        <v>66</v>
      </c>
      <c r="C501" s="86" t="s">
        <v>676</v>
      </c>
      <c r="D501" s="72"/>
      <c r="E501" s="72" t="s">
        <v>188</v>
      </c>
      <c r="F501" s="72"/>
      <c r="G501" s="72"/>
      <c r="H501" s="72"/>
      <c r="I501" s="72" t="s">
        <v>189</v>
      </c>
      <c r="J501" s="75">
        <v>0.67</v>
      </c>
      <c r="K501" s="74">
        <v>818329</v>
      </c>
    </row>
    <row r="502" spans="1:11" x14ac:dyDescent="0.2">
      <c r="A502" s="70">
        <v>491</v>
      </c>
      <c r="B502" s="86" t="s">
        <v>66</v>
      </c>
      <c r="C502" s="86" t="s">
        <v>677</v>
      </c>
      <c r="D502" s="72"/>
      <c r="E502" s="72" t="s">
        <v>188</v>
      </c>
      <c r="F502" s="72"/>
      <c r="G502" s="72"/>
      <c r="H502" s="72"/>
      <c r="I502" s="72" t="s">
        <v>189</v>
      </c>
      <c r="J502" s="75">
        <v>0.67</v>
      </c>
      <c r="K502" s="74">
        <v>818329</v>
      </c>
    </row>
    <row r="503" spans="1:11" x14ac:dyDescent="0.2">
      <c r="A503" s="70">
        <v>492</v>
      </c>
      <c r="B503" s="86" t="s">
        <v>66</v>
      </c>
      <c r="C503" s="86" t="s">
        <v>678</v>
      </c>
      <c r="D503" s="72"/>
      <c r="E503" s="72" t="s">
        <v>188</v>
      </c>
      <c r="F503" s="72"/>
      <c r="G503" s="72"/>
      <c r="H503" s="72"/>
      <c r="I503" s="72" t="s">
        <v>189</v>
      </c>
      <c r="J503" s="75">
        <v>0.67</v>
      </c>
      <c r="K503" s="74">
        <v>818329</v>
      </c>
    </row>
    <row r="504" spans="1:11" x14ac:dyDescent="0.2">
      <c r="A504" s="70">
        <v>493</v>
      </c>
      <c r="B504" s="86" t="s">
        <v>66</v>
      </c>
      <c r="C504" s="86" t="s">
        <v>679</v>
      </c>
      <c r="D504" s="72"/>
      <c r="E504" s="72" t="s">
        <v>188</v>
      </c>
      <c r="F504" s="72"/>
      <c r="G504" s="72"/>
      <c r="H504" s="72"/>
      <c r="I504" s="72" t="s">
        <v>189</v>
      </c>
      <c r="J504" s="75">
        <v>0.67</v>
      </c>
      <c r="K504" s="74">
        <v>818329</v>
      </c>
    </row>
    <row r="505" spans="1:11" x14ac:dyDescent="0.2">
      <c r="A505" s="70">
        <v>494</v>
      </c>
      <c r="B505" s="86" t="s">
        <v>66</v>
      </c>
      <c r="C505" s="86" t="s">
        <v>680</v>
      </c>
      <c r="D505" s="72"/>
      <c r="E505" s="72" t="s">
        <v>188</v>
      </c>
      <c r="F505" s="72"/>
      <c r="G505" s="72"/>
      <c r="H505" s="72"/>
      <c r="I505" s="72" t="s">
        <v>189</v>
      </c>
      <c r="J505" s="75">
        <v>0.67</v>
      </c>
      <c r="K505" s="74">
        <v>818329</v>
      </c>
    </row>
    <row r="506" spans="1:11" x14ac:dyDescent="0.2">
      <c r="A506" s="70">
        <v>495</v>
      </c>
      <c r="B506" s="86" t="s">
        <v>66</v>
      </c>
      <c r="C506" s="86" t="s">
        <v>681</v>
      </c>
      <c r="D506" s="72"/>
      <c r="E506" s="72" t="s">
        <v>188</v>
      </c>
      <c r="F506" s="72"/>
      <c r="G506" s="72"/>
      <c r="H506" s="72"/>
      <c r="I506" s="72" t="s">
        <v>189</v>
      </c>
      <c r="J506" s="75">
        <v>0.67</v>
      </c>
      <c r="K506" s="74">
        <v>818329</v>
      </c>
    </row>
    <row r="507" spans="1:11" x14ac:dyDescent="0.2">
      <c r="A507" s="70">
        <v>496</v>
      </c>
      <c r="B507" s="86" t="s">
        <v>66</v>
      </c>
      <c r="C507" s="86" t="s">
        <v>682</v>
      </c>
      <c r="D507" s="72"/>
      <c r="E507" s="72" t="s">
        <v>188</v>
      </c>
      <c r="F507" s="72"/>
      <c r="G507" s="72"/>
      <c r="H507" s="72"/>
      <c r="I507" s="72" t="s">
        <v>189</v>
      </c>
      <c r="J507" s="75">
        <v>0.33</v>
      </c>
      <c r="K507" s="74">
        <v>403058</v>
      </c>
    </row>
    <row r="508" spans="1:11" x14ac:dyDescent="0.2">
      <c r="A508" s="70">
        <v>497</v>
      </c>
      <c r="B508" s="86" t="s">
        <v>66</v>
      </c>
      <c r="C508" s="86" t="s">
        <v>683</v>
      </c>
      <c r="D508" s="72" t="s">
        <v>188</v>
      </c>
      <c r="E508" s="72"/>
      <c r="F508" s="72"/>
      <c r="G508" s="72"/>
      <c r="H508" s="72"/>
      <c r="I508" s="72" t="s">
        <v>189</v>
      </c>
      <c r="J508" s="75">
        <v>0.67</v>
      </c>
      <c r="K508" s="74">
        <v>654664</v>
      </c>
    </row>
    <row r="509" spans="1:11" x14ac:dyDescent="0.2">
      <c r="A509" s="70">
        <v>498</v>
      </c>
      <c r="B509" s="86" t="s">
        <v>66</v>
      </c>
      <c r="C509" s="86" t="s">
        <v>684</v>
      </c>
      <c r="D509" s="72"/>
      <c r="E509" s="72" t="s">
        <v>188</v>
      </c>
      <c r="F509" s="72"/>
      <c r="G509" s="72"/>
      <c r="H509" s="72"/>
      <c r="I509" s="72" t="s">
        <v>189</v>
      </c>
      <c r="J509" s="75">
        <v>0.67</v>
      </c>
      <c r="K509" s="74">
        <v>630032</v>
      </c>
    </row>
    <row r="510" spans="1:11" x14ac:dyDescent="0.2">
      <c r="A510" s="70">
        <v>499</v>
      </c>
      <c r="B510" s="86" t="s">
        <v>66</v>
      </c>
      <c r="C510" s="86" t="s">
        <v>685</v>
      </c>
      <c r="D510" s="72"/>
      <c r="E510" s="72" t="s">
        <v>188</v>
      </c>
      <c r="F510" s="72"/>
      <c r="G510" s="72"/>
      <c r="H510" s="72"/>
      <c r="I510" s="72" t="s">
        <v>189</v>
      </c>
      <c r="J510" s="75">
        <v>0.3</v>
      </c>
      <c r="K510" s="74">
        <v>554713</v>
      </c>
    </row>
    <row r="511" spans="1:11" x14ac:dyDescent="0.2">
      <c r="A511" s="70">
        <v>500</v>
      </c>
      <c r="B511" s="86" t="s">
        <v>66</v>
      </c>
      <c r="C511" s="86" t="s">
        <v>686</v>
      </c>
      <c r="D511" s="72"/>
      <c r="E511" s="72" t="s">
        <v>188</v>
      </c>
      <c r="F511" s="72"/>
      <c r="G511" s="72"/>
      <c r="H511" s="72"/>
      <c r="I511" s="72" t="s">
        <v>189</v>
      </c>
      <c r="J511" s="75">
        <v>0.67</v>
      </c>
      <c r="K511" s="74">
        <v>818329</v>
      </c>
    </row>
    <row r="512" spans="1:11" x14ac:dyDescent="0.2">
      <c r="A512" s="70">
        <v>501</v>
      </c>
      <c r="B512" s="86" t="s">
        <v>66</v>
      </c>
      <c r="C512" s="86" t="s">
        <v>687</v>
      </c>
      <c r="D512" s="72"/>
      <c r="E512" s="72" t="s">
        <v>188</v>
      </c>
      <c r="F512" s="72"/>
      <c r="G512" s="72"/>
      <c r="H512" s="72"/>
      <c r="I512" s="72" t="s">
        <v>189</v>
      </c>
      <c r="J512" s="75">
        <v>0.67</v>
      </c>
      <c r="K512" s="74">
        <v>818329</v>
      </c>
    </row>
    <row r="513" spans="1:11" x14ac:dyDescent="0.2">
      <c r="A513" s="70">
        <v>502</v>
      </c>
      <c r="B513" s="86" t="s">
        <v>66</v>
      </c>
      <c r="C513" s="86" t="s">
        <v>688</v>
      </c>
      <c r="D513" s="72"/>
      <c r="E513" s="72" t="s">
        <v>188</v>
      </c>
      <c r="F513" s="72"/>
      <c r="G513" s="72"/>
      <c r="H513" s="72"/>
      <c r="I513" s="72" t="s">
        <v>189</v>
      </c>
      <c r="J513" s="75">
        <v>0.67</v>
      </c>
      <c r="K513" s="74">
        <v>818329</v>
      </c>
    </row>
    <row r="514" spans="1:11" x14ac:dyDescent="0.2">
      <c r="A514" s="70">
        <v>503</v>
      </c>
      <c r="B514" s="86" t="s">
        <v>66</v>
      </c>
      <c r="C514" s="86" t="s">
        <v>689</v>
      </c>
      <c r="D514" s="72"/>
      <c r="E514" s="72" t="s">
        <v>188</v>
      </c>
      <c r="F514" s="72"/>
      <c r="G514" s="72"/>
      <c r="H514" s="72"/>
      <c r="I514" s="72" t="s">
        <v>189</v>
      </c>
      <c r="J514" s="75">
        <v>0.67</v>
      </c>
      <c r="K514" s="74">
        <v>818329</v>
      </c>
    </row>
    <row r="515" spans="1:11" x14ac:dyDescent="0.2">
      <c r="A515" s="70">
        <v>504</v>
      </c>
      <c r="B515" s="86" t="s">
        <v>66</v>
      </c>
      <c r="C515" s="86" t="s">
        <v>690</v>
      </c>
      <c r="D515" s="72"/>
      <c r="E515" s="72" t="s">
        <v>188</v>
      </c>
      <c r="F515" s="72"/>
      <c r="G515" s="72"/>
      <c r="H515" s="72"/>
      <c r="I515" s="72" t="s">
        <v>189</v>
      </c>
      <c r="J515" s="75">
        <v>0.67</v>
      </c>
      <c r="K515" s="74">
        <v>818329</v>
      </c>
    </row>
    <row r="516" spans="1:11" x14ac:dyDescent="0.2">
      <c r="A516" s="70">
        <v>505</v>
      </c>
      <c r="B516" s="86" t="s">
        <v>66</v>
      </c>
      <c r="C516" s="86" t="s">
        <v>691</v>
      </c>
      <c r="D516" s="72"/>
      <c r="E516" s="72" t="s">
        <v>188</v>
      </c>
      <c r="F516" s="72"/>
      <c r="G516" s="72"/>
      <c r="H516" s="72"/>
      <c r="I516" s="72" t="s">
        <v>189</v>
      </c>
      <c r="J516" s="75">
        <v>0.67</v>
      </c>
      <c r="K516" s="74">
        <v>818329</v>
      </c>
    </row>
    <row r="517" spans="1:11" x14ac:dyDescent="0.2">
      <c r="A517" s="70">
        <v>506</v>
      </c>
      <c r="B517" s="86" t="s">
        <v>66</v>
      </c>
      <c r="C517" s="86" t="s">
        <v>692</v>
      </c>
      <c r="D517" s="72"/>
      <c r="E517" s="72" t="s">
        <v>188</v>
      </c>
      <c r="F517" s="72"/>
      <c r="G517" s="72"/>
      <c r="H517" s="72"/>
      <c r="I517" s="72" t="s">
        <v>189</v>
      </c>
      <c r="J517" s="75">
        <v>0.67</v>
      </c>
      <c r="K517" s="74">
        <v>818329</v>
      </c>
    </row>
    <row r="518" spans="1:11" x14ac:dyDescent="0.2">
      <c r="A518" s="70">
        <v>507</v>
      </c>
      <c r="B518" s="86" t="s">
        <v>66</v>
      </c>
      <c r="C518" s="86" t="s">
        <v>693</v>
      </c>
      <c r="D518" s="72"/>
      <c r="E518" s="72" t="s">
        <v>188</v>
      </c>
      <c r="F518" s="72"/>
      <c r="G518" s="72"/>
      <c r="H518" s="72"/>
      <c r="I518" s="72" t="s">
        <v>189</v>
      </c>
      <c r="J518" s="75">
        <v>0.67</v>
      </c>
      <c r="K518" s="74">
        <v>818329</v>
      </c>
    </row>
    <row r="519" spans="1:11" x14ac:dyDescent="0.2">
      <c r="A519" s="70">
        <v>508</v>
      </c>
      <c r="B519" s="86" t="s">
        <v>66</v>
      </c>
      <c r="C519" s="86" t="s">
        <v>694</v>
      </c>
      <c r="D519" s="72"/>
      <c r="E519" s="72" t="s">
        <v>188</v>
      </c>
      <c r="F519" s="72"/>
      <c r="G519" s="72"/>
      <c r="H519" s="72"/>
      <c r="I519" s="72" t="s">
        <v>189</v>
      </c>
      <c r="J519" s="75">
        <v>0.67</v>
      </c>
      <c r="K519" s="74">
        <v>818329</v>
      </c>
    </row>
    <row r="520" spans="1:11" x14ac:dyDescent="0.2">
      <c r="A520" s="70">
        <v>509</v>
      </c>
      <c r="B520" s="86" t="s">
        <v>66</v>
      </c>
      <c r="C520" s="86" t="s">
        <v>695</v>
      </c>
      <c r="D520" s="72"/>
      <c r="E520" s="72" t="s">
        <v>188</v>
      </c>
      <c r="F520" s="72"/>
      <c r="G520" s="72"/>
      <c r="H520" s="72"/>
      <c r="I520" s="72" t="s">
        <v>189</v>
      </c>
      <c r="J520" s="75">
        <v>0.3</v>
      </c>
      <c r="K520" s="74">
        <v>554713</v>
      </c>
    </row>
    <row r="521" spans="1:11" x14ac:dyDescent="0.2">
      <c r="A521" s="70">
        <v>510</v>
      </c>
      <c r="B521" s="86" t="s">
        <v>66</v>
      </c>
      <c r="C521" s="86" t="s">
        <v>696</v>
      </c>
      <c r="D521" s="72"/>
      <c r="E521" s="72" t="s">
        <v>188</v>
      </c>
      <c r="F521" s="72"/>
      <c r="G521" s="72"/>
      <c r="H521" s="72"/>
      <c r="I521" s="72" t="s">
        <v>189</v>
      </c>
      <c r="J521" s="75">
        <v>0.67</v>
      </c>
      <c r="K521" s="74">
        <v>818329</v>
      </c>
    </row>
    <row r="522" spans="1:11" x14ac:dyDescent="0.2">
      <c r="A522" s="70">
        <v>511</v>
      </c>
      <c r="B522" s="86" t="s">
        <v>66</v>
      </c>
      <c r="C522" s="86" t="s">
        <v>697</v>
      </c>
      <c r="D522" s="72"/>
      <c r="E522" s="72" t="s">
        <v>188</v>
      </c>
      <c r="F522" s="72"/>
      <c r="G522" s="72"/>
      <c r="H522" s="72"/>
      <c r="I522" s="72" t="s">
        <v>189</v>
      </c>
      <c r="J522" s="75">
        <v>0.67</v>
      </c>
      <c r="K522" s="74">
        <v>818329</v>
      </c>
    </row>
    <row r="523" spans="1:11" x14ac:dyDescent="0.2">
      <c r="A523" s="70">
        <v>512</v>
      </c>
      <c r="B523" s="86" t="s">
        <v>66</v>
      </c>
      <c r="C523" s="86" t="s">
        <v>698</v>
      </c>
      <c r="D523" s="72"/>
      <c r="E523" s="72" t="s">
        <v>188</v>
      </c>
      <c r="F523" s="72"/>
      <c r="G523" s="72"/>
      <c r="H523" s="72"/>
      <c r="I523" s="72" t="s">
        <v>189</v>
      </c>
      <c r="J523" s="75">
        <v>0.67</v>
      </c>
      <c r="K523" s="74">
        <v>743011</v>
      </c>
    </row>
    <row r="524" spans="1:11" x14ac:dyDescent="0.2">
      <c r="A524" s="70">
        <v>513</v>
      </c>
      <c r="B524" s="86" t="s">
        <v>66</v>
      </c>
      <c r="C524" s="86" t="s">
        <v>699</v>
      </c>
      <c r="D524" s="72" t="s">
        <v>188</v>
      </c>
      <c r="E524" s="72"/>
      <c r="F524" s="72"/>
      <c r="G524" s="72"/>
      <c r="H524" s="72"/>
      <c r="I524" s="72" t="s">
        <v>189</v>
      </c>
      <c r="J524" s="75">
        <v>0.67</v>
      </c>
      <c r="K524" s="74">
        <v>654664</v>
      </c>
    </row>
    <row r="525" spans="1:11" x14ac:dyDescent="0.2">
      <c r="A525" s="70">
        <v>514</v>
      </c>
      <c r="B525" s="86" t="s">
        <v>66</v>
      </c>
      <c r="C525" s="86" t="s">
        <v>700</v>
      </c>
      <c r="D525" s="72"/>
      <c r="E525" s="72" t="s">
        <v>188</v>
      </c>
      <c r="F525" s="72"/>
      <c r="G525" s="72"/>
      <c r="H525" s="72"/>
      <c r="I525" s="72" t="s">
        <v>189</v>
      </c>
      <c r="J525" s="75">
        <v>0.67</v>
      </c>
      <c r="K525" s="74">
        <v>818329</v>
      </c>
    </row>
    <row r="526" spans="1:11" x14ac:dyDescent="0.2">
      <c r="A526" s="70">
        <v>515</v>
      </c>
      <c r="B526" s="86" t="s">
        <v>66</v>
      </c>
      <c r="C526" s="86" t="s">
        <v>701</v>
      </c>
      <c r="D526" s="72" t="s">
        <v>188</v>
      </c>
      <c r="E526" s="72"/>
      <c r="F526" s="72"/>
      <c r="G526" s="72"/>
      <c r="H526" s="72"/>
      <c r="I526" s="72" t="s">
        <v>189</v>
      </c>
      <c r="J526" s="75">
        <v>0.67</v>
      </c>
      <c r="K526" s="74">
        <v>654664</v>
      </c>
    </row>
    <row r="527" spans="1:11" x14ac:dyDescent="0.2">
      <c r="A527" s="70">
        <v>516</v>
      </c>
      <c r="B527" s="86" t="s">
        <v>66</v>
      </c>
      <c r="C527" s="86" t="s">
        <v>702</v>
      </c>
      <c r="D527" s="72"/>
      <c r="E527" s="72" t="s">
        <v>188</v>
      </c>
      <c r="F527" s="72"/>
      <c r="G527" s="72"/>
      <c r="H527" s="72"/>
      <c r="I527" s="72" t="s">
        <v>189</v>
      </c>
      <c r="J527" s="75">
        <v>0.67</v>
      </c>
      <c r="K527" s="74">
        <v>818329</v>
      </c>
    </row>
    <row r="528" spans="1:11" x14ac:dyDescent="0.2">
      <c r="A528" s="70">
        <v>517</v>
      </c>
      <c r="B528" s="86" t="s">
        <v>66</v>
      </c>
      <c r="C528" s="86" t="s">
        <v>703</v>
      </c>
      <c r="D528" s="72"/>
      <c r="E528" s="72" t="s">
        <v>188</v>
      </c>
      <c r="F528" s="72"/>
      <c r="G528" s="72"/>
      <c r="H528" s="72"/>
      <c r="I528" s="72" t="s">
        <v>189</v>
      </c>
      <c r="J528" s="75">
        <v>0.67</v>
      </c>
      <c r="K528" s="74">
        <v>818329</v>
      </c>
    </row>
    <row r="529" spans="1:11" x14ac:dyDescent="0.2">
      <c r="A529" s="70">
        <v>518</v>
      </c>
      <c r="B529" s="86" t="s">
        <v>66</v>
      </c>
      <c r="C529" s="86" t="s">
        <v>704</v>
      </c>
      <c r="D529" s="72"/>
      <c r="E529" s="72" t="s">
        <v>188</v>
      </c>
      <c r="F529" s="72"/>
      <c r="G529" s="72"/>
      <c r="H529" s="72"/>
      <c r="I529" s="72" t="s">
        <v>189</v>
      </c>
      <c r="J529" s="75">
        <v>0.67</v>
      </c>
      <c r="K529" s="74">
        <v>818329</v>
      </c>
    </row>
    <row r="530" spans="1:11" x14ac:dyDescent="0.2">
      <c r="A530" s="70">
        <v>519</v>
      </c>
      <c r="B530" s="86" t="s">
        <v>66</v>
      </c>
      <c r="C530" s="86" t="s">
        <v>705</v>
      </c>
      <c r="D530" s="72"/>
      <c r="E530" s="72" t="s">
        <v>188</v>
      </c>
      <c r="F530" s="72"/>
      <c r="G530" s="72"/>
      <c r="H530" s="72"/>
      <c r="I530" s="72" t="s">
        <v>189</v>
      </c>
      <c r="J530" s="75">
        <v>0.67</v>
      </c>
      <c r="K530" s="74">
        <v>818329</v>
      </c>
    </row>
    <row r="531" spans="1:11" x14ac:dyDescent="0.2">
      <c r="A531" s="70">
        <v>520</v>
      </c>
      <c r="B531" s="86" t="s">
        <v>66</v>
      </c>
      <c r="C531" s="86" t="s">
        <v>706</v>
      </c>
      <c r="D531" s="72" t="s">
        <v>188</v>
      </c>
      <c r="E531" s="72"/>
      <c r="F531" s="72"/>
      <c r="G531" s="72"/>
      <c r="H531" s="72"/>
      <c r="I531" s="72" t="s">
        <v>189</v>
      </c>
      <c r="J531" s="73">
        <v>0.3</v>
      </c>
      <c r="K531" s="74">
        <v>293133</v>
      </c>
    </row>
    <row r="532" spans="1:11" x14ac:dyDescent="0.2">
      <c r="A532" s="70">
        <v>521</v>
      </c>
      <c r="B532" s="86" t="s">
        <v>66</v>
      </c>
      <c r="C532" s="86" t="s">
        <v>707</v>
      </c>
      <c r="D532" s="72"/>
      <c r="E532" s="72"/>
      <c r="F532" s="72" t="s">
        <v>188</v>
      </c>
      <c r="G532" s="72"/>
      <c r="H532" s="72"/>
      <c r="I532" s="72" t="s">
        <v>189</v>
      </c>
      <c r="J532" s="75">
        <v>0.5</v>
      </c>
      <c r="K532" s="74">
        <v>1104520</v>
      </c>
    </row>
    <row r="533" spans="1:11" x14ac:dyDescent="0.2">
      <c r="A533" s="70">
        <v>522</v>
      </c>
      <c r="B533" s="86" t="s">
        <v>66</v>
      </c>
      <c r="C533" s="86" t="s">
        <v>708</v>
      </c>
      <c r="D533" s="72"/>
      <c r="E533" s="72" t="s">
        <v>188</v>
      </c>
      <c r="F533" s="72"/>
      <c r="G533" s="72"/>
      <c r="H533" s="72"/>
      <c r="I533" s="72" t="s">
        <v>189</v>
      </c>
      <c r="J533" s="75">
        <v>0.67</v>
      </c>
      <c r="K533" s="74">
        <v>818329</v>
      </c>
    </row>
    <row r="534" spans="1:11" x14ac:dyDescent="0.2">
      <c r="A534" s="70">
        <v>523</v>
      </c>
      <c r="B534" s="86" t="s">
        <v>66</v>
      </c>
      <c r="C534" s="86" t="s">
        <v>709</v>
      </c>
      <c r="D534" s="72"/>
      <c r="E534" s="72" t="s">
        <v>188</v>
      </c>
      <c r="F534" s="72"/>
      <c r="G534" s="72"/>
      <c r="H534" s="72"/>
      <c r="I534" s="72" t="s">
        <v>189</v>
      </c>
      <c r="J534" s="75">
        <v>0.67</v>
      </c>
      <c r="K534" s="74">
        <v>818329</v>
      </c>
    </row>
    <row r="535" spans="1:11" x14ac:dyDescent="0.2">
      <c r="A535" s="70">
        <v>524</v>
      </c>
      <c r="B535" s="86" t="s">
        <v>66</v>
      </c>
      <c r="C535" s="86" t="s">
        <v>710</v>
      </c>
      <c r="D535" s="72"/>
      <c r="E535" s="72" t="s">
        <v>188</v>
      </c>
      <c r="F535" s="72"/>
      <c r="G535" s="72"/>
      <c r="H535" s="72"/>
      <c r="I535" s="72" t="s">
        <v>189</v>
      </c>
      <c r="J535" s="75">
        <v>0.67</v>
      </c>
      <c r="K535" s="74">
        <v>818329</v>
      </c>
    </row>
    <row r="536" spans="1:11" x14ac:dyDescent="0.2">
      <c r="A536" s="70">
        <v>525</v>
      </c>
      <c r="B536" s="86" t="s">
        <v>66</v>
      </c>
      <c r="C536" s="86" t="s">
        <v>711</v>
      </c>
      <c r="D536" s="72"/>
      <c r="E536" s="72" t="s">
        <v>188</v>
      </c>
      <c r="F536" s="72"/>
      <c r="G536" s="72"/>
      <c r="H536" s="72"/>
      <c r="I536" s="72" t="s">
        <v>189</v>
      </c>
      <c r="J536" s="75">
        <v>0.3</v>
      </c>
      <c r="K536" s="74">
        <v>554713</v>
      </c>
    </row>
    <row r="537" spans="1:11" x14ac:dyDescent="0.2">
      <c r="A537" s="70">
        <v>526</v>
      </c>
      <c r="B537" s="86" t="s">
        <v>66</v>
      </c>
      <c r="C537" s="86" t="s">
        <v>712</v>
      </c>
      <c r="D537" s="72"/>
      <c r="E537" s="72" t="s">
        <v>188</v>
      </c>
      <c r="F537" s="72"/>
      <c r="G537" s="72"/>
      <c r="H537" s="72"/>
      <c r="I537" s="72" t="s">
        <v>189</v>
      </c>
      <c r="J537" s="75">
        <v>0.67</v>
      </c>
      <c r="K537" s="74">
        <v>630032</v>
      </c>
    </row>
    <row r="538" spans="1:11" x14ac:dyDescent="0.2">
      <c r="A538" s="70">
        <v>527</v>
      </c>
      <c r="B538" s="86" t="s">
        <v>66</v>
      </c>
      <c r="C538" s="86" t="s">
        <v>713</v>
      </c>
      <c r="D538" s="72"/>
      <c r="E538" s="72" t="s">
        <v>188</v>
      </c>
      <c r="F538" s="72"/>
      <c r="G538" s="72"/>
      <c r="H538" s="72"/>
      <c r="I538" s="72" t="s">
        <v>189</v>
      </c>
      <c r="J538" s="75">
        <v>0.3</v>
      </c>
      <c r="K538" s="74">
        <v>554713</v>
      </c>
    </row>
    <row r="539" spans="1:11" ht="11.25" customHeight="1" x14ac:dyDescent="0.2">
      <c r="A539" s="70">
        <v>528</v>
      </c>
      <c r="B539" s="96" t="s">
        <v>66</v>
      </c>
      <c r="C539" s="96" t="s">
        <v>714</v>
      </c>
      <c r="D539" s="97"/>
      <c r="E539" s="97" t="s">
        <v>188</v>
      </c>
      <c r="F539" s="97"/>
      <c r="G539" s="97"/>
      <c r="H539" s="97"/>
      <c r="I539" s="72" t="s">
        <v>189</v>
      </c>
      <c r="J539" s="98">
        <v>0.67</v>
      </c>
      <c r="K539" s="74">
        <v>750135</v>
      </c>
    </row>
    <row r="540" spans="1:11" ht="12" customHeight="1" x14ac:dyDescent="0.2">
      <c r="A540" s="70">
        <v>529</v>
      </c>
      <c r="B540" s="96" t="s">
        <v>66</v>
      </c>
      <c r="C540" s="96" t="s">
        <v>715</v>
      </c>
      <c r="D540" s="97"/>
      <c r="E540" s="97" t="s">
        <v>188</v>
      </c>
      <c r="F540" s="97"/>
      <c r="G540" s="97"/>
      <c r="H540" s="97"/>
      <c r="I540" s="72" t="s">
        <v>189</v>
      </c>
      <c r="J540" s="98">
        <v>0.33</v>
      </c>
      <c r="K540" s="74">
        <v>302293</v>
      </c>
    </row>
    <row r="541" spans="1:11" x14ac:dyDescent="0.2">
      <c r="A541" s="70">
        <v>530</v>
      </c>
      <c r="B541" s="84" t="s">
        <v>35</v>
      </c>
      <c r="C541" s="84" t="s">
        <v>716</v>
      </c>
      <c r="D541" s="85" t="s">
        <v>188</v>
      </c>
      <c r="E541" s="85"/>
      <c r="F541" s="85"/>
      <c r="G541" s="85"/>
      <c r="H541" s="85"/>
      <c r="I541" s="72" t="s">
        <v>189</v>
      </c>
      <c r="J541" s="73">
        <v>0.3</v>
      </c>
      <c r="K541" s="74">
        <v>374227</v>
      </c>
    </row>
    <row r="542" spans="1:11" x14ac:dyDescent="0.2">
      <c r="A542" s="70">
        <v>531</v>
      </c>
      <c r="B542" s="84" t="s">
        <v>35</v>
      </c>
      <c r="C542" s="84" t="s">
        <v>717</v>
      </c>
      <c r="D542" s="85"/>
      <c r="E542" s="85" t="s">
        <v>188</v>
      </c>
      <c r="F542" s="85"/>
      <c r="G542" s="85"/>
      <c r="H542" s="85"/>
      <c r="I542" s="72" t="s">
        <v>189</v>
      </c>
      <c r="J542" s="73">
        <v>0.3</v>
      </c>
      <c r="K542" s="74">
        <v>467784</v>
      </c>
    </row>
    <row r="543" spans="1:11" x14ac:dyDescent="0.2">
      <c r="A543" s="70">
        <v>532</v>
      </c>
      <c r="B543" s="84" t="s">
        <v>35</v>
      </c>
      <c r="C543" s="84" t="s">
        <v>718</v>
      </c>
      <c r="D543" s="85"/>
      <c r="E543" s="85" t="s">
        <v>188</v>
      </c>
      <c r="F543" s="85"/>
      <c r="G543" s="85"/>
      <c r="H543" s="85"/>
      <c r="I543" s="72" t="s">
        <v>189</v>
      </c>
      <c r="J543" s="73">
        <v>0.3</v>
      </c>
      <c r="K543" s="74">
        <v>467784</v>
      </c>
    </row>
    <row r="544" spans="1:11" x14ac:dyDescent="0.2">
      <c r="A544" s="70">
        <v>533</v>
      </c>
      <c r="B544" s="84" t="s">
        <v>35</v>
      </c>
      <c r="C544" s="84" t="s">
        <v>719</v>
      </c>
      <c r="D544" s="85"/>
      <c r="E544" s="85" t="s">
        <v>188</v>
      </c>
      <c r="F544" s="85"/>
      <c r="G544" s="85"/>
      <c r="H544" s="85"/>
      <c r="I544" s="72" t="s">
        <v>189</v>
      </c>
      <c r="J544" s="73">
        <v>0.3</v>
      </c>
      <c r="K544" s="74">
        <v>467784</v>
      </c>
    </row>
    <row r="545" spans="1:11" x14ac:dyDescent="0.2">
      <c r="A545" s="70">
        <v>534</v>
      </c>
      <c r="B545" s="84" t="s">
        <v>35</v>
      </c>
      <c r="C545" s="84" t="s">
        <v>720</v>
      </c>
      <c r="D545" s="85"/>
      <c r="E545" s="85" t="s">
        <v>188</v>
      </c>
      <c r="F545" s="85"/>
      <c r="G545" s="85"/>
      <c r="H545" s="85"/>
      <c r="I545" s="72" t="s">
        <v>189</v>
      </c>
      <c r="J545" s="73">
        <v>0.3</v>
      </c>
      <c r="K545" s="74">
        <v>467784</v>
      </c>
    </row>
    <row r="546" spans="1:11" x14ac:dyDescent="0.2">
      <c r="A546" s="70">
        <v>535</v>
      </c>
      <c r="B546" s="84" t="s">
        <v>35</v>
      </c>
      <c r="C546" s="84" t="s">
        <v>721</v>
      </c>
      <c r="D546" s="85"/>
      <c r="E546" s="85" t="s">
        <v>188</v>
      </c>
      <c r="F546" s="85"/>
      <c r="G546" s="85"/>
      <c r="H546" s="85"/>
      <c r="I546" s="72" t="s">
        <v>189</v>
      </c>
      <c r="J546" s="73">
        <v>0.3</v>
      </c>
      <c r="K546" s="74">
        <v>467784</v>
      </c>
    </row>
    <row r="547" spans="1:11" x14ac:dyDescent="0.2">
      <c r="A547" s="70">
        <v>536</v>
      </c>
      <c r="B547" s="99" t="s">
        <v>35</v>
      </c>
      <c r="C547" s="99" t="s">
        <v>722</v>
      </c>
      <c r="D547" s="100"/>
      <c r="E547" s="100"/>
      <c r="F547" s="100" t="s">
        <v>188</v>
      </c>
      <c r="G547" s="100"/>
      <c r="H547" s="100"/>
      <c r="I547" s="72" t="s">
        <v>189</v>
      </c>
      <c r="J547" s="73">
        <v>0.3</v>
      </c>
      <c r="K547" s="74">
        <v>649971</v>
      </c>
    </row>
    <row r="548" spans="1:11" x14ac:dyDescent="0.2">
      <c r="A548" s="70">
        <v>537</v>
      </c>
      <c r="B548" s="99" t="s">
        <v>35</v>
      </c>
      <c r="C548" s="99" t="s">
        <v>723</v>
      </c>
      <c r="D548" s="100"/>
      <c r="E548" s="100" t="s">
        <v>188</v>
      </c>
      <c r="F548" s="100"/>
      <c r="G548" s="100"/>
      <c r="H548" s="100"/>
      <c r="I548" s="72" t="s">
        <v>189</v>
      </c>
      <c r="J548" s="73">
        <v>0.3</v>
      </c>
      <c r="K548" s="74">
        <v>467784</v>
      </c>
    </row>
    <row r="549" spans="1:11" x14ac:dyDescent="0.2">
      <c r="A549" s="70">
        <v>538</v>
      </c>
      <c r="B549" s="99" t="s">
        <v>35</v>
      </c>
      <c r="C549" s="99" t="s">
        <v>724</v>
      </c>
      <c r="D549" s="100"/>
      <c r="E549" s="100" t="s">
        <v>188</v>
      </c>
      <c r="F549" s="100"/>
      <c r="G549" s="100"/>
      <c r="H549" s="100"/>
      <c r="I549" s="72" t="s">
        <v>189</v>
      </c>
      <c r="J549" s="73">
        <v>0.3</v>
      </c>
      <c r="K549" s="74">
        <v>467784</v>
      </c>
    </row>
    <row r="550" spans="1:11" x14ac:dyDescent="0.2">
      <c r="A550" s="70">
        <v>539</v>
      </c>
      <c r="B550" s="99" t="s">
        <v>35</v>
      </c>
      <c r="C550" s="99" t="s">
        <v>725</v>
      </c>
      <c r="D550" s="100"/>
      <c r="E550" s="100" t="s">
        <v>188</v>
      </c>
      <c r="F550" s="100"/>
      <c r="G550" s="100"/>
      <c r="H550" s="100"/>
      <c r="I550" s="72" t="s">
        <v>189</v>
      </c>
      <c r="J550" s="73">
        <v>0.3</v>
      </c>
      <c r="K550" s="74">
        <v>467784</v>
      </c>
    </row>
    <row r="551" spans="1:11" x14ac:dyDescent="0.2">
      <c r="A551" s="70">
        <v>540</v>
      </c>
      <c r="B551" s="99" t="s">
        <v>35</v>
      </c>
      <c r="C551" s="99" t="s">
        <v>726</v>
      </c>
      <c r="D551" s="100"/>
      <c r="E551" s="100" t="s">
        <v>188</v>
      </c>
      <c r="F551" s="100"/>
      <c r="G551" s="100"/>
      <c r="H551" s="100"/>
      <c r="I551" s="72" t="s">
        <v>189</v>
      </c>
      <c r="J551" s="73">
        <v>0.3</v>
      </c>
      <c r="K551" s="74">
        <v>467784</v>
      </c>
    </row>
    <row r="552" spans="1:11" x14ac:dyDescent="0.2">
      <c r="A552" s="70">
        <v>541</v>
      </c>
      <c r="B552" s="99" t="s">
        <v>35</v>
      </c>
      <c r="C552" s="99" t="s">
        <v>727</v>
      </c>
      <c r="D552" s="100"/>
      <c r="E552" s="100" t="s">
        <v>188</v>
      </c>
      <c r="F552" s="100"/>
      <c r="G552" s="100"/>
      <c r="H552" s="100"/>
      <c r="I552" s="72" t="s">
        <v>189</v>
      </c>
      <c r="J552" s="73">
        <v>0.3</v>
      </c>
      <c r="K552" s="74">
        <v>467784</v>
      </c>
    </row>
    <row r="553" spans="1:11" x14ac:dyDescent="0.2">
      <c r="A553" s="70">
        <v>542</v>
      </c>
      <c r="B553" s="99" t="s">
        <v>35</v>
      </c>
      <c r="C553" s="99" t="s">
        <v>728</v>
      </c>
      <c r="D553" s="100"/>
      <c r="E553" s="100" t="s">
        <v>188</v>
      </c>
      <c r="F553" s="100"/>
      <c r="G553" s="100"/>
      <c r="H553" s="100"/>
      <c r="I553" s="72" t="s">
        <v>189</v>
      </c>
      <c r="J553" s="73">
        <v>0.3</v>
      </c>
      <c r="K553" s="74">
        <v>467784</v>
      </c>
    </row>
    <row r="554" spans="1:11" ht="13.5" customHeight="1" x14ac:dyDescent="0.2">
      <c r="A554" s="70">
        <v>543</v>
      </c>
      <c r="B554" s="99" t="s">
        <v>35</v>
      </c>
      <c r="C554" s="99" t="s">
        <v>729</v>
      </c>
      <c r="D554" s="100"/>
      <c r="E554" s="100" t="s">
        <v>188</v>
      </c>
      <c r="F554" s="100"/>
      <c r="G554" s="100"/>
      <c r="H554" s="100"/>
      <c r="I554" s="72" t="s">
        <v>189</v>
      </c>
      <c r="J554" s="73">
        <v>0.3</v>
      </c>
      <c r="K554" s="74">
        <v>467784</v>
      </c>
    </row>
    <row r="555" spans="1:11" x14ac:dyDescent="0.2">
      <c r="A555" s="70">
        <v>544</v>
      </c>
      <c r="B555" s="70" t="s">
        <v>30</v>
      </c>
      <c r="C555" s="70" t="s">
        <v>730</v>
      </c>
      <c r="D555" s="71"/>
      <c r="E555" s="71" t="s">
        <v>188</v>
      </c>
      <c r="F555" s="71"/>
      <c r="G555" s="71"/>
      <c r="H555" s="71"/>
      <c r="I555" s="72" t="s">
        <v>189</v>
      </c>
      <c r="J555" s="73">
        <v>0.3</v>
      </c>
      <c r="K555" s="74">
        <v>456872</v>
      </c>
    </row>
    <row r="556" spans="1:11" x14ac:dyDescent="0.2">
      <c r="A556" s="70">
        <v>545</v>
      </c>
      <c r="B556" s="70" t="s">
        <v>30</v>
      </c>
      <c r="C556" s="70" t="s">
        <v>731</v>
      </c>
      <c r="D556" s="71"/>
      <c r="E556" s="71" t="s">
        <v>188</v>
      </c>
      <c r="F556" s="71"/>
      <c r="G556" s="71"/>
      <c r="H556" s="71"/>
      <c r="I556" s="72" t="s">
        <v>189</v>
      </c>
      <c r="J556" s="73">
        <v>0.3</v>
      </c>
      <c r="K556" s="74">
        <v>456872</v>
      </c>
    </row>
    <row r="557" spans="1:11" x14ac:dyDescent="0.2">
      <c r="A557" s="70">
        <v>546</v>
      </c>
      <c r="B557" s="70" t="s">
        <v>30</v>
      </c>
      <c r="C557" s="70" t="s">
        <v>732</v>
      </c>
      <c r="D557" s="71"/>
      <c r="E557" s="71" t="s">
        <v>188</v>
      </c>
      <c r="F557" s="71"/>
      <c r="G557" s="71"/>
      <c r="H557" s="71"/>
      <c r="I557" s="72" t="s">
        <v>189</v>
      </c>
      <c r="J557" s="73">
        <v>0.3</v>
      </c>
      <c r="K557" s="74">
        <v>456872</v>
      </c>
    </row>
    <row r="558" spans="1:11" x14ac:dyDescent="0.2">
      <c r="A558" s="70">
        <v>547</v>
      </c>
      <c r="B558" s="70" t="s">
        <v>30</v>
      </c>
      <c r="C558" s="70" t="s">
        <v>733</v>
      </c>
      <c r="D558" s="71"/>
      <c r="E558" s="71" t="s">
        <v>188</v>
      </c>
      <c r="F558" s="71"/>
      <c r="G558" s="71"/>
      <c r="H558" s="71"/>
      <c r="I558" s="72" t="s">
        <v>189</v>
      </c>
      <c r="J558" s="73">
        <v>0.3</v>
      </c>
      <c r="K558" s="74">
        <v>456872</v>
      </c>
    </row>
    <row r="559" spans="1:11" x14ac:dyDescent="0.2">
      <c r="A559" s="70">
        <v>548</v>
      </c>
      <c r="B559" s="70" t="s">
        <v>30</v>
      </c>
      <c r="C559" s="70" t="s">
        <v>734</v>
      </c>
      <c r="D559" s="71" t="s">
        <v>188</v>
      </c>
      <c r="E559" s="71"/>
      <c r="F559" s="71"/>
      <c r="G559" s="71"/>
      <c r="H559" s="71"/>
      <c r="I559" s="72" t="s">
        <v>189</v>
      </c>
      <c r="J559" s="73">
        <v>0.3</v>
      </c>
      <c r="K559" s="74">
        <v>365497</v>
      </c>
    </row>
    <row r="560" spans="1:11" x14ac:dyDescent="0.2">
      <c r="A560" s="70">
        <v>549</v>
      </c>
      <c r="B560" s="70" t="s">
        <v>30</v>
      </c>
      <c r="C560" s="70" t="s">
        <v>735</v>
      </c>
      <c r="D560" s="71"/>
      <c r="E560" s="71"/>
      <c r="F560" s="71" t="s">
        <v>188</v>
      </c>
      <c r="G560" s="71"/>
      <c r="H560" s="71"/>
      <c r="I560" s="72" t="s">
        <v>189</v>
      </c>
      <c r="J560" s="73">
        <v>0.3</v>
      </c>
      <c r="K560" s="74">
        <v>723778</v>
      </c>
    </row>
    <row r="561" spans="1:11" x14ac:dyDescent="0.2">
      <c r="A561" s="70">
        <v>550</v>
      </c>
      <c r="B561" s="70" t="s">
        <v>30</v>
      </c>
      <c r="C561" s="70" t="s">
        <v>736</v>
      </c>
      <c r="D561" s="71" t="s">
        <v>188</v>
      </c>
      <c r="E561" s="71"/>
      <c r="F561" s="71"/>
      <c r="G561" s="71"/>
      <c r="H561" s="71"/>
      <c r="I561" s="72" t="s">
        <v>189</v>
      </c>
      <c r="J561" s="73">
        <v>0.3</v>
      </c>
      <c r="K561" s="74">
        <v>365497</v>
      </c>
    </row>
    <row r="562" spans="1:11" x14ac:dyDescent="0.2">
      <c r="A562" s="70">
        <v>551</v>
      </c>
      <c r="B562" s="76" t="s">
        <v>153</v>
      </c>
      <c r="C562" s="76" t="s">
        <v>737</v>
      </c>
      <c r="D562" s="77" t="s">
        <v>188</v>
      </c>
      <c r="E562" s="77"/>
      <c r="F562" s="77"/>
      <c r="G562" s="77"/>
      <c r="H562" s="77"/>
      <c r="I562" s="72" t="s">
        <v>189</v>
      </c>
      <c r="J562" s="73">
        <v>0.3</v>
      </c>
      <c r="K562" s="74">
        <v>443605</v>
      </c>
    </row>
    <row r="563" spans="1:11" x14ac:dyDescent="0.2">
      <c r="A563" s="70">
        <v>552</v>
      </c>
      <c r="B563" s="76" t="s">
        <v>153</v>
      </c>
      <c r="C563" s="76" t="s">
        <v>738</v>
      </c>
      <c r="D563" s="77"/>
      <c r="E563" s="77" t="s">
        <v>188</v>
      </c>
      <c r="F563" s="77"/>
      <c r="G563" s="77"/>
      <c r="H563" s="77"/>
      <c r="I563" s="72" t="s">
        <v>189</v>
      </c>
      <c r="J563" s="75">
        <v>0.67</v>
      </c>
      <c r="K563" s="74">
        <v>1238397</v>
      </c>
    </row>
    <row r="564" spans="1:11" x14ac:dyDescent="0.2">
      <c r="A564" s="70">
        <v>553</v>
      </c>
      <c r="B564" s="76" t="s">
        <v>153</v>
      </c>
      <c r="C564" s="76" t="s">
        <v>739</v>
      </c>
      <c r="D564" s="77"/>
      <c r="E564" s="77" t="s">
        <v>188</v>
      </c>
      <c r="F564" s="77"/>
      <c r="G564" s="77"/>
      <c r="H564" s="77"/>
      <c r="I564" s="72" t="s">
        <v>189</v>
      </c>
      <c r="J564" s="75">
        <v>0.67</v>
      </c>
      <c r="K564" s="74">
        <v>1238397</v>
      </c>
    </row>
    <row r="565" spans="1:11" x14ac:dyDescent="0.2">
      <c r="A565" s="70">
        <v>554</v>
      </c>
      <c r="B565" s="76" t="s">
        <v>153</v>
      </c>
      <c r="C565" s="76" t="s">
        <v>740</v>
      </c>
      <c r="D565" s="77"/>
      <c r="E565" s="77" t="s">
        <v>188</v>
      </c>
      <c r="F565" s="77"/>
      <c r="G565" s="77"/>
      <c r="H565" s="77"/>
      <c r="I565" s="72" t="s">
        <v>189</v>
      </c>
      <c r="J565" s="75">
        <v>0.67</v>
      </c>
      <c r="K565" s="74">
        <v>1238397</v>
      </c>
    </row>
    <row r="566" spans="1:11" x14ac:dyDescent="0.2">
      <c r="A566" s="70">
        <v>555</v>
      </c>
      <c r="B566" s="76" t="s">
        <v>153</v>
      </c>
      <c r="C566" s="76" t="s">
        <v>741</v>
      </c>
      <c r="D566" s="77"/>
      <c r="E566" s="77" t="s">
        <v>188</v>
      </c>
      <c r="F566" s="77"/>
      <c r="G566" s="77"/>
      <c r="H566" s="77"/>
      <c r="I566" s="72" t="s">
        <v>189</v>
      </c>
      <c r="J566" s="73">
        <v>0.3</v>
      </c>
      <c r="K566" s="74">
        <v>554506</v>
      </c>
    </row>
    <row r="567" spans="1:11" x14ac:dyDescent="0.2">
      <c r="A567" s="70">
        <v>556</v>
      </c>
      <c r="B567" s="76" t="s">
        <v>153</v>
      </c>
      <c r="C567" s="76" t="s">
        <v>742</v>
      </c>
      <c r="D567" s="77" t="s">
        <v>188</v>
      </c>
      <c r="E567" s="77"/>
      <c r="F567" s="77"/>
      <c r="G567" s="77"/>
      <c r="H567" s="77"/>
      <c r="I567" s="72" t="s">
        <v>189</v>
      </c>
      <c r="J567" s="73">
        <v>0.3</v>
      </c>
      <c r="K567" s="74">
        <v>443605</v>
      </c>
    </row>
    <row r="568" spans="1:11" x14ac:dyDescent="0.2">
      <c r="A568" s="70">
        <v>557</v>
      </c>
      <c r="B568" s="76" t="s">
        <v>153</v>
      </c>
      <c r="C568" s="76" t="s">
        <v>743</v>
      </c>
      <c r="D568" s="77"/>
      <c r="E568" s="77" t="s">
        <v>188</v>
      </c>
      <c r="F568" s="77"/>
      <c r="G568" s="77"/>
      <c r="H568" s="77"/>
      <c r="I568" s="72" t="s">
        <v>189</v>
      </c>
      <c r="J568" s="75">
        <v>0.67</v>
      </c>
      <c r="K568" s="74">
        <v>1238397</v>
      </c>
    </row>
    <row r="569" spans="1:11" x14ac:dyDescent="0.2">
      <c r="A569" s="70">
        <v>558</v>
      </c>
      <c r="B569" s="76" t="s">
        <v>153</v>
      </c>
      <c r="C569" s="76" t="s">
        <v>744</v>
      </c>
      <c r="D569" s="77"/>
      <c r="E569" s="77" t="s">
        <v>188</v>
      </c>
      <c r="F569" s="77"/>
      <c r="G569" s="77"/>
      <c r="H569" s="77"/>
      <c r="I569" s="72" t="s">
        <v>189</v>
      </c>
      <c r="J569" s="75">
        <v>0.67</v>
      </c>
      <c r="K569" s="74">
        <v>1238397</v>
      </c>
    </row>
    <row r="570" spans="1:11" x14ac:dyDescent="0.2">
      <c r="A570" s="70">
        <v>559</v>
      </c>
      <c r="B570" s="76" t="s">
        <v>153</v>
      </c>
      <c r="C570" s="76" t="s">
        <v>745</v>
      </c>
      <c r="D570" s="77" t="s">
        <v>188</v>
      </c>
      <c r="E570" s="77"/>
      <c r="F570" s="77"/>
      <c r="G570" s="77"/>
      <c r="H570" s="77"/>
      <c r="I570" s="72" t="s">
        <v>189</v>
      </c>
      <c r="J570" s="73">
        <v>0.3</v>
      </c>
      <c r="K570" s="74">
        <v>443605</v>
      </c>
    </row>
    <row r="571" spans="1:11" x14ac:dyDescent="0.2">
      <c r="A571" s="70">
        <v>560</v>
      </c>
      <c r="B571" s="76" t="s">
        <v>153</v>
      </c>
      <c r="C571" s="76" t="s">
        <v>746</v>
      </c>
      <c r="D571" s="77"/>
      <c r="E571" s="77" t="s">
        <v>188</v>
      </c>
      <c r="F571" s="77"/>
      <c r="G571" s="77"/>
      <c r="H571" s="77"/>
      <c r="I571" s="72" t="s">
        <v>189</v>
      </c>
      <c r="J571" s="73">
        <v>0.3</v>
      </c>
      <c r="K571" s="74">
        <v>554506</v>
      </c>
    </row>
    <row r="572" spans="1:11" x14ac:dyDescent="0.2">
      <c r="A572" s="70">
        <v>561</v>
      </c>
      <c r="B572" s="76" t="s">
        <v>153</v>
      </c>
      <c r="C572" s="76" t="s">
        <v>747</v>
      </c>
      <c r="D572" s="77" t="s">
        <v>188</v>
      </c>
      <c r="E572" s="77"/>
      <c r="F572" s="77"/>
      <c r="G572" s="77"/>
      <c r="H572" s="77"/>
      <c r="I572" s="72" t="s">
        <v>189</v>
      </c>
      <c r="J572" s="73">
        <v>0.3</v>
      </c>
      <c r="K572" s="74">
        <v>443605</v>
      </c>
    </row>
    <row r="573" spans="1:11" x14ac:dyDescent="0.2">
      <c r="A573" s="70">
        <v>562</v>
      </c>
      <c r="B573" s="76" t="s">
        <v>153</v>
      </c>
      <c r="C573" s="76" t="s">
        <v>748</v>
      </c>
      <c r="D573" s="77"/>
      <c r="E573" s="77" t="s">
        <v>188</v>
      </c>
      <c r="F573" s="77"/>
      <c r="G573" s="77"/>
      <c r="H573" s="77"/>
      <c r="I573" s="72" t="s">
        <v>189</v>
      </c>
      <c r="J573" s="75">
        <v>0.67</v>
      </c>
      <c r="K573" s="74">
        <v>1238397</v>
      </c>
    </row>
    <row r="574" spans="1:11" x14ac:dyDescent="0.2">
      <c r="A574" s="70">
        <v>563</v>
      </c>
      <c r="B574" s="76" t="s">
        <v>153</v>
      </c>
      <c r="C574" s="76" t="s">
        <v>749</v>
      </c>
      <c r="D574" s="77"/>
      <c r="E574" s="77" t="s">
        <v>188</v>
      </c>
      <c r="F574" s="77"/>
      <c r="G574" s="77"/>
      <c r="H574" s="77"/>
      <c r="I574" s="72" t="s">
        <v>189</v>
      </c>
      <c r="J574" s="75">
        <v>0.67</v>
      </c>
      <c r="K574" s="74">
        <v>1238397</v>
      </c>
    </row>
    <row r="575" spans="1:11" x14ac:dyDescent="0.2">
      <c r="A575" s="70">
        <v>564</v>
      </c>
      <c r="B575" s="76" t="s">
        <v>153</v>
      </c>
      <c r="C575" s="76" t="s">
        <v>750</v>
      </c>
      <c r="D575" s="77"/>
      <c r="E575" s="77" t="s">
        <v>188</v>
      </c>
      <c r="F575" s="77"/>
      <c r="G575" s="77"/>
      <c r="H575" s="77"/>
      <c r="I575" s="72" t="s">
        <v>189</v>
      </c>
      <c r="J575" s="75">
        <v>0.67</v>
      </c>
      <c r="K575" s="74">
        <v>1238397</v>
      </c>
    </row>
    <row r="576" spans="1:11" x14ac:dyDescent="0.2">
      <c r="A576" s="70">
        <v>565</v>
      </c>
      <c r="B576" s="76" t="s">
        <v>153</v>
      </c>
      <c r="C576" s="76" t="s">
        <v>751</v>
      </c>
      <c r="D576" s="77" t="s">
        <v>188</v>
      </c>
      <c r="E576" s="77"/>
      <c r="F576" s="77"/>
      <c r="G576" s="77"/>
      <c r="H576" s="77"/>
      <c r="I576" s="72" t="s">
        <v>189</v>
      </c>
      <c r="J576" s="75">
        <v>0.67</v>
      </c>
      <c r="K576" s="74">
        <v>990717</v>
      </c>
    </row>
    <row r="577" spans="1:11" x14ac:dyDescent="0.2">
      <c r="A577" s="70">
        <v>566</v>
      </c>
      <c r="B577" s="76" t="s">
        <v>153</v>
      </c>
      <c r="C577" s="76" t="s">
        <v>752</v>
      </c>
      <c r="D577" s="77"/>
      <c r="E577" s="77" t="s">
        <v>188</v>
      </c>
      <c r="F577" s="77"/>
      <c r="G577" s="77"/>
      <c r="H577" s="77"/>
      <c r="I577" s="72" t="s">
        <v>189</v>
      </c>
      <c r="J577" s="75">
        <v>0.67</v>
      </c>
      <c r="K577" s="74">
        <v>1238397</v>
      </c>
    </row>
    <row r="578" spans="1:11" x14ac:dyDescent="0.2">
      <c r="A578" s="70">
        <v>567</v>
      </c>
      <c r="B578" s="76" t="s">
        <v>153</v>
      </c>
      <c r="C578" s="76" t="s">
        <v>753</v>
      </c>
      <c r="D578" s="77" t="s">
        <v>188</v>
      </c>
      <c r="E578" s="77"/>
      <c r="F578" s="77"/>
      <c r="G578" s="77"/>
      <c r="H578" s="77"/>
      <c r="I578" s="72" t="s">
        <v>189</v>
      </c>
      <c r="J578" s="75">
        <v>0.67</v>
      </c>
      <c r="K578" s="74">
        <v>990717</v>
      </c>
    </row>
    <row r="579" spans="1:11" x14ac:dyDescent="0.2">
      <c r="A579" s="70">
        <v>568</v>
      </c>
      <c r="B579" s="76" t="s">
        <v>153</v>
      </c>
      <c r="C579" s="76" t="s">
        <v>754</v>
      </c>
      <c r="D579" s="77"/>
      <c r="E579" s="77" t="s">
        <v>188</v>
      </c>
      <c r="F579" s="77"/>
      <c r="G579" s="77"/>
      <c r="H579" s="77"/>
      <c r="I579" s="72" t="s">
        <v>189</v>
      </c>
      <c r="J579" s="75">
        <v>0.67</v>
      </c>
      <c r="K579" s="74">
        <v>1238397</v>
      </c>
    </row>
    <row r="580" spans="1:11" x14ac:dyDescent="0.2">
      <c r="A580" s="70">
        <v>569</v>
      </c>
      <c r="B580" s="86" t="s">
        <v>58</v>
      </c>
      <c r="C580" s="86" t="s">
        <v>755</v>
      </c>
      <c r="D580" s="72" t="s">
        <v>188</v>
      </c>
      <c r="E580" s="72"/>
      <c r="F580" s="72"/>
      <c r="G580" s="72"/>
      <c r="H580" s="72"/>
      <c r="I580" s="72" t="s">
        <v>189</v>
      </c>
      <c r="J580" s="75">
        <v>0.67</v>
      </c>
      <c r="K580" s="74">
        <v>818329</v>
      </c>
    </row>
    <row r="581" spans="1:11" x14ac:dyDescent="0.2">
      <c r="A581" s="70">
        <v>570</v>
      </c>
      <c r="B581" s="86" t="s">
        <v>58</v>
      </c>
      <c r="C581" s="86" t="s">
        <v>756</v>
      </c>
      <c r="D581" s="72" t="s">
        <v>188</v>
      </c>
      <c r="E581" s="72"/>
      <c r="F581" s="72"/>
      <c r="G581" s="72"/>
      <c r="H581" s="72"/>
      <c r="I581" s="72" t="s">
        <v>189</v>
      </c>
      <c r="J581" s="73">
        <v>0.3</v>
      </c>
      <c r="K581" s="74">
        <v>366416</v>
      </c>
    </row>
    <row r="582" spans="1:11" x14ac:dyDescent="0.2">
      <c r="A582" s="70">
        <v>571</v>
      </c>
      <c r="B582" s="86" t="s">
        <v>58</v>
      </c>
      <c r="C582" s="86" t="s">
        <v>757</v>
      </c>
      <c r="D582" s="72" t="s">
        <v>188</v>
      </c>
      <c r="E582" s="72"/>
      <c r="F582" s="72"/>
      <c r="G582" s="72"/>
      <c r="H582" s="72"/>
      <c r="I582" s="72" t="s">
        <v>189</v>
      </c>
      <c r="J582" s="73">
        <v>0.3</v>
      </c>
      <c r="K582" s="74">
        <v>366416</v>
      </c>
    </row>
    <row r="583" spans="1:11" x14ac:dyDescent="0.2">
      <c r="A583" s="70">
        <v>572</v>
      </c>
      <c r="B583" s="86" t="s">
        <v>58</v>
      </c>
      <c r="C583" s="86" t="s">
        <v>758</v>
      </c>
      <c r="D583" s="72" t="s">
        <v>188</v>
      </c>
      <c r="E583" s="72"/>
      <c r="F583" s="72"/>
      <c r="G583" s="72"/>
      <c r="H583" s="72"/>
      <c r="I583" s="72" t="s">
        <v>189</v>
      </c>
      <c r="J583" s="75">
        <v>0.67</v>
      </c>
      <c r="K583" s="74">
        <v>818329</v>
      </c>
    </row>
    <row r="584" spans="1:11" x14ac:dyDescent="0.2">
      <c r="A584" s="70">
        <v>573</v>
      </c>
      <c r="B584" s="86" t="s">
        <v>58</v>
      </c>
      <c r="C584" s="86" t="s">
        <v>759</v>
      </c>
      <c r="D584" s="72" t="s">
        <v>188</v>
      </c>
      <c r="E584" s="72"/>
      <c r="F584" s="72"/>
      <c r="G584" s="72"/>
      <c r="H584" s="72"/>
      <c r="I584" s="72" t="s">
        <v>189</v>
      </c>
      <c r="J584" s="73">
        <v>0.3</v>
      </c>
      <c r="K584" s="74">
        <v>366416</v>
      </c>
    </row>
    <row r="585" spans="1:11" x14ac:dyDescent="0.2">
      <c r="A585" s="70">
        <v>574</v>
      </c>
      <c r="B585" s="86" t="s">
        <v>58</v>
      </c>
      <c r="C585" s="86" t="s">
        <v>760</v>
      </c>
      <c r="D585" s="72" t="s">
        <v>188</v>
      </c>
      <c r="E585" s="72"/>
      <c r="F585" s="72"/>
      <c r="G585" s="72"/>
      <c r="H585" s="72"/>
      <c r="I585" s="72" t="s">
        <v>189</v>
      </c>
      <c r="J585" s="75">
        <v>0.67</v>
      </c>
      <c r="K585" s="74">
        <v>818329</v>
      </c>
    </row>
    <row r="586" spans="1:11" x14ac:dyDescent="0.2">
      <c r="A586" s="70">
        <v>575</v>
      </c>
      <c r="B586" s="86" t="s">
        <v>58</v>
      </c>
      <c r="C586" s="86" t="s">
        <v>761</v>
      </c>
      <c r="D586" s="72" t="s">
        <v>188</v>
      </c>
      <c r="E586" s="72"/>
      <c r="F586" s="72"/>
      <c r="G586" s="72"/>
      <c r="H586" s="72"/>
      <c r="I586" s="72" t="s">
        <v>189</v>
      </c>
      <c r="J586" s="73">
        <v>0.3</v>
      </c>
      <c r="K586" s="74">
        <v>366416</v>
      </c>
    </row>
    <row r="587" spans="1:11" x14ac:dyDescent="0.2">
      <c r="A587" s="70">
        <v>576</v>
      </c>
      <c r="B587" s="86" t="s">
        <v>58</v>
      </c>
      <c r="C587" s="86" t="s">
        <v>762</v>
      </c>
      <c r="D587" s="72"/>
      <c r="E587" s="72" t="s">
        <v>188</v>
      </c>
      <c r="F587" s="72"/>
      <c r="G587" s="72"/>
      <c r="H587" s="72"/>
      <c r="I587" s="72" t="s">
        <v>189</v>
      </c>
      <c r="J587" s="75">
        <v>0.67</v>
      </c>
      <c r="K587" s="74">
        <v>1022912</v>
      </c>
    </row>
    <row r="588" spans="1:11" x14ac:dyDescent="0.2">
      <c r="A588" s="70">
        <v>577</v>
      </c>
      <c r="B588" s="86" t="s">
        <v>58</v>
      </c>
      <c r="C588" s="70" t="s">
        <v>763</v>
      </c>
      <c r="D588" s="71" t="s">
        <v>188</v>
      </c>
      <c r="E588" s="71"/>
      <c r="F588" s="71"/>
      <c r="G588" s="71"/>
      <c r="H588" s="71"/>
      <c r="I588" s="72" t="s">
        <v>189</v>
      </c>
      <c r="J588" s="73">
        <v>0.3</v>
      </c>
      <c r="K588" s="74">
        <v>366416</v>
      </c>
    </row>
    <row r="589" spans="1:11" ht="13.5" customHeight="1" x14ac:dyDescent="0.2">
      <c r="A589" s="70">
        <v>578</v>
      </c>
      <c r="B589" s="86" t="s">
        <v>58</v>
      </c>
      <c r="C589" s="86" t="s">
        <v>764</v>
      </c>
      <c r="D589" s="72"/>
      <c r="E589" s="72" t="s">
        <v>188</v>
      </c>
      <c r="F589" s="72"/>
      <c r="G589" s="72"/>
      <c r="H589" s="72"/>
      <c r="I589" s="72" t="s">
        <v>189</v>
      </c>
      <c r="J589" s="75">
        <v>0.67</v>
      </c>
      <c r="K589" s="74">
        <v>1022912</v>
      </c>
    </row>
    <row r="590" spans="1:11" x14ac:dyDescent="0.2">
      <c r="A590" s="70">
        <v>579</v>
      </c>
      <c r="B590" s="70" t="s">
        <v>83</v>
      </c>
      <c r="C590" s="70" t="s">
        <v>765</v>
      </c>
      <c r="D590" s="71"/>
      <c r="E590" s="71" t="s">
        <v>188</v>
      </c>
      <c r="F590" s="71"/>
      <c r="G590" s="71"/>
      <c r="H590" s="71"/>
      <c r="I590" s="72" t="s">
        <v>189</v>
      </c>
      <c r="J590" s="75">
        <v>0.67</v>
      </c>
      <c r="K590" s="74">
        <v>818329</v>
      </c>
    </row>
    <row r="591" spans="1:11" x14ac:dyDescent="0.2">
      <c r="A591" s="70">
        <v>580</v>
      </c>
      <c r="B591" s="70" t="s">
        <v>83</v>
      </c>
      <c r="C591" s="70" t="s">
        <v>766</v>
      </c>
      <c r="D591" s="71"/>
      <c r="E591" s="71" t="s">
        <v>188</v>
      </c>
      <c r="F591" s="71"/>
      <c r="G591" s="71"/>
      <c r="H591" s="71"/>
      <c r="I591" s="72" t="s">
        <v>189</v>
      </c>
      <c r="J591" s="73">
        <v>0.3</v>
      </c>
      <c r="K591" s="74">
        <v>366416</v>
      </c>
    </row>
    <row r="592" spans="1:11" x14ac:dyDescent="0.2">
      <c r="A592" s="70">
        <v>581</v>
      </c>
      <c r="B592" s="70" t="s">
        <v>83</v>
      </c>
      <c r="C592" s="70" t="s">
        <v>767</v>
      </c>
      <c r="D592" s="71"/>
      <c r="E592" s="71" t="s">
        <v>188</v>
      </c>
      <c r="F592" s="71"/>
      <c r="G592" s="71"/>
      <c r="H592" s="71"/>
      <c r="I592" s="72" t="s">
        <v>189</v>
      </c>
      <c r="J592" s="73">
        <v>0.3</v>
      </c>
      <c r="K592" s="74">
        <v>366416</v>
      </c>
    </row>
    <row r="593" spans="1:11" x14ac:dyDescent="0.2">
      <c r="A593" s="70">
        <v>582</v>
      </c>
      <c r="B593" s="70" t="s">
        <v>83</v>
      </c>
      <c r="C593" s="70" t="s">
        <v>768</v>
      </c>
      <c r="D593" s="71"/>
      <c r="E593" s="71" t="s">
        <v>188</v>
      </c>
      <c r="F593" s="71"/>
      <c r="G593" s="71"/>
      <c r="H593" s="71"/>
      <c r="I593" s="72" t="s">
        <v>189</v>
      </c>
      <c r="J593" s="73">
        <v>0.3</v>
      </c>
      <c r="K593" s="74">
        <v>366416</v>
      </c>
    </row>
    <row r="594" spans="1:11" x14ac:dyDescent="0.2">
      <c r="A594" s="70">
        <v>583</v>
      </c>
      <c r="B594" s="70" t="s">
        <v>83</v>
      </c>
      <c r="C594" s="70" t="s">
        <v>769</v>
      </c>
      <c r="D594" s="71"/>
      <c r="E594" s="71" t="s">
        <v>188</v>
      </c>
      <c r="F594" s="71"/>
      <c r="G594" s="71"/>
      <c r="H594" s="71"/>
      <c r="I594" s="72" t="s">
        <v>189</v>
      </c>
      <c r="J594" s="73">
        <v>0.3</v>
      </c>
      <c r="K594" s="74">
        <v>366416</v>
      </c>
    </row>
    <row r="595" spans="1:11" x14ac:dyDescent="0.2">
      <c r="A595" s="70">
        <v>584</v>
      </c>
      <c r="B595" s="70" t="s">
        <v>83</v>
      </c>
      <c r="C595" s="70" t="s">
        <v>770</v>
      </c>
      <c r="D595" s="71"/>
      <c r="E595" s="71" t="s">
        <v>188</v>
      </c>
      <c r="F595" s="71"/>
      <c r="G595" s="71"/>
      <c r="H595" s="71"/>
      <c r="I595" s="72" t="s">
        <v>189</v>
      </c>
      <c r="J595" s="73">
        <v>0.3</v>
      </c>
      <c r="K595" s="74">
        <v>366416</v>
      </c>
    </row>
    <row r="596" spans="1:11" x14ac:dyDescent="0.2">
      <c r="A596" s="70">
        <v>585</v>
      </c>
      <c r="B596" s="70" t="s">
        <v>83</v>
      </c>
      <c r="C596" s="70" t="s">
        <v>771</v>
      </c>
      <c r="D596" s="71"/>
      <c r="E596" s="71" t="s">
        <v>188</v>
      </c>
      <c r="F596" s="71"/>
      <c r="G596" s="71"/>
      <c r="H596" s="71"/>
      <c r="I596" s="72" t="s">
        <v>189</v>
      </c>
      <c r="J596" s="73">
        <v>0.3</v>
      </c>
      <c r="K596" s="74">
        <v>366416</v>
      </c>
    </row>
    <row r="597" spans="1:11" x14ac:dyDescent="0.2">
      <c r="A597" s="70">
        <v>586</v>
      </c>
      <c r="B597" s="70" t="s">
        <v>83</v>
      </c>
      <c r="C597" s="70" t="s">
        <v>772</v>
      </c>
      <c r="D597" s="71"/>
      <c r="E597" s="71" t="s">
        <v>188</v>
      </c>
      <c r="F597" s="71"/>
      <c r="G597" s="71"/>
      <c r="H597" s="71"/>
      <c r="I597" s="72" t="s">
        <v>189</v>
      </c>
      <c r="J597" s="73">
        <v>0.3</v>
      </c>
      <c r="K597" s="74">
        <v>366416</v>
      </c>
    </row>
    <row r="598" spans="1:11" x14ac:dyDescent="0.2">
      <c r="A598" s="70">
        <v>587</v>
      </c>
      <c r="B598" s="70" t="s">
        <v>83</v>
      </c>
      <c r="C598" s="70" t="s">
        <v>773</v>
      </c>
      <c r="D598" s="71"/>
      <c r="E598" s="71" t="s">
        <v>188</v>
      </c>
      <c r="F598" s="71"/>
      <c r="G598" s="71"/>
      <c r="H598" s="71"/>
      <c r="I598" s="72" t="s">
        <v>189</v>
      </c>
      <c r="J598" s="73">
        <v>0.3</v>
      </c>
      <c r="K598" s="74">
        <v>366416</v>
      </c>
    </row>
    <row r="599" spans="1:11" x14ac:dyDescent="0.2">
      <c r="A599" s="70">
        <v>588</v>
      </c>
      <c r="B599" s="70" t="s">
        <v>83</v>
      </c>
      <c r="C599" s="70" t="s">
        <v>774</v>
      </c>
      <c r="D599" s="71"/>
      <c r="E599" s="71" t="s">
        <v>188</v>
      </c>
      <c r="F599" s="71"/>
      <c r="G599" s="71"/>
      <c r="H599" s="71"/>
      <c r="I599" s="72" t="s">
        <v>189</v>
      </c>
      <c r="J599" s="73">
        <v>0.3</v>
      </c>
      <c r="K599" s="74">
        <v>366416</v>
      </c>
    </row>
    <row r="600" spans="1:11" x14ac:dyDescent="0.2">
      <c r="A600" s="70">
        <v>589</v>
      </c>
      <c r="B600" s="70" t="s">
        <v>83</v>
      </c>
      <c r="C600" s="70" t="s">
        <v>775</v>
      </c>
      <c r="D600" s="71"/>
      <c r="E600" s="71" t="s">
        <v>188</v>
      </c>
      <c r="F600" s="71"/>
      <c r="G600" s="71"/>
      <c r="H600" s="71"/>
      <c r="I600" s="72" t="s">
        <v>189</v>
      </c>
      <c r="J600" s="73">
        <v>0.3</v>
      </c>
      <c r="K600" s="74">
        <v>366416</v>
      </c>
    </row>
    <row r="601" spans="1:11" x14ac:dyDescent="0.2">
      <c r="A601" s="70">
        <v>590</v>
      </c>
      <c r="B601" s="70" t="s">
        <v>83</v>
      </c>
      <c r="C601" s="70" t="s">
        <v>776</v>
      </c>
      <c r="D601" s="71"/>
      <c r="E601" s="71" t="s">
        <v>188</v>
      </c>
      <c r="F601" s="71"/>
      <c r="G601" s="71"/>
      <c r="H601" s="71"/>
      <c r="I601" s="72" t="s">
        <v>189</v>
      </c>
      <c r="J601" s="75">
        <v>0.67</v>
      </c>
      <c r="K601" s="74">
        <v>818329</v>
      </c>
    </row>
    <row r="602" spans="1:11" x14ac:dyDescent="0.2">
      <c r="A602" s="70">
        <v>591</v>
      </c>
      <c r="B602" s="70" t="s">
        <v>83</v>
      </c>
      <c r="C602" s="70" t="s">
        <v>777</v>
      </c>
      <c r="D602" s="71"/>
      <c r="E602" s="71" t="s">
        <v>188</v>
      </c>
      <c r="F602" s="71"/>
      <c r="G602" s="71"/>
      <c r="H602" s="71"/>
      <c r="I602" s="72" t="s">
        <v>189</v>
      </c>
      <c r="J602" s="73">
        <v>0.3</v>
      </c>
      <c r="K602" s="74">
        <v>366416</v>
      </c>
    </row>
    <row r="603" spans="1:11" x14ac:dyDescent="0.2">
      <c r="A603" s="70">
        <v>592</v>
      </c>
      <c r="B603" s="70" t="s">
        <v>83</v>
      </c>
      <c r="C603" s="70" t="s">
        <v>778</v>
      </c>
      <c r="D603" s="71"/>
      <c r="E603" s="71" t="s">
        <v>188</v>
      </c>
      <c r="F603" s="71"/>
      <c r="G603" s="71"/>
      <c r="H603" s="71"/>
      <c r="I603" s="72" t="s">
        <v>189</v>
      </c>
      <c r="J603" s="73">
        <v>0.3</v>
      </c>
      <c r="K603" s="74">
        <v>366416</v>
      </c>
    </row>
    <row r="604" spans="1:11" x14ac:dyDescent="0.2">
      <c r="A604" s="70">
        <v>593</v>
      </c>
      <c r="B604" s="70" t="s">
        <v>83</v>
      </c>
      <c r="C604" s="70" t="s">
        <v>779</v>
      </c>
      <c r="D604" s="71"/>
      <c r="E604" s="71" t="s">
        <v>188</v>
      </c>
      <c r="F604" s="71"/>
      <c r="G604" s="71"/>
      <c r="H604" s="71"/>
      <c r="I604" s="72" t="s">
        <v>189</v>
      </c>
      <c r="J604" s="73">
        <v>0.3</v>
      </c>
      <c r="K604" s="74">
        <v>366416</v>
      </c>
    </row>
    <row r="605" spans="1:11" x14ac:dyDescent="0.2">
      <c r="A605" s="70">
        <v>594</v>
      </c>
      <c r="B605" s="70" t="s">
        <v>83</v>
      </c>
      <c r="C605" s="70" t="s">
        <v>780</v>
      </c>
      <c r="D605" s="71"/>
      <c r="E605" s="71" t="s">
        <v>188</v>
      </c>
      <c r="F605" s="71"/>
      <c r="G605" s="71"/>
      <c r="H605" s="71"/>
      <c r="I605" s="72" t="s">
        <v>189</v>
      </c>
      <c r="J605" s="73">
        <v>0.3</v>
      </c>
      <c r="K605" s="74">
        <v>366416</v>
      </c>
    </row>
    <row r="606" spans="1:11" x14ac:dyDescent="0.2">
      <c r="A606" s="70">
        <v>595</v>
      </c>
      <c r="B606" s="70" t="s">
        <v>83</v>
      </c>
      <c r="C606" s="70" t="s">
        <v>781</v>
      </c>
      <c r="D606" s="71"/>
      <c r="E606" s="71" t="s">
        <v>188</v>
      </c>
      <c r="F606" s="71"/>
      <c r="G606" s="71"/>
      <c r="H606" s="71"/>
      <c r="I606" s="72" t="s">
        <v>189</v>
      </c>
      <c r="J606" s="73">
        <v>0.3</v>
      </c>
      <c r="K606" s="74">
        <v>366416</v>
      </c>
    </row>
    <row r="607" spans="1:11" x14ac:dyDescent="0.2">
      <c r="A607" s="70">
        <v>596</v>
      </c>
      <c r="B607" s="70" t="s">
        <v>83</v>
      </c>
      <c r="C607" s="70" t="s">
        <v>782</v>
      </c>
      <c r="D607" s="71"/>
      <c r="E607" s="71" t="s">
        <v>188</v>
      </c>
      <c r="F607" s="71"/>
      <c r="G607" s="71"/>
      <c r="H607" s="71"/>
      <c r="I607" s="72" t="s">
        <v>189</v>
      </c>
      <c r="J607" s="73">
        <v>0.3</v>
      </c>
      <c r="K607" s="74">
        <v>366416</v>
      </c>
    </row>
    <row r="608" spans="1:11" x14ac:dyDescent="0.2">
      <c r="A608" s="70">
        <v>597</v>
      </c>
      <c r="B608" s="70" t="s">
        <v>83</v>
      </c>
      <c r="C608" s="70" t="s">
        <v>783</v>
      </c>
      <c r="D608" s="71"/>
      <c r="E608" s="71" t="s">
        <v>188</v>
      </c>
      <c r="F608" s="71"/>
      <c r="G608" s="71"/>
      <c r="H608" s="71"/>
      <c r="I608" s="72" t="s">
        <v>189</v>
      </c>
      <c r="J608" s="75">
        <v>0.67</v>
      </c>
      <c r="K608" s="74">
        <v>818329</v>
      </c>
    </row>
    <row r="609" spans="1:11" x14ac:dyDescent="0.2">
      <c r="A609" s="70">
        <v>598</v>
      </c>
      <c r="B609" s="70" t="s">
        <v>83</v>
      </c>
      <c r="C609" s="70" t="s">
        <v>784</v>
      </c>
      <c r="D609" s="71"/>
      <c r="E609" s="71" t="s">
        <v>188</v>
      </c>
      <c r="F609" s="71"/>
      <c r="G609" s="71"/>
      <c r="H609" s="71"/>
      <c r="I609" s="72" t="s">
        <v>189</v>
      </c>
      <c r="J609" s="73">
        <v>0.3</v>
      </c>
      <c r="K609" s="74">
        <v>366416</v>
      </c>
    </row>
    <row r="610" spans="1:11" x14ac:dyDescent="0.2">
      <c r="A610" s="70">
        <v>599</v>
      </c>
      <c r="B610" s="70" t="s">
        <v>83</v>
      </c>
      <c r="C610" s="70" t="s">
        <v>785</v>
      </c>
      <c r="D610" s="71"/>
      <c r="E610" s="71" t="s">
        <v>188</v>
      </c>
      <c r="F610" s="71"/>
      <c r="G610" s="71"/>
      <c r="H610" s="71"/>
      <c r="I610" s="72" t="s">
        <v>189</v>
      </c>
      <c r="J610" s="73">
        <v>0.3</v>
      </c>
      <c r="K610" s="74">
        <v>366416</v>
      </c>
    </row>
    <row r="611" spans="1:11" x14ac:dyDescent="0.2">
      <c r="A611" s="70">
        <v>600</v>
      </c>
      <c r="B611" s="70" t="s">
        <v>83</v>
      </c>
      <c r="C611" s="70" t="s">
        <v>786</v>
      </c>
      <c r="D611" s="71"/>
      <c r="E611" s="71" t="s">
        <v>188</v>
      </c>
      <c r="F611" s="71"/>
      <c r="G611" s="71"/>
      <c r="H611" s="71"/>
      <c r="I611" s="72" t="s">
        <v>189</v>
      </c>
      <c r="J611" s="73">
        <v>0.3</v>
      </c>
      <c r="K611" s="74">
        <v>366416</v>
      </c>
    </row>
    <row r="612" spans="1:11" x14ac:dyDescent="0.2">
      <c r="A612" s="70">
        <v>601</v>
      </c>
      <c r="B612" s="70" t="s">
        <v>83</v>
      </c>
      <c r="C612" s="70" t="s">
        <v>787</v>
      </c>
      <c r="D612" s="71"/>
      <c r="E612" s="71" t="s">
        <v>188</v>
      </c>
      <c r="F612" s="71"/>
      <c r="G612" s="71"/>
      <c r="H612" s="71"/>
      <c r="I612" s="72" t="s">
        <v>189</v>
      </c>
      <c r="J612" s="73">
        <v>0.3</v>
      </c>
      <c r="K612" s="74">
        <v>366416</v>
      </c>
    </row>
    <row r="613" spans="1:11" x14ac:dyDescent="0.2">
      <c r="A613" s="70">
        <v>602</v>
      </c>
      <c r="B613" s="70" t="s">
        <v>83</v>
      </c>
      <c r="C613" s="70" t="s">
        <v>788</v>
      </c>
      <c r="D613" s="71"/>
      <c r="E613" s="71" t="s">
        <v>188</v>
      </c>
      <c r="F613" s="71"/>
      <c r="G613" s="71"/>
      <c r="H613" s="71"/>
      <c r="I613" s="72" t="s">
        <v>189</v>
      </c>
      <c r="J613" s="73">
        <v>0.3</v>
      </c>
      <c r="K613" s="74">
        <v>366416</v>
      </c>
    </row>
    <row r="614" spans="1:11" x14ac:dyDescent="0.2">
      <c r="A614" s="70">
        <v>603</v>
      </c>
      <c r="B614" s="70" t="s">
        <v>83</v>
      </c>
      <c r="C614" s="70" t="s">
        <v>789</v>
      </c>
      <c r="D614" s="71"/>
      <c r="E614" s="71" t="s">
        <v>188</v>
      </c>
      <c r="F614" s="71"/>
      <c r="G614" s="71"/>
      <c r="H614" s="71"/>
      <c r="I614" s="72" t="s">
        <v>189</v>
      </c>
      <c r="J614" s="73">
        <v>0.3</v>
      </c>
      <c r="K614" s="74">
        <v>366416</v>
      </c>
    </row>
    <row r="615" spans="1:11" x14ac:dyDescent="0.2">
      <c r="A615" s="70">
        <v>604</v>
      </c>
      <c r="B615" s="70" t="s">
        <v>83</v>
      </c>
      <c r="C615" s="70" t="s">
        <v>790</v>
      </c>
      <c r="D615" s="71"/>
      <c r="E615" s="71" t="s">
        <v>188</v>
      </c>
      <c r="F615" s="71"/>
      <c r="G615" s="71"/>
      <c r="H615" s="71"/>
      <c r="I615" s="72" t="s">
        <v>189</v>
      </c>
      <c r="J615" s="73">
        <v>0.3</v>
      </c>
      <c r="K615" s="74">
        <v>366416</v>
      </c>
    </row>
    <row r="616" spans="1:11" x14ac:dyDescent="0.2">
      <c r="A616" s="70">
        <v>605</v>
      </c>
      <c r="B616" s="70" t="s">
        <v>83</v>
      </c>
      <c r="C616" s="70" t="s">
        <v>791</v>
      </c>
      <c r="D616" s="71"/>
      <c r="E616" s="71" t="s">
        <v>188</v>
      </c>
      <c r="F616" s="71"/>
      <c r="G616" s="71"/>
      <c r="H616" s="71"/>
      <c r="I616" s="72" t="s">
        <v>189</v>
      </c>
      <c r="J616" s="73">
        <v>0.3</v>
      </c>
      <c r="K616" s="74">
        <v>366416</v>
      </c>
    </row>
    <row r="617" spans="1:11" x14ac:dyDescent="0.2">
      <c r="A617" s="70">
        <v>606</v>
      </c>
      <c r="B617" s="70" t="s">
        <v>83</v>
      </c>
      <c r="C617" s="70" t="s">
        <v>792</v>
      </c>
      <c r="D617" s="71"/>
      <c r="E617" s="71" t="s">
        <v>188</v>
      </c>
      <c r="F617" s="71"/>
      <c r="G617" s="71"/>
      <c r="H617" s="71"/>
      <c r="I617" s="72" t="s">
        <v>189</v>
      </c>
      <c r="J617" s="73">
        <v>0.3</v>
      </c>
      <c r="K617" s="74">
        <v>366416</v>
      </c>
    </row>
    <row r="618" spans="1:11" x14ac:dyDescent="0.2">
      <c r="A618" s="70">
        <v>607</v>
      </c>
      <c r="B618" s="70" t="s">
        <v>83</v>
      </c>
      <c r="C618" s="70" t="s">
        <v>793</v>
      </c>
      <c r="D618" s="71"/>
      <c r="E618" s="71" t="s">
        <v>188</v>
      </c>
      <c r="F618" s="71"/>
      <c r="G618" s="71"/>
      <c r="H618" s="71"/>
      <c r="I618" s="72" t="s">
        <v>189</v>
      </c>
      <c r="J618" s="73">
        <v>0.3</v>
      </c>
      <c r="K618" s="74">
        <v>366416</v>
      </c>
    </row>
    <row r="619" spans="1:11" x14ac:dyDescent="0.2">
      <c r="A619" s="70">
        <v>608</v>
      </c>
      <c r="B619" s="70" t="s">
        <v>83</v>
      </c>
      <c r="C619" s="70" t="s">
        <v>794</v>
      </c>
      <c r="D619" s="71" t="s">
        <v>188</v>
      </c>
      <c r="E619" s="71"/>
      <c r="F619" s="71"/>
      <c r="G619" s="71"/>
      <c r="H619" s="71"/>
      <c r="I619" s="72" t="s">
        <v>189</v>
      </c>
      <c r="J619" s="73">
        <v>0.3</v>
      </c>
      <c r="K619" s="74">
        <v>293133</v>
      </c>
    </row>
    <row r="620" spans="1:11" x14ac:dyDescent="0.2">
      <c r="A620" s="70">
        <v>609</v>
      </c>
      <c r="B620" s="70" t="s">
        <v>83</v>
      </c>
      <c r="C620" s="70" t="s">
        <v>795</v>
      </c>
      <c r="D620" s="71" t="s">
        <v>188</v>
      </c>
      <c r="E620" s="71"/>
      <c r="F620" s="71"/>
      <c r="G620" s="71"/>
      <c r="H620" s="71"/>
      <c r="I620" s="72" t="s">
        <v>189</v>
      </c>
      <c r="J620" s="73">
        <v>0.3</v>
      </c>
      <c r="K620" s="74">
        <v>293133</v>
      </c>
    </row>
    <row r="621" spans="1:11" x14ac:dyDescent="0.2">
      <c r="A621" s="70">
        <v>610</v>
      </c>
      <c r="B621" s="70" t="s">
        <v>83</v>
      </c>
      <c r="C621" s="70" t="s">
        <v>796</v>
      </c>
      <c r="D621" s="71" t="s">
        <v>188</v>
      </c>
      <c r="E621" s="71"/>
      <c r="F621" s="71"/>
      <c r="G621" s="71"/>
      <c r="H621" s="71"/>
      <c r="I621" s="72" t="s">
        <v>189</v>
      </c>
      <c r="J621" s="73">
        <v>0.3</v>
      </c>
      <c r="K621" s="74">
        <v>293133</v>
      </c>
    </row>
    <row r="622" spans="1:11" x14ac:dyDescent="0.2">
      <c r="A622" s="70">
        <v>611</v>
      </c>
      <c r="B622" s="70" t="s">
        <v>83</v>
      </c>
      <c r="C622" s="70" t="s">
        <v>797</v>
      </c>
      <c r="D622" s="71"/>
      <c r="E622" s="71" t="s">
        <v>188</v>
      </c>
      <c r="F622" s="71"/>
      <c r="G622" s="71"/>
      <c r="H622" s="71"/>
      <c r="I622" s="72" t="s">
        <v>189</v>
      </c>
      <c r="J622" s="73">
        <v>0.3</v>
      </c>
      <c r="K622" s="74">
        <v>366416</v>
      </c>
    </row>
    <row r="623" spans="1:11" ht="12.75" customHeight="1" x14ac:dyDescent="0.2">
      <c r="A623" s="70">
        <v>612</v>
      </c>
      <c r="B623" s="76" t="s">
        <v>83</v>
      </c>
      <c r="C623" s="76" t="s">
        <v>798</v>
      </c>
      <c r="D623" s="77" t="s">
        <v>188</v>
      </c>
      <c r="E623" s="77"/>
      <c r="F623" s="77"/>
      <c r="G623" s="77"/>
      <c r="H623" s="77"/>
      <c r="I623" s="72" t="s">
        <v>189</v>
      </c>
      <c r="J623" s="73">
        <v>0.3</v>
      </c>
      <c r="K623" s="74">
        <v>293133</v>
      </c>
    </row>
    <row r="624" spans="1:11" x14ac:dyDescent="0.2">
      <c r="A624" s="70">
        <v>613</v>
      </c>
      <c r="B624" s="70" t="s">
        <v>83</v>
      </c>
      <c r="C624" s="70" t="s">
        <v>799</v>
      </c>
      <c r="D624" s="71"/>
      <c r="E624" s="71" t="s">
        <v>188</v>
      </c>
      <c r="F624" s="71"/>
      <c r="G624" s="71"/>
      <c r="H624" s="71"/>
      <c r="I624" s="72" t="s">
        <v>189</v>
      </c>
      <c r="J624" s="73">
        <v>0.3</v>
      </c>
      <c r="K624" s="74">
        <v>366416</v>
      </c>
    </row>
    <row r="625" spans="1:11" x14ac:dyDescent="0.2">
      <c r="A625" s="70">
        <v>614</v>
      </c>
      <c r="B625" s="70" t="s">
        <v>83</v>
      </c>
      <c r="C625" s="70" t="s">
        <v>800</v>
      </c>
      <c r="D625" s="71"/>
      <c r="E625" s="71" t="s">
        <v>188</v>
      </c>
      <c r="F625" s="71"/>
      <c r="G625" s="71"/>
      <c r="H625" s="71"/>
      <c r="I625" s="72" t="s">
        <v>189</v>
      </c>
      <c r="J625" s="73">
        <v>0.3</v>
      </c>
      <c r="K625" s="74">
        <v>274812</v>
      </c>
    </row>
    <row r="626" spans="1:11" x14ac:dyDescent="0.2">
      <c r="A626" s="70">
        <v>615</v>
      </c>
      <c r="B626" s="70" t="s">
        <v>83</v>
      </c>
      <c r="C626" s="70" t="s">
        <v>801</v>
      </c>
      <c r="D626" s="71"/>
      <c r="E626" s="71" t="s">
        <v>188</v>
      </c>
      <c r="F626" s="71"/>
      <c r="G626" s="71"/>
      <c r="H626" s="71"/>
      <c r="I626" s="72" t="s">
        <v>189</v>
      </c>
      <c r="J626" s="73">
        <v>0.67</v>
      </c>
      <c r="K626" s="74">
        <v>500769</v>
      </c>
    </row>
    <row r="627" spans="1:11" x14ac:dyDescent="0.2">
      <c r="A627" s="70">
        <v>616</v>
      </c>
      <c r="B627" s="86" t="s">
        <v>70</v>
      </c>
      <c r="C627" s="86" t="s">
        <v>802</v>
      </c>
      <c r="D627" s="72"/>
      <c r="E627" s="72" t="s">
        <v>188</v>
      </c>
      <c r="F627" s="72"/>
      <c r="G627" s="72"/>
      <c r="H627" s="72"/>
      <c r="I627" s="72" t="s">
        <v>189</v>
      </c>
      <c r="J627" s="73">
        <v>0.3</v>
      </c>
      <c r="K627" s="74">
        <v>366416</v>
      </c>
    </row>
    <row r="628" spans="1:11" x14ac:dyDescent="0.2">
      <c r="A628" s="70">
        <v>617</v>
      </c>
      <c r="B628" s="86" t="s">
        <v>70</v>
      </c>
      <c r="C628" s="86" t="s">
        <v>803</v>
      </c>
      <c r="D628" s="72"/>
      <c r="E628" s="72" t="s">
        <v>188</v>
      </c>
      <c r="F628" s="72"/>
      <c r="G628" s="72"/>
      <c r="H628" s="72"/>
      <c r="I628" s="72" t="s">
        <v>189</v>
      </c>
      <c r="J628" s="73">
        <v>0.3</v>
      </c>
      <c r="K628" s="74">
        <v>366416</v>
      </c>
    </row>
    <row r="629" spans="1:11" x14ac:dyDescent="0.2">
      <c r="A629" s="70">
        <v>618</v>
      </c>
      <c r="B629" s="86" t="s">
        <v>70</v>
      </c>
      <c r="C629" s="86" t="s">
        <v>804</v>
      </c>
      <c r="D629" s="72"/>
      <c r="E629" s="72" t="s">
        <v>188</v>
      </c>
      <c r="F629" s="72"/>
      <c r="G629" s="72"/>
      <c r="H629" s="72"/>
      <c r="I629" s="72" t="s">
        <v>189</v>
      </c>
      <c r="J629" s="73">
        <v>0.3</v>
      </c>
      <c r="K629" s="74">
        <v>366416</v>
      </c>
    </row>
    <row r="630" spans="1:11" x14ac:dyDescent="0.2">
      <c r="A630" s="70">
        <v>619</v>
      </c>
      <c r="B630" s="86" t="s">
        <v>70</v>
      </c>
      <c r="C630" s="86" t="s">
        <v>805</v>
      </c>
      <c r="D630" s="72"/>
      <c r="E630" s="72" t="s">
        <v>188</v>
      </c>
      <c r="F630" s="72"/>
      <c r="G630" s="72"/>
      <c r="H630" s="72"/>
      <c r="I630" s="72" t="s">
        <v>189</v>
      </c>
      <c r="J630" s="73">
        <v>0.3</v>
      </c>
      <c r="K630" s="74">
        <v>366416</v>
      </c>
    </row>
    <row r="631" spans="1:11" x14ac:dyDescent="0.2">
      <c r="A631" s="70">
        <v>620</v>
      </c>
      <c r="B631" s="86" t="s">
        <v>70</v>
      </c>
      <c r="C631" s="86" t="s">
        <v>806</v>
      </c>
      <c r="D631" s="72"/>
      <c r="E631" s="72" t="s">
        <v>188</v>
      </c>
      <c r="F631" s="72"/>
      <c r="G631" s="72"/>
      <c r="H631" s="72"/>
      <c r="I631" s="72" t="s">
        <v>189</v>
      </c>
      <c r="J631" s="73">
        <v>0.3</v>
      </c>
      <c r="K631" s="74">
        <v>366416</v>
      </c>
    </row>
    <row r="632" spans="1:11" x14ac:dyDescent="0.2">
      <c r="A632" s="70">
        <v>621</v>
      </c>
      <c r="B632" s="76" t="s">
        <v>70</v>
      </c>
      <c r="C632" s="76" t="s">
        <v>807</v>
      </c>
      <c r="D632" s="77"/>
      <c r="E632" s="77" t="s">
        <v>188</v>
      </c>
      <c r="F632" s="77"/>
      <c r="G632" s="77"/>
      <c r="H632" s="77"/>
      <c r="I632" s="72" t="s">
        <v>189</v>
      </c>
      <c r="J632" s="75">
        <v>0.67</v>
      </c>
      <c r="K632" s="74">
        <v>818329</v>
      </c>
    </row>
    <row r="633" spans="1:11" x14ac:dyDescent="0.2">
      <c r="A633" s="70">
        <v>622</v>
      </c>
      <c r="B633" s="76" t="s">
        <v>70</v>
      </c>
      <c r="C633" s="76" t="s">
        <v>808</v>
      </c>
      <c r="D633" s="77"/>
      <c r="E633" s="77" t="s">
        <v>188</v>
      </c>
      <c r="F633" s="77"/>
      <c r="G633" s="77"/>
      <c r="H633" s="77"/>
      <c r="I633" s="72" t="s">
        <v>189</v>
      </c>
      <c r="J633" s="73">
        <v>0.3</v>
      </c>
      <c r="K633" s="74">
        <v>366416</v>
      </c>
    </row>
    <row r="634" spans="1:11" x14ac:dyDescent="0.2">
      <c r="A634" s="70">
        <v>623</v>
      </c>
      <c r="B634" s="76" t="s">
        <v>70</v>
      </c>
      <c r="C634" s="76" t="s">
        <v>809</v>
      </c>
      <c r="D634" s="77"/>
      <c r="E634" s="77" t="s">
        <v>188</v>
      </c>
      <c r="F634" s="77"/>
      <c r="G634" s="77"/>
      <c r="H634" s="77"/>
      <c r="I634" s="72" t="s">
        <v>189</v>
      </c>
      <c r="J634" s="73">
        <v>0.3</v>
      </c>
      <c r="K634" s="74">
        <v>366416</v>
      </c>
    </row>
    <row r="635" spans="1:11" x14ac:dyDescent="0.2">
      <c r="A635" s="70">
        <v>624</v>
      </c>
      <c r="B635" s="76" t="s">
        <v>70</v>
      </c>
      <c r="C635" s="76" t="s">
        <v>810</v>
      </c>
      <c r="D635" s="77"/>
      <c r="E635" s="77" t="s">
        <v>188</v>
      </c>
      <c r="F635" s="77"/>
      <c r="G635" s="77"/>
      <c r="H635" s="77"/>
      <c r="I635" s="72" t="s">
        <v>189</v>
      </c>
      <c r="J635" s="73">
        <v>0.3</v>
      </c>
      <c r="K635" s="74">
        <v>366416</v>
      </c>
    </row>
    <row r="636" spans="1:11" x14ac:dyDescent="0.2">
      <c r="A636" s="70">
        <v>625</v>
      </c>
      <c r="B636" s="76" t="s">
        <v>70</v>
      </c>
      <c r="C636" s="76" t="s">
        <v>811</v>
      </c>
      <c r="D636" s="77"/>
      <c r="E636" s="77" t="s">
        <v>188</v>
      </c>
      <c r="F636" s="77"/>
      <c r="G636" s="77"/>
      <c r="H636" s="77"/>
      <c r="I636" s="72" t="s">
        <v>189</v>
      </c>
      <c r="J636" s="73">
        <v>0.3</v>
      </c>
      <c r="K636" s="74">
        <v>366416</v>
      </c>
    </row>
    <row r="637" spans="1:11" x14ac:dyDescent="0.2">
      <c r="A637" s="70">
        <v>626</v>
      </c>
      <c r="B637" s="76" t="s">
        <v>70</v>
      </c>
      <c r="C637" s="76" t="s">
        <v>812</v>
      </c>
      <c r="D637" s="77"/>
      <c r="E637" s="77" t="s">
        <v>188</v>
      </c>
      <c r="F637" s="77"/>
      <c r="G637" s="77"/>
      <c r="H637" s="77"/>
      <c r="I637" s="72" t="s">
        <v>189</v>
      </c>
      <c r="J637" s="73">
        <v>0.3</v>
      </c>
      <c r="K637" s="74">
        <v>366416</v>
      </c>
    </row>
    <row r="638" spans="1:11" x14ac:dyDescent="0.2">
      <c r="A638" s="70">
        <v>627</v>
      </c>
      <c r="B638" s="76" t="s">
        <v>70</v>
      </c>
      <c r="C638" s="76" t="s">
        <v>813</v>
      </c>
      <c r="D638" s="77"/>
      <c r="E638" s="77" t="s">
        <v>188</v>
      </c>
      <c r="F638" s="77"/>
      <c r="G638" s="77"/>
      <c r="H638" s="77"/>
      <c r="I638" s="72" t="s">
        <v>189</v>
      </c>
      <c r="J638" s="75">
        <v>0.67</v>
      </c>
      <c r="K638" s="74">
        <v>818329</v>
      </c>
    </row>
    <row r="639" spans="1:11" x14ac:dyDescent="0.2">
      <c r="A639" s="70">
        <v>628</v>
      </c>
      <c r="B639" s="76" t="s">
        <v>70</v>
      </c>
      <c r="C639" s="76" t="s">
        <v>814</v>
      </c>
      <c r="D639" s="77"/>
      <c r="E639" s="77" t="s">
        <v>188</v>
      </c>
      <c r="F639" s="77"/>
      <c r="G639" s="77"/>
      <c r="H639" s="77"/>
      <c r="I639" s="72" t="s">
        <v>189</v>
      </c>
      <c r="J639" s="73">
        <v>0.3</v>
      </c>
      <c r="K639" s="74">
        <v>366416</v>
      </c>
    </row>
    <row r="640" spans="1:11" x14ac:dyDescent="0.2">
      <c r="A640" s="70">
        <v>629</v>
      </c>
      <c r="B640" s="76" t="s">
        <v>70</v>
      </c>
      <c r="C640" s="76" t="s">
        <v>815</v>
      </c>
      <c r="D640" s="77"/>
      <c r="E640" s="77" t="s">
        <v>188</v>
      </c>
      <c r="F640" s="77"/>
      <c r="G640" s="77"/>
      <c r="H640" s="77"/>
      <c r="I640" s="72" t="s">
        <v>189</v>
      </c>
      <c r="J640" s="73">
        <v>0.3</v>
      </c>
      <c r="K640" s="74">
        <v>366416</v>
      </c>
    </row>
    <row r="641" spans="1:11" x14ac:dyDescent="0.2">
      <c r="A641" s="70">
        <v>630</v>
      </c>
      <c r="B641" s="76" t="s">
        <v>70</v>
      </c>
      <c r="C641" s="76" t="s">
        <v>816</v>
      </c>
      <c r="D641" s="77"/>
      <c r="E641" s="77" t="s">
        <v>188</v>
      </c>
      <c r="F641" s="77"/>
      <c r="G641" s="77"/>
      <c r="H641" s="77"/>
      <c r="I641" s="72" t="s">
        <v>189</v>
      </c>
      <c r="J641" s="73">
        <v>0.3</v>
      </c>
      <c r="K641" s="74">
        <v>366416</v>
      </c>
    </row>
    <row r="642" spans="1:11" x14ac:dyDescent="0.2">
      <c r="A642" s="70">
        <v>631</v>
      </c>
      <c r="B642" s="76" t="s">
        <v>70</v>
      </c>
      <c r="C642" s="76" t="s">
        <v>817</v>
      </c>
      <c r="D642" s="77"/>
      <c r="E642" s="77" t="s">
        <v>188</v>
      </c>
      <c r="F642" s="77"/>
      <c r="G642" s="77"/>
      <c r="H642" s="77"/>
      <c r="I642" s="72" t="s">
        <v>189</v>
      </c>
      <c r="J642" s="73">
        <v>0.3</v>
      </c>
      <c r="K642" s="74">
        <v>366416</v>
      </c>
    </row>
    <row r="643" spans="1:11" x14ac:dyDescent="0.2">
      <c r="A643" s="70">
        <v>632</v>
      </c>
      <c r="B643" s="76" t="s">
        <v>70</v>
      </c>
      <c r="C643" s="76" t="s">
        <v>818</v>
      </c>
      <c r="D643" s="77"/>
      <c r="E643" s="77" t="s">
        <v>188</v>
      </c>
      <c r="F643" s="77"/>
      <c r="G643" s="77"/>
      <c r="H643" s="77"/>
      <c r="I643" s="72" t="s">
        <v>189</v>
      </c>
      <c r="J643" s="73">
        <v>0.3</v>
      </c>
      <c r="K643" s="74">
        <v>366416</v>
      </c>
    </row>
    <row r="644" spans="1:11" x14ac:dyDescent="0.2">
      <c r="A644" s="70">
        <v>633</v>
      </c>
      <c r="B644" s="76" t="s">
        <v>70</v>
      </c>
      <c r="C644" s="76" t="s">
        <v>819</v>
      </c>
      <c r="D644" s="77"/>
      <c r="E644" s="77" t="s">
        <v>188</v>
      </c>
      <c r="F644" s="77"/>
      <c r="G644" s="77"/>
      <c r="H644" s="77"/>
      <c r="I644" s="72" t="s">
        <v>189</v>
      </c>
      <c r="J644" s="73">
        <v>0.3</v>
      </c>
      <c r="K644" s="74">
        <v>366416</v>
      </c>
    </row>
    <row r="645" spans="1:11" x14ac:dyDescent="0.2">
      <c r="A645" s="70">
        <v>634</v>
      </c>
      <c r="B645" s="76" t="s">
        <v>70</v>
      </c>
      <c r="C645" s="76" t="s">
        <v>820</v>
      </c>
      <c r="D645" s="77"/>
      <c r="E645" s="77" t="s">
        <v>188</v>
      </c>
      <c r="F645" s="77"/>
      <c r="G645" s="77"/>
      <c r="H645" s="77"/>
      <c r="I645" s="72" t="s">
        <v>189</v>
      </c>
      <c r="J645" s="73">
        <v>0.3</v>
      </c>
      <c r="K645" s="74">
        <v>366416</v>
      </c>
    </row>
    <row r="646" spans="1:11" x14ac:dyDescent="0.2">
      <c r="A646" s="70">
        <v>635</v>
      </c>
      <c r="B646" s="76" t="s">
        <v>70</v>
      </c>
      <c r="C646" s="76" t="s">
        <v>821</v>
      </c>
      <c r="D646" s="77"/>
      <c r="E646" s="77" t="s">
        <v>188</v>
      </c>
      <c r="F646" s="77"/>
      <c r="G646" s="77"/>
      <c r="H646" s="77"/>
      <c r="I646" s="72" t="s">
        <v>189</v>
      </c>
      <c r="J646" s="73">
        <v>0.3</v>
      </c>
      <c r="K646" s="74">
        <v>366416</v>
      </c>
    </row>
    <row r="647" spans="1:11" x14ac:dyDescent="0.2">
      <c r="A647" s="70">
        <v>636</v>
      </c>
      <c r="B647" s="76" t="s">
        <v>70</v>
      </c>
      <c r="C647" s="76" t="s">
        <v>822</v>
      </c>
      <c r="D647" s="77"/>
      <c r="E647" s="77" t="s">
        <v>188</v>
      </c>
      <c r="F647" s="77"/>
      <c r="G647" s="77"/>
      <c r="H647" s="77"/>
      <c r="I647" s="72" t="s">
        <v>189</v>
      </c>
      <c r="J647" s="73">
        <v>0.3</v>
      </c>
      <c r="K647" s="74">
        <v>366416</v>
      </c>
    </row>
    <row r="648" spans="1:11" x14ac:dyDescent="0.2">
      <c r="A648" s="70">
        <v>637</v>
      </c>
      <c r="B648" s="76" t="s">
        <v>70</v>
      </c>
      <c r="C648" s="76" t="s">
        <v>823</v>
      </c>
      <c r="D648" s="77"/>
      <c r="E648" s="77" t="s">
        <v>188</v>
      </c>
      <c r="F648" s="77"/>
      <c r="G648" s="77"/>
      <c r="H648" s="77"/>
      <c r="I648" s="72" t="s">
        <v>189</v>
      </c>
      <c r="J648" s="73">
        <v>0.3</v>
      </c>
      <c r="K648" s="74">
        <v>366416</v>
      </c>
    </row>
    <row r="649" spans="1:11" x14ac:dyDescent="0.2">
      <c r="A649" s="70">
        <v>638</v>
      </c>
      <c r="B649" s="76" t="s">
        <v>70</v>
      </c>
      <c r="C649" s="76" t="s">
        <v>824</v>
      </c>
      <c r="D649" s="77"/>
      <c r="E649" s="77" t="s">
        <v>188</v>
      </c>
      <c r="F649" s="77"/>
      <c r="G649" s="77"/>
      <c r="H649" s="77"/>
      <c r="I649" s="72" t="s">
        <v>189</v>
      </c>
      <c r="J649" s="73">
        <v>0.3</v>
      </c>
      <c r="K649" s="74">
        <v>366416</v>
      </c>
    </row>
    <row r="650" spans="1:11" x14ac:dyDescent="0.2">
      <c r="A650" s="70">
        <v>639</v>
      </c>
      <c r="B650" s="76" t="s">
        <v>70</v>
      </c>
      <c r="C650" s="76" t="s">
        <v>825</v>
      </c>
      <c r="D650" s="77"/>
      <c r="E650" s="77" t="s">
        <v>188</v>
      </c>
      <c r="F650" s="77"/>
      <c r="G650" s="77"/>
      <c r="H650" s="77"/>
      <c r="I650" s="72" t="s">
        <v>189</v>
      </c>
      <c r="J650" s="73">
        <v>0.3</v>
      </c>
      <c r="K650" s="74">
        <v>366416</v>
      </c>
    </row>
    <row r="651" spans="1:11" x14ac:dyDescent="0.2">
      <c r="A651" s="70">
        <v>640</v>
      </c>
      <c r="B651" s="76" t="s">
        <v>70</v>
      </c>
      <c r="C651" s="76" t="s">
        <v>826</v>
      </c>
      <c r="D651" s="77" t="s">
        <v>188</v>
      </c>
      <c r="E651" s="77"/>
      <c r="F651" s="77"/>
      <c r="G651" s="77"/>
      <c r="H651" s="77"/>
      <c r="I651" s="72" t="s">
        <v>189</v>
      </c>
      <c r="J651" s="73">
        <v>0.3</v>
      </c>
      <c r="K651" s="74">
        <v>293133</v>
      </c>
    </row>
    <row r="652" spans="1:11" x14ac:dyDescent="0.2">
      <c r="A652" s="70">
        <v>641</v>
      </c>
      <c r="B652" s="76" t="s">
        <v>70</v>
      </c>
      <c r="C652" s="76" t="s">
        <v>827</v>
      </c>
      <c r="D652" s="77"/>
      <c r="E652" s="77" t="s">
        <v>188</v>
      </c>
      <c r="F652" s="77"/>
      <c r="G652" s="77"/>
      <c r="H652" s="77"/>
      <c r="I652" s="72" t="s">
        <v>189</v>
      </c>
      <c r="J652" s="73">
        <v>0.3</v>
      </c>
      <c r="K652" s="74">
        <v>366416</v>
      </c>
    </row>
    <row r="653" spans="1:11" x14ac:dyDescent="0.2">
      <c r="A653" s="70">
        <v>642</v>
      </c>
      <c r="B653" s="76" t="s">
        <v>70</v>
      </c>
      <c r="C653" s="76" t="s">
        <v>828</v>
      </c>
      <c r="D653" s="77"/>
      <c r="E653" s="77" t="s">
        <v>188</v>
      </c>
      <c r="F653" s="77"/>
      <c r="G653" s="77"/>
      <c r="H653" s="77"/>
      <c r="I653" s="72" t="s">
        <v>189</v>
      </c>
      <c r="J653" s="73">
        <v>0.3</v>
      </c>
      <c r="K653" s="74">
        <v>366416</v>
      </c>
    </row>
    <row r="654" spans="1:11" x14ac:dyDescent="0.2">
      <c r="A654" s="70">
        <v>643</v>
      </c>
      <c r="B654" s="76" t="s">
        <v>70</v>
      </c>
      <c r="C654" s="76" t="s">
        <v>829</v>
      </c>
      <c r="D654" s="77"/>
      <c r="E654" s="77" t="s">
        <v>188</v>
      </c>
      <c r="F654" s="77"/>
      <c r="G654" s="77"/>
      <c r="H654" s="77"/>
      <c r="I654" s="72" t="s">
        <v>189</v>
      </c>
      <c r="J654" s="73">
        <v>0.3</v>
      </c>
      <c r="K654" s="74">
        <v>366416</v>
      </c>
    </row>
    <row r="655" spans="1:11" x14ac:dyDescent="0.2">
      <c r="A655" s="70">
        <v>644</v>
      </c>
      <c r="B655" s="84" t="s">
        <v>70</v>
      </c>
      <c r="C655" s="84" t="s">
        <v>830</v>
      </c>
      <c r="D655" s="85"/>
      <c r="E655" s="85" t="s">
        <v>188</v>
      </c>
      <c r="F655" s="85"/>
      <c r="G655" s="85"/>
      <c r="H655" s="85"/>
      <c r="I655" s="72" t="s">
        <v>189</v>
      </c>
      <c r="J655" s="73">
        <v>0.3</v>
      </c>
      <c r="K655" s="74">
        <v>366416</v>
      </c>
    </row>
    <row r="656" spans="1:11" x14ac:dyDescent="0.2">
      <c r="A656" s="70">
        <v>645</v>
      </c>
      <c r="B656" s="84" t="s">
        <v>70</v>
      </c>
      <c r="C656" s="84" t="s">
        <v>831</v>
      </c>
      <c r="D656" s="85"/>
      <c r="E656" s="85" t="s">
        <v>188</v>
      </c>
      <c r="F656" s="85"/>
      <c r="G656" s="85"/>
      <c r="H656" s="85"/>
      <c r="I656" s="72" t="s">
        <v>189</v>
      </c>
      <c r="J656" s="75">
        <v>0.67</v>
      </c>
      <c r="K656" s="74">
        <v>818329</v>
      </c>
    </row>
    <row r="657" spans="1:11" x14ac:dyDescent="0.2">
      <c r="A657" s="70">
        <v>646</v>
      </c>
      <c r="B657" s="86" t="s">
        <v>33</v>
      </c>
      <c r="C657" s="86" t="s">
        <v>832</v>
      </c>
      <c r="D657" s="72"/>
      <c r="E657" s="72"/>
      <c r="F657" s="72" t="s">
        <v>188</v>
      </c>
      <c r="G657" s="72"/>
      <c r="H657" s="72"/>
      <c r="I657" s="72" t="s">
        <v>189</v>
      </c>
      <c r="J657" s="73">
        <v>0.3</v>
      </c>
      <c r="K657" s="74">
        <v>580478</v>
      </c>
    </row>
    <row r="658" spans="1:11" x14ac:dyDescent="0.2">
      <c r="A658" s="70">
        <v>647</v>
      </c>
      <c r="B658" s="86" t="s">
        <v>33</v>
      </c>
      <c r="C658" s="86" t="s">
        <v>833</v>
      </c>
      <c r="D658" s="72"/>
      <c r="E658" s="72" t="s">
        <v>188</v>
      </c>
      <c r="F658" s="72"/>
      <c r="G658" s="72"/>
      <c r="H658" s="72"/>
      <c r="I658" s="72" t="s">
        <v>189</v>
      </c>
      <c r="J658" s="73">
        <v>0.3</v>
      </c>
      <c r="K658" s="74">
        <v>366416</v>
      </c>
    </row>
    <row r="659" spans="1:11" x14ac:dyDescent="0.2">
      <c r="A659" s="70">
        <v>648</v>
      </c>
      <c r="B659" s="86" t="s">
        <v>33</v>
      </c>
      <c r="C659" s="86" t="s">
        <v>834</v>
      </c>
      <c r="D659" s="72"/>
      <c r="E659" s="72" t="s">
        <v>188</v>
      </c>
      <c r="F659" s="72"/>
      <c r="G659" s="72"/>
      <c r="H659" s="72"/>
      <c r="I659" s="72" t="s">
        <v>189</v>
      </c>
      <c r="J659" s="73">
        <v>0.3</v>
      </c>
      <c r="K659" s="74">
        <v>366416</v>
      </c>
    </row>
    <row r="660" spans="1:11" x14ac:dyDescent="0.2">
      <c r="A660" s="70">
        <v>649</v>
      </c>
      <c r="B660" s="86" t="s">
        <v>33</v>
      </c>
      <c r="C660" s="86" t="s">
        <v>835</v>
      </c>
      <c r="D660" s="72"/>
      <c r="E660" s="72" t="s">
        <v>188</v>
      </c>
      <c r="F660" s="72"/>
      <c r="G660" s="72"/>
      <c r="H660" s="72"/>
      <c r="I660" s="72" t="s">
        <v>189</v>
      </c>
      <c r="J660" s="73">
        <v>0.3</v>
      </c>
      <c r="K660" s="74">
        <v>366416</v>
      </c>
    </row>
    <row r="661" spans="1:11" x14ac:dyDescent="0.2">
      <c r="A661" s="70">
        <v>650</v>
      </c>
      <c r="B661" s="86" t="s">
        <v>33</v>
      </c>
      <c r="C661" s="86" t="s">
        <v>836</v>
      </c>
      <c r="D661" s="72"/>
      <c r="E661" s="72" t="s">
        <v>188</v>
      </c>
      <c r="F661" s="72"/>
      <c r="G661" s="72"/>
      <c r="H661" s="72"/>
      <c r="I661" s="72" t="s">
        <v>189</v>
      </c>
      <c r="J661" s="73">
        <v>0.3</v>
      </c>
      <c r="K661" s="74">
        <v>366416</v>
      </c>
    </row>
    <row r="662" spans="1:11" x14ac:dyDescent="0.2">
      <c r="A662" s="70">
        <v>651</v>
      </c>
      <c r="B662" s="86" t="s">
        <v>33</v>
      </c>
      <c r="C662" s="86" t="s">
        <v>837</v>
      </c>
      <c r="D662" s="72" t="s">
        <v>188</v>
      </c>
      <c r="E662" s="72"/>
      <c r="F662" s="72"/>
      <c r="G662" s="72"/>
      <c r="H662" s="72"/>
      <c r="I662" s="72" t="s">
        <v>189</v>
      </c>
      <c r="J662" s="73">
        <v>0.3</v>
      </c>
      <c r="K662" s="74">
        <v>293133</v>
      </c>
    </row>
    <row r="663" spans="1:11" x14ac:dyDescent="0.2">
      <c r="A663" s="70">
        <v>652</v>
      </c>
      <c r="B663" s="86" t="s">
        <v>33</v>
      </c>
      <c r="C663" s="86" t="s">
        <v>838</v>
      </c>
      <c r="D663" s="72"/>
      <c r="E663" s="72" t="s">
        <v>188</v>
      </c>
      <c r="F663" s="72"/>
      <c r="G663" s="72"/>
      <c r="H663" s="72"/>
      <c r="I663" s="72" t="s">
        <v>189</v>
      </c>
      <c r="J663" s="73">
        <v>0.3</v>
      </c>
      <c r="K663" s="74">
        <v>366416</v>
      </c>
    </row>
    <row r="664" spans="1:11" x14ac:dyDescent="0.2">
      <c r="A664" s="70">
        <v>653</v>
      </c>
      <c r="B664" s="86" t="s">
        <v>33</v>
      </c>
      <c r="C664" s="86" t="s">
        <v>839</v>
      </c>
      <c r="D664" s="72"/>
      <c r="E664" s="72" t="s">
        <v>188</v>
      </c>
      <c r="F664" s="72"/>
      <c r="G664" s="72"/>
      <c r="H664" s="72"/>
      <c r="I664" s="72" t="s">
        <v>189</v>
      </c>
      <c r="J664" s="73">
        <v>0.3</v>
      </c>
      <c r="K664" s="74">
        <v>366416</v>
      </c>
    </row>
    <row r="665" spans="1:11" x14ac:dyDescent="0.2">
      <c r="A665" s="70">
        <v>654</v>
      </c>
      <c r="B665" s="86" t="s">
        <v>33</v>
      </c>
      <c r="C665" s="86" t="s">
        <v>840</v>
      </c>
      <c r="D665" s="72"/>
      <c r="E665" s="72" t="s">
        <v>188</v>
      </c>
      <c r="F665" s="72"/>
      <c r="G665" s="72"/>
      <c r="H665" s="72"/>
      <c r="I665" s="72" t="s">
        <v>189</v>
      </c>
      <c r="J665" s="73">
        <v>0.3</v>
      </c>
      <c r="K665" s="74">
        <v>366416</v>
      </c>
    </row>
    <row r="666" spans="1:11" x14ac:dyDescent="0.2">
      <c r="A666" s="70">
        <v>655</v>
      </c>
      <c r="B666" s="86" t="s">
        <v>33</v>
      </c>
      <c r="C666" s="86" t="s">
        <v>841</v>
      </c>
      <c r="D666" s="72"/>
      <c r="E666" s="72" t="s">
        <v>188</v>
      </c>
      <c r="F666" s="72"/>
      <c r="G666" s="72"/>
      <c r="H666" s="72"/>
      <c r="I666" s="72" t="s">
        <v>189</v>
      </c>
      <c r="J666" s="73">
        <v>0.3</v>
      </c>
      <c r="K666" s="74">
        <v>366416</v>
      </c>
    </row>
    <row r="667" spans="1:11" x14ac:dyDescent="0.2">
      <c r="A667" s="70">
        <v>656</v>
      </c>
      <c r="B667" s="86" t="s">
        <v>33</v>
      </c>
      <c r="C667" s="86" t="s">
        <v>842</v>
      </c>
      <c r="D667" s="72"/>
      <c r="E667" s="72" t="s">
        <v>188</v>
      </c>
      <c r="F667" s="72"/>
      <c r="G667" s="72"/>
      <c r="H667" s="72"/>
      <c r="I667" s="72" t="s">
        <v>189</v>
      </c>
      <c r="J667" s="73">
        <v>0.3</v>
      </c>
      <c r="K667" s="74">
        <v>366416</v>
      </c>
    </row>
    <row r="668" spans="1:11" x14ac:dyDescent="0.2">
      <c r="A668" s="70">
        <v>657</v>
      </c>
      <c r="B668" s="86" t="s">
        <v>33</v>
      </c>
      <c r="C668" s="86" t="s">
        <v>842</v>
      </c>
      <c r="D668" s="72"/>
      <c r="E668" s="72" t="s">
        <v>188</v>
      </c>
      <c r="F668" s="72"/>
      <c r="G668" s="72"/>
      <c r="H668" s="72"/>
      <c r="I668" s="72" t="s">
        <v>189</v>
      </c>
      <c r="J668" s="73">
        <v>0.3</v>
      </c>
      <c r="K668" s="74">
        <v>366416</v>
      </c>
    </row>
    <row r="669" spans="1:11" x14ac:dyDescent="0.2">
      <c r="A669" s="70">
        <v>658</v>
      </c>
      <c r="B669" s="86" t="s">
        <v>33</v>
      </c>
      <c r="C669" s="86" t="s">
        <v>843</v>
      </c>
      <c r="D669" s="72"/>
      <c r="E669" s="72" t="s">
        <v>188</v>
      </c>
      <c r="F669" s="72"/>
      <c r="G669" s="72"/>
      <c r="H669" s="72"/>
      <c r="I669" s="72" t="s">
        <v>189</v>
      </c>
      <c r="J669" s="73">
        <v>0.3</v>
      </c>
      <c r="K669" s="74">
        <v>366416</v>
      </c>
    </row>
    <row r="670" spans="1:11" x14ac:dyDescent="0.2">
      <c r="A670" s="70">
        <v>659</v>
      </c>
      <c r="B670" s="86" t="s">
        <v>33</v>
      </c>
      <c r="C670" s="86" t="s">
        <v>844</v>
      </c>
      <c r="D670" s="72"/>
      <c r="E670" s="72" t="s">
        <v>188</v>
      </c>
      <c r="F670" s="72"/>
      <c r="G670" s="72"/>
      <c r="H670" s="72"/>
      <c r="I670" s="72" t="s">
        <v>189</v>
      </c>
      <c r="J670" s="73">
        <v>0.3</v>
      </c>
      <c r="K670" s="74">
        <v>366416</v>
      </c>
    </row>
    <row r="671" spans="1:11" x14ac:dyDescent="0.2">
      <c r="A671" s="70">
        <v>660</v>
      </c>
      <c r="B671" s="86" t="s">
        <v>33</v>
      </c>
      <c r="C671" s="86" t="s">
        <v>845</v>
      </c>
      <c r="D671" s="72"/>
      <c r="E671" s="72" t="s">
        <v>188</v>
      </c>
      <c r="F671" s="72"/>
      <c r="G671" s="72"/>
      <c r="H671" s="72"/>
      <c r="I671" s="72" t="s">
        <v>189</v>
      </c>
      <c r="J671" s="73">
        <v>0.3</v>
      </c>
      <c r="K671" s="74">
        <v>366416</v>
      </c>
    </row>
    <row r="672" spans="1:11" x14ac:dyDescent="0.2">
      <c r="A672" s="70">
        <v>661</v>
      </c>
      <c r="B672" s="86" t="s">
        <v>33</v>
      </c>
      <c r="C672" s="86" t="s">
        <v>846</v>
      </c>
      <c r="D672" s="72" t="s">
        <v>188</v>
      </c>
      <c r="E672" s="72"/>
      <c r="F672" s="72"/>
      <c r="G672" s="72"/>
      <c r="H672" s="72"/>
      <c r="I672" s="72" t="s">
        <v>189</v>
      </c>
      <c r="J672" s="73">
        <v>0.3</v>
      </c>
      <c r="K672" s="74">
        <v>293133</v>
      </c>
    </row>
    <row r="673" spans="1:20" x14ac:dyDescent="0.2">
      <c r="A673" s="70">
        <v>662</v>
      </c>
      <c r="B673" s="86" t="s">
        <v>33</v>
      </c>
      <c r="C673" s="86" t="s">
        <v>847</v>
      </c>
      <c r="D673" s="72"/>
      <c r="E673" s="72" t="s">
        <v>188</v>
      </c>
      <c r="F673" s="72"/>
      <c r="G673" s="72"/>
      <c r="H673" s="72"/>
      <c r="I673" s="72" t="s">
        <v>189</v>
      </c>
      <c r="J673" s="73">
        <v>0.3</v>
      </c>
      <c r="K673" s="74">
        <v>366416</v>
      </c>
    </row>
    <row r="674" spans="1:20" x14ac:dyDescent="0.2">
      <c r="A674" s="70">
        <v>663</v>
      </c>
      <c r="B674" s="86" t="s">
        <v>33</v>
      </c>
      <c r="C674" s="86" t="s">
        <v>848</v>
      </c>
      <c r="D674" s="72"/>
      <c r="E674" s="72" t="s">
        <v>188</v>
      </c>
      <c r="F674" s="72"/>
      <c r="G674" s="72"/>
      <c r="H674" s="72"/>
      <c r="I674" s="72" t="s">
        <v>189</v>
      </c>
      <c r="J674" s="73">
        <v>0.3</v>
      </c>
      <c r="K674" s="74">
        <v>366416</v>
      </c>
    </row>
    <row r="675" spans="1:20" x14ac:dyDescent="0.2">
      <c r="A675" s="70">
        <v>664</v>
      </c>
      <c r="B675" s="86" t="s">
        <v>33</v>
      </c>
      <c r="C675" s="86" t="s">
        <v>849</v>
      </c>
      <c r="D675" s="72" t="s">
        <v>188</v>
      </c>
      <c r="E675" s="72"/>
      <c r="F675" s="72"/>
      <c r="G675" s="72"/>
      <c r="H675" s="72"/>
      <c r="I675" s="72" t="s">
        <v>189</v>
      </c>
      <c r="J675" s="73">
        <v>0.3</v>
      </c>
      <c r="K675" s="74">
        <v>293133</v>
      </c>
    </row>
    <row r="676" spans="1:20" x14ac:dyDescent="0.2">
      <c r="A676" s="70">
        <v>665</v>
      </c>
      <c r="B676" s="86" t="s">
        <v>33</v>
      </c>
      <c r="C676" s="86" t="s">
        <v>850</v>
      </c>
      <c r="D676" s="72"/>
      <c r="E676" s="72"/>
      <c r="F676" s="72" t="s">
        <v>188</v>
      </c>
      <c r="G676" s="72"/>
      <c r="H676" s="72"/>
      <c r="I676" s="72" t="s">
        <v>189</v>
      </c>
      <c r="J676" s="73">
        <v>0.3</v>
      </c>
      <c r="K676" s="74">
        <v>580478</v>
      </c>
    </row>
    <row r="677" spans="1:20" x14ac:dyDescent="0.2">
      <c r="A677" s="70">
        <v>666</v>
      </c>
      <c r="B677" s="86" t="s">
        <v>33</v>
      </c>
      <c r="C677" s="86" t="s">
        <v>851</v>
      </c>
      <c r="D677" s="72"/>
      <c r="E677" s="72" t="s">
        <v>188</v>
      </c>
      <c r="F677" s="72"/>
      <c r="G677" s="72"/>
      <c r="H677" s="72"/>
      <c r="I677" s="72" t="s">
        <v>189</v>
      </c>
      <c r="J677" s="73">
        <v>0.33</v>
      </c>
      <c r="K677" s="74">
        <v>201529</v>
      </c>
    </row>
    <row r="678" spans="1:20" x14ac:dyDescent="0.2">
      <c r="A678" s="52" t="s">
        <v>852</v>
      </c>
      <c r="B678" s="52" t="s">
        <v>853</v>
      </c>
      <c r="C678" s="53"/>
      <c r="H678" s="56"/>
      <c r="I678" s="58"/>
      <c r="J678" s="55"/>
      <c r="K678" s="55"/>
      <c r="S678" s="55"/>
      <c r="T678" s="55"/>
    </row>
    <row r="679" spans="1:20" x14ac:dyDescent="0.2">
      <c r="A679" s="52" t="s">
        <v>854</v>
      </c>
      <c r="B679" s="52" t="s">
        <v>855</v>
      </c>
      <c r="C679" s="53"/>
      <c r="H679" s="56"/>
      <c r="I679" s="58"/>
      <c r="J679" s="55"/>
      <c r="K679" s="55"/>
      <c r="S679" s="55"/>
      <c r="T679" s="55"/>
    </row>
    <row r="680" spans="1:20" ht="3.75" customHeight="1" x14ac:dyDescent="0.2">
      <c r="D680" s="61">
        <v>116</v>
      </c>
      <c r="E680" s="61">
        <v>514</v>
      </c>
      <c r="F680" s="61">
        <v>25</v>
      </c>
      <c r="G680" s="61">
        <v>3</v>
      </c>
      <c r="H680" s="61">
        <v>10</v>
      </c>
    </row>
  </sheetData>
  <autoFilter ref="A10:K680"/>
  <mergeCells count="4">
    <mergeCell ref="J1:K1"/>
    <mergeCell ref="J2:K2"/>
    <mergeCell ref="J3:K3"/>
    <mergeCell ref="A8:K8"/>
  </mergeCells>
  <pageMargins left="0" right="0" top="0" bottom="0" header="0.31496062992125984" footer="0.31496062992125984"/>
  <pageSetup paperSize="9" scale="7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P60"/>
  <sheetViews>
    <sheetView zoomScale="78" zoomScaleNormal="78" workbookViewId="0">
      <pane xSplit="1" ySplit="10" topLeftCell="B11" activePane="bottomRight" state="frozen"/>
      <selection activeCell="G1" sqref="G1:S1048576"/>
      <selection pane="topRight" activeCell="G1" sqref="G1:S1048576"/>
      <selection pane="bottomLeft" activeCell="G1" sqref="G1:S1048576"/>
      <selection pane="bottomRight" activeCell="D11" sqref="D11:D60"/>
    </sheetView>
  </sheetViews>
  <sheetFormatPr defaultColWidth="9.140625" defaultRowHeight="12.75" x14ac:dyDescent="0.2"/>
  <cols>
    <col min="1" max="1" width="5.7109375" style="102" customWidth="1"/>
    <col min="2" max="2" width="100" style="102" customWidth="1"/>
    <col min="3" max="3" width="6.140625" style="103" customWidth="1"/>
    <col min="4" max="4" width="6.28515625" style="103" customWidth="1"/>
    <col min="5" max="5" width="7.28515625" style="103" customWidth="1"/>
    <col min="6" max="6" width="12" style="103" hidden="1" customWidth="1"/>
    <col min="7" max="7" width="19.28515625" style="102" hidden="1" customWidth="1"/>
    <col min="8" max="9" width="9.140625" style="102" hidden="1" customWidth="1"/>
    <col min="10" max="10" width="12" style="102" hidden="1" customWidth="1"/>
    <col min="11" max="11" width="9.140625" style="102" hidden="1" customWidth="1"/>
    <col min="12" max="12" width="13.28515625" style="102" hidden="1" customWidth="1"/>
    <col min="13" max="13" width="9.140625" style="102" hidden="1" customWidth="1"/>
    <col min="14" max="19" width="0" style="102" hidden="1" customWidth="1"/>
    <col min="20" max="16384" width="9.140625" style="102"/>
  </cols>
  <sheetData>
    <row r="1" spans="1:16" x14ac:dyDescent="0.2">
      <c r="B1" s="195"/>
      <c r="C1" s="195" t="s">
        <v>1021</v>
      </c>
      <c r="D1" s="178"/>
      <c r="E1" s="178"/>
      <c r="F1" s="178"/>
    </row>
    <row r="2" spans="1:16" s="155" customFormat="1" x14ac:dyDescent="0.2">
      <c r="B2" s="193" t="s">
        <v>856</v>
      </c>
      <c r="C2" s="193"/>
      <c r="D2" s="193"/>
      <c r="E2" s="193"/>
      <c r="F2" s="177"/>
    </row>
    <row r="3" spans="1:16" x14ac:dyDescent="0.2">
      <c r="B3" s="193" t="s">
        <v>971</v>
      </c>
      <c r="C3" s="193"/>
      <c r="D3" s="193"/>
      <c r="E3" s="193"/>
      <c r="F3" s="177"/>
    </row>
    <row r="4" spans="1:16" x14ac:dyDescent="0.2">
      <c r="B4" s="193"/>
      <c r="C4" s="193"/>
      <c r="D4" s="193"/>
      <c r="E4" s="193"/>
      <c r="F4" s="177"/>
    </row>
    <row r="5" spans="1:16" x14ac:dyDescent="0.2">
      <c r="B5" s="193" t="s">
        <v>1073</v>
      </c>
      <c r="C5" s="193"/>
      <c r="D5" s="193"/>
      <c r="E5" s="193"/>
      <c r="F5" s="177"/>
    </row>
    <row r="6" spans="1:16" x14ac:dyDescent="0.2">
      <c r="B6" s="193" t="s">
        <v>2</v>
      </c>
      <c r="C6" s="193"/>
      <c r="D6" s="193"/>
      <c r="E6" s="193"/>
      <c r="F6" s="177"/>
    </row>
    <row r="7" spans="1:16" x14ac:dyDescent="0.2">
      <c r="C7" s="176"/>
      <c r="D7" s="176"/>
      <c r="E7" s="176"/>
      <c r="F7" s="176"/>
    </row>
    <row r="8" spans="1:16" ht="96.75" customHeight="1" x14ac:dyDescent="0.2">
      <c r="B8" s="199" t="s">
        <v>1072</v>
      </c>
      <c r="C8" s="199"/>
      <c r="D8" s="199"/>
      <c r="E8" s="199"/>
      <c r="F8" s="179"/>
    </row>
    <row r="9" spans="1:16" x14ac:dyDescent="0.2">
      <c r="C9" s="102"/>
      <c r="D9" s="102"/>
      <c r="E9" s="102"/>
      <c r="F9" s="102"/>
      <c r="H9" s="102">
        <v>14</v>
      </c>
      <c r="J9" s="102">
        <v>15</v>
      </c>
      <c r="L9" s="102">
        <v>15</v>
      </c>
      <c r="N9" s="102">
        <v>16</v>
      </c>
    </row>
    <row r="10" spans="1:16" ht="24" x14ac:dyDescent="0.2">
      <c r="A10" s="106" t="s">
        <v>4</v>
      </c>
      <c r="B10" s="106" t="s">
        <v>6</v>
      </c>
      <c r="C10" s="117" t="s">
        <v>966</v>
      </c>
      <c r="D10" s="117" t="s">
        <v>965</v>
      </c>
      <c r="E10" s="117" t="s">
        <v>964</v>
      </c>
      <c r="F10" s="154"/>
    </row>
    <row r="11" spans="1:16" x14ac:dyDescent="0.2">
      <c r="A11" s="106">
        <v>1</v>
      </c>
      <c r="B11" s="107" t="s">
        <v>78</v>
      </c>
      <c r="C11" s="114">
        <v>1</v>
      </c>
      <c r="D11" s="113">
        <v>18</v>
      </c>
      <c r="E11" s="112">
        <v>0.7</v>
      </c>
      <c r="F11" s="153">
        <v>380136</v>
      </c>
      <c r="G11" s="147" t="s">
        <v>1071</v>
      </c>
      <c r="H11" s="102">
        <f>VLOOKUP(G11,'[11]расчет общ пн 29 мо'!$C$13:$BO$41,65,0)</f>
        <v>12</v>
      </c>
      <c r="I11" s="102">
        <f>VLOOKUP(G11,'[11]расчет общ пн 29 мо'!$C$13:$BO$41,64,0)</f>
        <v>0.64</v>
      </c>
      <c r="J11" s="113">
        <f>VLOOKUP(G11,'[12]15 согл расчет общ пн 50 мо'!$C$13:$BM$62,63,0)</f>
        <v>17</v>
      </c>
      <c r="K11" s="113">
        <f>VLOOKUP(G11,'[12]15 согл расчет общ пн 50 мо'!$C$13:$BM$62,62,0)</f>
        <v>0.77</v>
      </c>
      <c r="L11" s="148">
        <f>VLOOKUP(G11,'[13]15 согл расчет общ пн 50 мо'!$C$13:$BM$62,63,0)</f>
        <v>18</v>
      </c>
      <c r="M11" s="148">
        <f>VLOOKUP(G11,'[13]15 согл расчет общ пн 50 мо'!$C$13:$BM$62,62,0)</f>
        <v>0.7</v>
      </c>
      <c r="N11" s="102">
        <f>VLOOKUP(G11,'[13]15 согл расчет общ пн 50 мо'!$C$13:$BM$62,62,0)</f>
        <v>0.7</v>
      </c>
      <c r="O11" s="102">
        <f>VLOOKUP(G11,'[13]15 согл расчет общ пн 50 мо'!$C$13:$BM$62,63,0)</f>
        <v>18</v>
      </c>
      <c r="P11" s="102">
        <f>D11-O11</f>
        <v>0</v>
      </c>
    </row>
    <row r="12" spans="1:16" x14ac:dyDescent="0.2">
      <c r="A12" s="106">
        <v>2</v>
      </c>
      <c r="B12" s="107" t="s">
        <v>149</v>
      </c>
      <c r="C12" s="114">
        <v>1</v>
      </c>
      <c r="D12" s="113">
        <v>13</v>
      </c>
      <c r="E12" s="112">
        <v>1.05</v>
      </c>
      <c r="F12" s="153">
        <v>380137</v>
      </c>
      <c r="G12" s="147" t="s">
        <v>1070</v>
      </c>
      <c r="H12" s="102">
        <f>VLOOKUP(G12,'[11]расчет общ пн 29 мо'!$C$13:$BO$41,65,0)</f>
        <v>7</v>
      </c>
      <c r="I12" s="102">
        <f>VLOOKUP(G12,'[11]расчет общ пн 29 мо'!$C$13:$BO$41,64,0)</f>
        <v>1.01</v>
      </c>
      <c r="J12" s="113">
        <f>VLOOKUP(G12,'[12]15 согл расчет общ пн 50 мо'!$C$13:$BM$62,63,0)</f>
        <v>6</v>
      </c>
      <c r="K12" s="113">
        <f>VLOOKUP(G12,'[12]15 согл расчет общ пн 50 мо'!$C$13:$BM$62,62,0)</f>
        <v>1.31</v>
      </c>
      <c r="L12" s="148">
        <f>VLOOKUP(G12,'[13]15 согл расчет общ пн 50 мо'!$C$13:$BM$62,63,0)</f>
        <v>13</v>
      </c>
      <c r="M12" s="148">
        <f>VLOOKUP(G12,'[13]15 согл расчет общ пн 50 мо'!$C$13:$BM$62,62,0)</f>
        <v>1.05</v>
      </c>
      <c r="N12" s="102">
        <f>VLOOKUP(G12,'[13]15 согл расчет общ пн 50 мо'!$C$13:$BM$62,62,0)</f>
        <v>1.05</v>
      </c>
      <c r="O12" s="102">
        <f>VLOOKUP(G12,'[13]15 согл расчет общ пн 50 мо'!$C$13:$BM$62,63,0)</f>
        <v>13</v>
      </c>
      <c r="P12" s="102">
        <f t="shared" ref="P12:P60" si="0">D12-O12</f>
        <v>0</v>
      </c>
    </row>
    <row r="13" spans="1:16" x14ac:dyDescent="0.2">
      <c r="A13" s="106">
        <v>3</v>
      </c>
      <c r="B13" s="107" t="s">
        <v>59</v>
      </c>
      <c r="C13" s="114">
        <v>1</v>
      </c>
      <c r="D13" s="113">
        <v>15</v>
      </c>
      <c r="E13" s="112">
        <v>0.87</v>
      </c>
      <c r="F13" s="153">
        <v>380121</v>
      </c>
      <c r="G13" s="147" t="s">
        <v>1069</v>
      </c>
      <c r="H13" s="102">
        <f>VLOOKUP(G13,'[11]расчет общ пн 29 мо'!$C$13:$BO$41,65,0)</f>
        <v>6</v>
      </c>
      <c r="I13" s="102">
        <f>VLOOKUP(G13,'[11]расчет общ пн 29 мо'!$C$13:$BO$41,64,0)</f>
        <v>1.03</v>
      </c>
      <c r="J13" s="113">
        <f>VLOOKUP(G13,'[12]15 согл расчет общ пн 50 мо'!$C$13:$BM$62,63,0)</f>
        <v>9</v>
      </c>
      <c r="K13" s="113">
        <f>VLOOKUP(G13,'[12]15 согл расчет общ пн 50 мо'!$C$13:$BM$62,62,0)</f>
        <v>1.17</v>
      </c>
      <c r="L13" s="148">
        <f>VLOOKUP(G13,'[13]15 согл расчет общ пн 50 мо'!$C$13:$BM$62,63,0)</f>
        <v>15</v>
      </c>
      <c r="M13" s="148">
        <f>VLOOKUP(G13,'[13]15 согл расчет общ пн 50 мо'!$C$13:$BM$62,62,0)</f>
        <v>0.87</v>
      </c>
      <c r="N13" s="102">
        <f>VLOOKUP(G13,'[13]15 согл расчет общ пн 50 мо'!$C$13:$BM$62,62,0)</f>
        <v>0.87</v>
      </c>
      <c r="O13" s="102">
        <f>VLOOKUP(G13,'[13]15 согл расчет общ пн 50 мо'!$C$13:$BM$62,63,0)</f>
        <v>15</v>
      </c>
      <c r="P13" s="102">
        <f t="shared" si="0"/>
        <v>0</v>
      </c>
    </row>
    <row r="14" spans="1:16" ht="25.5" x14ac:dyDescent="0.2">
      <c r="A14" s="106">
        <v>4</v>
      </c>
      <c r="B14" s="107" t="s">
        <v>166</v>
      </c>
      <c r="C14" s="114">
        <v>1</v>
      </c>
      <c r="D14" s="113">
        <v>9</v>
      </c>
      <c r="E14" s="112">
        <v>1.2</v>
      </c>
      <c r="F14" s="153">
        <v>380005</v>
      </c>
      <c r="G14" s="147" t="s">
        <v>1068</v>
      </c>
      <c r="H14" s="102">
        <f>VLOOKUP(G14,'[11]расчет общ пн 29 мо'!$C$13:$BO$41,65,0)</f>
        <v>2</v>
      </c>
      <c r="I14" s="102">
        <f>VLOOKUP(G14,'[11]расчет общ пн 29 мо'!$C$13:$BO$41,64,0)</f>
        <v>1.3</v>
      </c>
      <c r="J14" s="113">
        <f>VLOOKUP(G14,'[12]15 согл расчет общ пн 50 мо'!$C$13:$BM$62,63,0)</f>
        <v>5</v>
      </c>
      <c r="K14" s="113">
        <f>VLOOKUP(G14,'[12]15 согл расчет общ пн 50 мо'!$C$13:$BM$62,62,0)</f>
        <v>1.33</v>
      </c>
      <c r="L14" s="148">
        <f>VLOOKUP(G14,'[13]15 согл расчет общ пн 50 мо'!$C$13:$BM$62,63,0)</f>
        <v>9</v>
      </c>
      <c r="M14" s="148">
        <f>VLOOKUP(G14,'[13]15 согл расчет общ пн 50 мо'!$C$13:$BM$62,62,0)</f>
        <v>1.2</v>
      </c>
      <c r="N14" s="102">
        <f>VLOOKUP(G14,'[13]15 согл расчет общ пн 50 мо'!$C$13:$BM$62,62,0)</f>
        <v>1.2</v>
      </c>
      <c r="O14" s="102">
        <f>VLOOKUP(G14,'[13]15 согл расчет общ пн 50 мо'!$C$13:$BM$62,63,0)</f>
        <v>9</v>
      </c>
      <c r="P14" s="102">
        <f t="shared" si="0"/>
        <v>0</v>
      </c>
    </row>
    <row r="15" spans="1:16" x14ac:dyDescent="0.2">
      <c r="A15" s="106">
        <v>5</v>
      </c>
      <c r="B15" s="107" t="s">
        <v>167</v>
      </c>
      <c r="C15" s="114">
        <v>1</v>
      </c>
      <c r="D15" s="113">
        <v>8</v>
      </c>
      <c r="E15" s="112">
        <v>1.23</v>
      </c>
      <c r="F15" s="153">
        <v>380021</v>
      </c>
      <c r="G15" s="147" t="s">
        <v>1067</v>
      </c>
      <c r="H15" s="102">
        <f>VLOOKUP(G15,'[11]расчет общ пн 29 мо'!$C$13:$BO$41,65,0)</f>
        <v>9</v>
      </c>
      <c r="I15" s="102">
        <f>VLOOKUP(G15,'[11]расчет общ пн 29 мо'!$C$13:$BO$41,64,0)</f>
        <v>0.97</v>
      </c>
      <c r="J15" s="113">
        <f>VLOOKUP(G15,'[12]15 согл расчет общ пн 50 мо'!$C$13:$BM$62,63,0)</f>
        <v>9</v>
      </c>
      <c r="K15" s="113">
        <f>VLOOKUP(G15,'[12]15 согл расчет общ пн 50 мо'!$C$13:$BM$62,62,0)</f>
        <v>1.17</v>
      </c>
      <c r="L15" s="148">
        <f>VLOOKUP(G15,'[13]15 согл расчет общ пн 50 мо'!$C$13:$BM$62,63,0)</f>
        <v>8</v>
      </c>
      <c r="M15" s="148">
        <f>VLOOKUP(G15,'[13]15 согл расчет общ пн 50 мо'!$C$13:$BM$62,62,0)</f>
        <v>1.23</v>
      </c>
      <c r="N15" s="102">
        <f>VLOOKUP(G15,'[13]15 согл расчет общ пн 50 мо'!$C$13:$BM$62,62,0)</f>
        <v>1.23</v>
      </c>
      <c r="O15" s="102">
        <f>VLOOKUP(G15,'[13]15 согл расчет общ пн 50 мо'!$C$13:$BM$62,63,0)</f>
        <v>8</v>
      </c>
      <c r="P15" s="102">
        <f t="shared" si="0"/>
        <v>0</v>
      </c>
    </row>
    <row r="16" spans="1:16" x14ac:dyDescent="0.2">
      <c r="A16" s="106">
        <v>6</v>
      </c>
      <c r="B16" s="107" t="s">
        <v>86</v>
      </c>
      <c r="C16" s="114">
        <v>1</v>
      </c>
      <c r="D16" s="113">
        <v>10</v>
      </c>
      <c r="E16" s="112">
        <v>1.17</v>
      </c>
      <c r="F16" s="153">
        <v>380149</v>
      </c>
      <c r="G16" s="147" t="s">
        <v>1066</v>
      </c>
      <c r="H16" s="102">
        <f>VLOOKUP(G16,'[11]расчет общ пн 29 мо'!$C$13:$BO$41,65,0)</f>
        <v>5</v>
      </c>
      <c r="I16" s="102">
        <f>VLOOKUP(G16,'[11]расчет общ пн 29 мо'!$C$13:$BO$41,64,0)</f>
        <v>1.1599999999999999</v>
      </c>
      <c r="J16" s="113">
        <f>VLOOKUP(G16,'[12]15 согл расчет общ пн 50 мо'!$C$13:$BM$62,63,0)</f>
        <v>3</v>
      </c>
      <c r="K16" s="113">
        <f>VLOOKUP(G16,'[12]15 согл расчет общ пн 50 мо'!$C$13:$BM$62,62,0)</f>
        <v>1.37</v>
      </c>
      <c r="L16" s="148">
        <f>VLOOKUP(G16,'[13]15 согл расчет общ пн 50 мо'!$C$13:$BM$62,63,0)</f>
        <v>10</v>
      </c>
      <c r="M16" s="148">
        <f>VLOOKUP(G16,'[13]15 согл расчет общ пн 50 мо'!$C$13:$BM$62,62,0)</f>
        <v>1.17</v>
      </c>
      <c r="N16" s="102">
        <f>VLOOKUP(G16,'[13]15 согл расчет общ пн 50 мо'!$C$13:$BM$62,62,0)</f>
        <v>1.17</v>
      </c>
      <c r="O16" s="102">
        <f>VLOOKUP(G16,'[13]15 согл расчет общ пн 50 мо'!$C$13:$BM$62,63,0)</f>
        <v>10</v>
      </c>
      <c r="P16" s="102">
        <f t="shared" si="0"/>
        <v>0</v>
      </c>
    </row>
    <row r="17" spans="1:16" x14ac:dyDescent="0.2">
      <c r="A17" s="106">
        <v>7</v>
      </c>
      <c r="B17" s="107" t="s">
        <v>73</v>
      </c>
      <c r="C17" s="114">
        <v>1</v>
      </c>
      <c r="D17" s="113">
        <v>12</v>
      </c>
      <c r="E17" s="112">
        <v>1.0900000000000001</v>
      </c>
      <c r="F17" s="153">
        <v>380164</v>
      </c>
      <c r="G17" s="147" t="s">
        <v>1065</v>
      </c>
      <c r="H17" s="102">
        <f>VLOOKUP(G17,'[11]расчет общ пн 29 мо'!$C$13:$BO$41,65,0)</f>
        <v>3</v>
      </c>
      <c r="I17" s="102">
        <f>VLOOKUP(G17,'[11]расчет общ пн 29 мо'!$C$13:$BO$41,64,0)</f>
        <v>1.26</v>
      </c>
      <c r="J17" s="113">
        <f>VLOOKUP(G17,'[12]15 согл расчет общ пн 50 мо'!$C$13:$BM$62,63,0)</f>
        <v>2</v>
      </c>
      <c r="K17" s="113">
        <f>VLOOKUP(G17,'[12]15 согл расчет общ пн 50 мо'!$C$13:$BM$62,62,0)</f>
        <v>1.38</v>
      </c>
      <c r="L17" s="148">
        <f>VLOOKUP(G17,'[13]15 согл расчет общ пн 50 мо'!$C$13:$BM$62,63,0)</f>
        <v>12</v>
      </c>
      <c r="M17" s="148">
        <f>VLOOKUP(G17,'[13]15 согл расчет общ пн 50 мо'!$C$13:$BM$62,62,0)</f>
        <v>1.0900000000000001</v>
      </c>
      <c r="N17" s="102">
        <f>VLOOKUP(G17,'[13]15 согл расчет общ пн 50 мо'!$C$13:$BM$62,62,0)</f>
        <v>1.0900000000000001</v>
      </c>
      <c r="O17" s="102">
        <f>VLOOKUP(G17,'[13]15 согл расчет общ пн 50 мо'!$C$13:$BM$62,63,0)</f>
        <v>12</v>
      </c>
      <c r="P17" s="102">
        <f t="shared" si="0"/>
        <v>0</v>
      </c>
    </row>
    <row r="18" spans="1:16" x14ac:dyDescent="0.2">
      <c r="A18" s="106">
        <v>8</v>
      </c>
      <c r="B18" s="107" t="s">
        <v>66</v>
      </c>
      <c r="C18" s="114">
        <v>1</v>
      </c>
      <c r="D18" s="113">
        <v>2</v>
      </c>
      <c r="E18" s="112">
        <v>2.14</v>
      </c>
      <c r="F18" s="153">
        <v>380165</v>
      </c>
      <c r="G18" s="147" t="s">
        <v>1064</v>
      </c>
      <c r="H18" s="102">
        <f>VLOOKUP(G18,'[11]расчет общ пн 29 мо'!$C$13:$BO$41,65,0)</f>
        <v>10</v>
      </c>
      <c r="I18" s="102">
        <f>VLOOKUP(G18,'[11]расчет общ пн 29 мо'!$C$13:$BO$41,64,0)</f>
        <v>0.96</v>
      </c>
      <c r="J18" s="113">
        <f>VLOOKUP(G18,'[12]15 согл расчет общ пн 50 мо'!$C$13:$BM$62,63,0)</f>
        <v>10</v>
      </c>
      <c r="K18" s="113">
        <f>VLOOKUP(G18,'[12]15 согл расчет общ пн 50 мо'!$C$13:$BM$62,62,0)</f>
        <v>1.1599999999999999</v>
      </c>
      <c r="L18" s="148">
        <f>VLOOKUP(G18,'[13]15 согл расчет общ пн 50 мо'!$C$13:$BM$62,63,0)</f>
        <v>2</v>
      </c>
      <c r="M18" s="148">
        <f>VLOOKUP(G18,'[13]15 согл расчет общ пн 50 мо'!$C$13:$BM$62,62,0)</f>
        <v>2.14</v>
      </c>
      <c r="N18" s="102">
        <f>VLOOKUP(G18,'[13]15 согл расчет общ пн 50 мо'!$C$13:$BM$62,62,0)</f>
        <v>2.14</v>
      </c>
      <c r="O18" s="102">
        <f>VLOOKUP(G18,'[13]15 согл расчет общ пн 50 мо'!$C$13:$BM$62,63,0)</f>
        <v>2</v>
      </c>
      <c r="P18" s="102">
        <f t="shared" si="0"/>
        <v>0</v>
      </c>
    </row>
    <row r="19" spans="1:16" x14ac:dyDescent="0.2">
      <c r="A19" s="106">
        <v>9</v>
      </c>
      <c r="B19" s="107" t="s">
        <v>74</v>
      </c>
      <c r="C19" s="114">
        <v>1</v>
      </c>
      <c r="D19" s="113">
        <v>7</v>
      </c>
      <c r="E19" s="112">
        <v>1.27</v>
      </c>
      <c r="F19" s="153">
        <v>380099</v>
      </c>
      <c r="G19" s="147" t="s">
        <v>1063</v>
      </c>
      <c r="H19" s="102">
        <f>VLOOKUP(G19,'[11]расчет общ пн 29 мо'!$C$13:$BO$41,65,0)</f>
        <v>11</v>
      </c>
      <c r="I19" s="102">
        <f>VLOOKUP(G19,'[11]расчет общ пн 29 мо'!$C$13:$BO$41,64,0)</f>
        <v>0.88</v>
      </c>
      <c r="J19" s="113">
        <f>VLOOKUP(G19,'[12]15 согл расчет общ пн 50 мо'!$C$13:$BM$62,63,0)</f>
        <v>13</v>
      </c>
      <c r="K19" s="113">
        <f>VLOOKUP(G19,'[12]15 согл расчет общ пн 50 мо'!$C$13:$BM$62,62,0)</f>
        <v>1.04</v>
      </c>
      <c r="L19" s="148">
        <f>VLOOKUP(G19,'[13]15 согл расчет общ пн 50 мо'!$C$13:$BM$62,63,0)</f>
        <v>7</v>
      </c>
      <c r="M19" s="148">
        <f>VLOOKUP(G19,'[13]15 согл расчет общ пн 50 мо'!$C$13:$BM$62,62,0)</f>
        <v>1.27</v>
      </c>
      <c r="N19" s="102">
        <f>VLOOKUP(G19,'[13]15 согл расчет общ пн 50 мо'!$C$13:$BM$62,62,0)</f>
        <v>1.27</v>
      </c>
      <c r="O19" s="102">
        <f>VLOOKUP(G19,'[13]15 согл расчет общ пн 50 мо'!$C$13:$BM$62,63,0)</f>
        <v>7</v>
      </c>
      <c r="P19" s="102">
        <f t="shared" si="0"/>
        <v>0</v>
      </c>
    </row>
    <row r="20" spans="1:16" ht="25.5" x14ac:dyDescent="0.2">
      <c r="A20" s="106">
        <v>10</v>
      </c>
      <c r="B20" s="107" t="s">
        <v>164</v>
      </c>
      <c r="C20" s="114">
        <v>1</v>
      </c>
      <c r="D20" s="113">
        <v>11</v>
      </c>
      <c r="E20" s="112">
        <v>1.1399999999999999</v>
      </c>
      <c r="F20" s="111">
        <v>380087</v>
      </c>
      <c r="G20" s="110" t="s">
        <v>1062</v>
      </c>
      <c r="H20" s="102">
        <f>VLOOKUP(G20,'[11]расчет общ пн 29 мо'!$C$13:$BO$41,65,0)</f>
        <v>4</v>
      </c>
      <c r="I20" s="102">
        <f>VLOOKUP(G20,'[11]расчет общ пн 29 мо'!$C$13:$BO$41,64,0)</f>
        <v>1.19</v>
      </c>
      <c r="J20" s="113">
        <f>VLOOKUP(G20,'[12]15 согл расчет общ пн 50 мо'!$C$13:$BM$62,63,0)</f>
        <v>6</v>
      </c>
      <c r="K20" s="113">
        <f>VLOOKUP(G20,'[12]15 согл расчет общ пн 50 мо'!$C$13:$BM$62,62,0)</f>
        <v>1.31</v>
      </c>
      <c r="L20" s="148">
        <f>VLOOKUP(G20,'[13]15 согл расчет общ пн 50 мо'!$C$13:$BM$62,63,0)</f>
        <v>11</v>
      </c>
      <c r="M20" s="148">
        <f>VLOOKUP(G20,'[13]15 согл расчет общ пн 50 мо'!$C$13:$BM$62,62,0)</f>
        <v>1.1399999999999999</v>
      </c>
      <c r="N20" s="102">
        <f>VLOOKUP(G20,'[13]15 согл расчет общ пн 50 мо'!$C$13:$BM$62,62,0)</f>
        <v>1.1399999999999999</v>
      </c>
      <c r="O20" s="102">
        <f>VLOOKUP(G20,'[13]15 согл расчет общ пн 50 мо'!$C$13:$BM$62,63,0)</f>
        <v>11</v>
      </c>
      <c r="P20" s="102">
        <f t="shared" si="0"/>
        <v>0</v>
      </c>
    </row>
    <row r="21" spans="1:16" x14ac:dyDescent="0.2">
      <c r="A21" s="106">
        <v>11</v>
      </c>
      <c r="B21" s="107" t="s">
        <v>50</v>
      </c>
      <c r="C21" s="114">
        <v>1</v>
      </c>
      <c r="D21" s="113">
        <v>4</v>
      </c>
      <c r="E21" s="112">
        <v>1.6</v>
      </c>
      <c r="F21" s="111">
        <v>380122</v>
      </c>
      <c r="G21" s="110" t="s">
        <v>1061</v>
      </c>
      <c r="H21" s="102">
        <f>VLOOKUP(G21,'[11]расчет общ пн 29 мо'!$C$13:$BO$41,65,0)</f>
        <v>1</v>
      </c>
      <c r="I21" s="102">
        <f>VLOOKUP(G21,'[11]расчет общ пн 29 мо'!$C$13:$BO$41,64,0)</f>
        <v>1.84</v>
      </c>
      <c r="J21" s="113">
        <f>VLOOKUP(G21,'[12]15 согл расчет общ пн 50 мо'!$C$13:$BM$62,63,0)</f>
        <v>1</v>
      </c>
      <c r="K21" s="113">
        <f>VLOOKUP(G21,'[12]15 согл расчет общ пн 50 мо'!$C$13:$BM$62,62,0)</f>
        <v>2.02</v>
      </c>
      <c r="L21" s="148">
        <f>VLOOKUP(G21,'[13]15 согл расчет общ пн 50 мо'!$C$13:$BM$62,63,0)</f>
        <v>4</v>
      </c>
      <c r="M21" s="148">
        <f>VLOOKUP(G21,'[13]15 согл расчет общ пн 50 мо'!$C$13:$BM$62,62,0)</f>
        <v>1.6</v>
      </c>
      <c r="N21" s="102">
        <f>VLOOKUP(G21,'[13]15 согл расчет общ пн 50 мо'!$C$13:$BM$62,62,0)</f>
        <v>1.6</v>
      </c>
      <c r="O21" s="102">
        <f>VLOOKUP(G21,'[13]15 согл расчет общ пн 50 мо'!$C$13:$BM$62,63,0)</f>
        <v>4</v>
      </c>
      <c r="P21" s="102">
        <f t="shared" si="0"/>
        <v>0</v>
      </c>
    </row>
    <row r="22" spans="1:16" x14ac:dyDescent="0.2">
      <c r="A22" s="106">
        <v>12</v>
      </c>
      <c r="B22" s="107" t="s">
        <v>79</v>
      </c>
      <c r="C22" s="114">
        <v>1</v>
      </c>
      <c r="D22" s="113">
        <v>15</v>
      </c>
      <c r="E22" s="112">
        <v>0.87</v>
      </c>
      <c r="F22" s="111">
        <v>380120</v>
      </c>
      <c r="G22" s="110" t="s">
        <v>1060</v>
      </c>
      <c r="H22" s="102">
        <f>VLOOKUP(G22,'[11]расчет общ пн 29 мо'!$C$13:$BO$41,65,0)</f>
        <v>11</v>
      </c>
      <c r="I22" s="102">
        <f>VLOOKUP(G22,'[11]расчет общ пн 29 мо'!$C$13:$BO$41,64,0)</f>
        <v>0.88</v>
      </c>
      <c r="J22" s="113">
        <f>VLOOKUP(G22,'[12]15 согл расчет общ пн 50 мо'!$C$13:$BM$62,63,0)</f>
        <v>15</v>
      </c>
      <c r="K22" s="113">
        <f>VLOOKUP(G22,'[12]15 согл расчет общ пн 50 мо'!$C$13:$BM$62,62,0)</f>
        <v>0.98</v>
      </c>
      <c r="L22" s="148">
        <f>VLOOKUP(G22,'[13]15 согл расчет общ пн 50 мо'!$C$13:$BM$62,63,0)</f>
        <v>15</v>
      </c>
      <c r="M22" s="148">
        <f>VLOOKUP(G22,'[13]15 согл расчет общ пн 50 мо'!$C$13:$BM$62,62,0)</f>
        <v>0.87</v>
      </c>
      <c r="N22" s="102">
        <f>VLOOKUP(G22,'[13]15 согл расчет общ пн 50 мо'!$C$13:$BM$62,62,0)</f>
        <v>0.87</v>
      </c>
      <c r="O22" s="102">
        <f>VLOOKUP(G22,'[13]15 согл расчет общ пн 50 мо'!$C$13:$BM$62,63,0)</f>
        <v>15</v>
      </c>
      <c r="P22" s="102">
        <f t="shared" si="0"/>
        <v>0</v>
      </c>
    </row>
    <row r="23" spans="1:16" x14ac:dyDescent="0.2">
      <c r="A23" s="106">
        <v>13</v>
      </c>
      <c r="B23" s="107" t="s">
        <v>25</v>
      </c>
      <c r="C23" s="114">
        <v>1</v>
      </c>
      <c r="D23" s="113">
        <v>8</v>
      </c>
      <c r="E23" s="112">
        <v>1.23</v>
      </c>
      <c r="F23" s="111">
        <v>380185</v>
      </c>
      <c r="G23" s="110" t="s">
        <v>1059</v>
      </c>
      <c r="H23" s="102">
        <f>VLOOKUP(G23,'[11]расчет общ пн 29 мо'!$C$13:$BO$41,65,0)</f>
        <v>2</v>
      </c>
      <c r="I23" s="102">
        <f>VLOOKUP(G23,'[11]расчет общ пн 29 мо'!$C$13:$BO$41,64,0)</f>
        <v>1.3</v>
      </c>
      <c r="J23" s="113">
        <f>VLOOKUP(G23,'[12]15 согл расчет общ пн 50 мо'!$C$13:$BM$62,63,0)</f>
        <v>4</v>
      </c>
      <c r="K23" s="113">
        <f>VLOOKUP(G23,'[12]15 согл расчет общ пн 50 мо'!$C$13:$BM$62,62,0)</f>
        <v>1.35</v>
      </c>
      <c r="L23" s="148">
        <f>VLOOKUP(G23,'[13]15 согл расчет общ пн 50 мо'!$C$13:$BM$62,63,0)</f>
        <v>8</v>
      </c>
      <c r="M23" s="148">
        <f>VLOOKUP(G23,'[13]15 согл расчет общ пн 50 мо'!$C$13:$BM$62,62,0)</f>
        <v>1.23</v>
      </c>
      <c r="N23" s="102">
        <f>VLOOKUP(G23,'[13]15 согл расчет общ пн 50 мо'!$C$13:$BM$62,62,0)</f>
        <v>1.23</v>
      </c>
      <c r="O23" s="102">
        <f>VLOOKUP(G23,'[13]15 согл расчет общ пн 50 мо'!$C$13:$BM$62,63,0)</f>
        <v>8</v>
      </c>
      <c r="P23" s="102">
        <f t="shared" si="0"/>
        <v>0</v>
      </c>
    </row>
    <row r="24" spans="1:16" x14ac:dyDescent="0.2">
      <c r="A24" s="106">
        <v>14</v>
      </c>
      <c r="B24" s="107" t="s">
        <v>51</v>
      </c>
      <c r="C24" s="114">
        <v>1</v>
      </c>
      <c r="D24" s="113">
        <v>19</v>
      </c>
      <c r="E24" s="112">
        <v>0.67</v>
      </c>
      <c r="F24" s="153">
        <v>380003</v>
      </c>
      <c r="G24" s="101" t="s">
        <v>1058</v>
      </c>
      <c r="H24" s="102">
        <f>VLOOKUP(G24,'[11]расчет общ пн 29 мо'!$C$13:$BO$41,65,0)</f>
        <v>13</v>
      </c>
      <c r="I24" s="102">
        <f>VLOOKUP(G24,'[11]расчет общ пн 29 мо'!$C$13:$BO$41,64,0)</f>
        <v>0.51</v>
      </c>
      <c r="J24" s="113">
        <f>VLOOKUP(G24,'[12]15 согл расчет общ пн 50 мо'!$C$13:$BM$62,63,0)</f>
        <v>19</v>
      </c>
      <c r="K24" s="113">
        <f>VLOOKUP(G24,'[12]15 согл расчет общ пн 50 мо'!$C$13:$BM$62,62,0)</f>
        <v>0.56000000000000005</v>
      </c>
      <c r="L24" s="148">
        <f>VLOOKUP(G24,'[13]15 согл расчет общ пн 50 мо'!$C$13:$BM$62,63,0)</f>
        <v>19</v>
      </c>
      <c r="M24" s="148">
        <f>VLOOKUP(G24,'[13]15 согл расчет общ пн 50 мо'!$C$13:$BM$62,62,0)</f>
        <v>0.67</v>
      </c>
      <c r="N24" s="102">
        <f>VLOOKUP(G24,'[13]15 согл расчет общ пн 50 мо'!$C$13:$BM$62,62,0)</f>
        <v>0.67</v>
      </c>
      <c r="O24" s="102">
        <f>VLOOKUP(G24,'[13]15 согл расчет общ пн 50 мо'!$C$13:$BM$62,63,0)</f>
        <v>19</v>
      </c>
      <c r="P24" s="102">
        <f t="shared" si="0"/>
        <v>0</v>
      </c>
    </row>
    <row r="25" spans="1:16" ht="25.5" x14ac:dyDescent="0.2">
      <c r="A25" s="106">
        <v>15</v>
      </c>
      <c r="B25" s="107" t="s">
        <v>52</v>
      </c>
      <c r="C25" s="114">
        <v>1</v>
      </c>
      <c r="D25" s="113">
        <v>20</v>
      </c>
      <c r="E25" s="112">
        <v>0.56999999999999995</v>
      </c>
      <c r="F25" s="111">
        <v>380013</v>
      </c>
      <c r="G25" s="110" t="s">
        <v>1057</v>
      </c>
      <c r="H25" s="102">
        <f>VLOOKUP(G25,'[11]расчет общ пн 29 мо'!$C$13:$BO$41,65,0)</f>
        <v>13</v>
      </c>
      <c r="I25" s="102">
        <f>VLOOKUP(G25,'[11]расчет общ пн 29 мо'!$C$13:$BO$41,64,0)</f>
        <v>0.51</v>
      </c>
      <c r="J25" s="113">
        <f>VLOOKUP(G25,'[12]15 согл расчет общ пн 50 мо'!$C$13:$BM$62,63,0)</f>
        <v>19</v>
      </c>
      <c r="K25" s="113">
        <f>VLOOKUP(G25,'[12]15 согл расчет общ пн 50 мо'!$C$13:$BM$62,62,0)</f>
        <v>0.56000000000000005</v>
      </c>
      <c r="L25" s="148">
        <f>VLOOKUP(G25,'[13]15 согл расчет общ пн 50 мо'!$C$13:$BM$62,63,0)</f>
        <v>21</v>
      </c>
      <c r="M25" s="148">
        <f>VLOOKUP(G25,'[13]15 согл расчет общ пн 50 мо'!$C$13:$BM$62,62,0)</f>
        <v>0.56999999999999995</v>
      </c>
      <c r="N25" s="102">
        <f>VLOOKUP(G25,'[13]15 согл расчет общ пн 50 мо'!$C$13:$BM$62,62,0)</f>
        <v>0.56999999999999995</v>
      </c>
      <c r="O25" s="102">
        <f>VLOOKUP(G25,'[13]15 согл расчет общ пн 50 мо'!$C$13:$BM$62,63,0)</f>
        <v>21</v>
      </c>
      <c r="P25" s="102">
        <f t="shared" si="0"/>
        <v>-1</v>
      </c>
    </row>
    <row r="26" spans="1:16" ht="25.5" x14ac:dyDescent="0.2">
      <c r="A26" s="106">
        <v>16</v>
      </c>
      <c r="B26" s="107" t="s">
        <v>53</v>
      </c>
      <c r="C26" s="114">
        <v>1</v>
      </c>
      <c r="D26" s="113">
        <v>14</v>
      </c>
      <c r="E26" s="112">
        <v>0.96</v>
      </c>
      <c r="F26" s="111">
        <v>380006</v>
      </c>
      <c r="G26" s="110" t="s">
        <v>1056</v>
      </c>
      <c r="H26" s="102">
        <f>VLOOKUP(G26,'[11]расчет общ пн 29 мо'!$C$13:$BO$41,65,0)</f>
        <v>9</v>
      </c>
      <c r="I26" s="102">
        <f>VLOOKUP(G26,'[11]расчет общ пн 29 мо'!$C$13:$BO$41,64,0)</f>
        <v>0.97</v>
      </c>
      <c r="J26" s="113">
        <f>VLOOKUP(G26,'[12]15 согл расчет общ пн 50 мо'!$C$13:$BM$62,63,0)</f>
        <v>12</v>
      </c>
      <c r="K26" s="113">
        <f>VLOOKUP(G26,'[12]15 согл расчет общ пн 50 мо'!$C$13:$BM$62,62,0)</f>
        <v>1.08</v>
      </c>
      <c r="L26" s="148">
        <f>VLOOKUP(G26,'[13]15 согл расчет общ пн 50 мо'!$C$13:$BM$62,63,0)</f>
        <v>14</v>
      </c>
      <c r="M26" s="148">
        <f>VLOOKUP(G26,'[13]15 согл расчет общ пн 50 мо'!$C$13:$BM$62,62,0)</f>
        <v>0.96</v>
      </c>
      <c r="N26" s="102">
        <f>VLOOKUP(G26,'[13]15 согл расчет общ пн 50 мо'!$C$13:$BM$62,62,0)</f>
        <v>0.96</v>
      </c>
      <c r="O26" s="102">
        <f>VLOOKUP(G26,'[13]15 согл расчет общ пн 50 мо'!$C$13:$BM$62,63,0)</f>
        <v>14</v>
      </c>
      <c r="P26" s="102">
        <f t="shared" si="0"/>
        <v>0</v>
      </c>
    </row>
    <row r="27" spans="1:16" x14ac:dyDescent="0.2">
      <c r="A27" s="106">
        <v>17</v>
      </c>
      <c r="B27" s="107" t="s">
        <v>141</v>
      </c>
      <c r="C27" s="114">
        <v>1</v>
      </c>
      <c r="D27" s="113">
        <v>16</v>
      </c>
      <c r="E27" s="112">
        <v>0.84</v>
      </c>
      <c r="F27" s="111">
        <v>380183</v>
      </c>
      <c r="G27" s="110" t="s">
        <v>1055</v>
      </c>
      <c r="H27" s="102">
        <f>VLOOKUP(G27,'[11]расчет общ пн 29 мо'!$C$13:$BO$41,65,0)</f>
        <v>11</v>
      </c>
      <c r="I27" s="102">
        <f>VLOOKUP(G27,'[11]расчет общ пн 29 мо'!$C$13:$BO$41,64,0)</f>
        <v>0.88</v>
      </c>
      <c r="J27" s="113">
        <f>VLOOKUP(G27,'[12]15 согл расчет общ пн 50 мо'!$C$13:$BM$62,63,0)</f>
        <v>16</v>
      </c>
      <c r="K27" s="113">
        <f>VLOOKUP(G27,'[12]15 согл расчет общ пн 50 мо'!$C$13:$BM$62,62,0)</f>
        <v>0.88</v>
      </c>
      <c r="L27" s="148">
        <f>VLOOKUP(G27,'[13]15 согл расчет общ пн 50 мо'!$C$13:$BM$62,63,0)</f>
        <v>16</v>
      </c>
      <c r="M27" s="148">
        <f>VLOOKUP(G27,'[13]15 согл расчет общ пн 50 мо'!$C$13:$BM$62,62,0)</f>
        <v>0.84</v>
      </c>
      <c r="N27" s="102">
        <f>VLOOKUP(G27,'[13]15 согл расчет общ пн 50 мо'!$C$13:$BM$62,62,0)</f>
        <v>0.84</v>
      </c>
      <c r="O27" s="102">
        <f>VLOOKUP(G27,'[13]15 согл расчет общ пн 50 мо'!$C$13:$BM$62,63,0)</f>
        <v>16</v>
      </c>
      <c r="P27" s="102">
        <f t="shared" si="0"/>
        <v>0</v>
      </c>
    </row>
    <row r="28" spans="1:16" x14ac:dyDescent="0.2">
      <c r="A28" s="106">
        <v>18</v>
      </c>
      <c r="B28" s="107" t="s">
        <v>9</v>
      </c>
      <c r="C28" s="114">
        <v>1</v>
      </c>
      <c r="D28" s="113">
        <v>1</v>
      </c>
      <c r="E28" s="112">
        <v>2.58</v>
      </c>
      <c r="F28" s="111">
        <v>380148</v>
      </c>
      <c r="G28" s="110" t="s">
        <v>1054</v>
      </c>
      <c r="H28" s="102">
        <f>VLOOKUP(G28,'[11]расчет общ пн 29 мо'!$C$13:$BO$41,65,0)</f>
        <v>1</v>
      </c>
      <c r="I28" s="102">
        <f>VLOOKUP(G28,'[11]расчет общ пн 29 мо'!$C$13:$BO$41,64,0)</f>
        <v>1.84</v>
      </c>
      <c r="J28" s="113">
        <f>VLOOKUP(G28,'[12]15 согл расчет общ пн 50 мо'!$C$13:$BM$62,63,0)</f>
        <v>1</v>
      </c>
      <c r="K28" s="113">
        <f>VLOOKUP(G28,'[12]15 согл расчет общ пн 50 мо'!$C$13:$BM$62,62,0)</f>
        <v>2.02</v>
      </c>
      <c r="L28" s="148">
        <f>VLOOKUP(G28,'[13]15 согл расчет общ пн 50 мо'!$C$13:$BM$62,63,0)</f>
        <v>1</v>
      </c>
      <c r="M28" s="148">
        <f>VLOOKUP(G28,'[13]15 согл расчет общ пн 50 мо'!$C$13:$BM$62,62,0)</f>
        <v>2.58</v>
      </c>
      <c r="N28" s="102">
        <f>VLOOKUP(G28,'[13]15 согл расчет общ пн 50 мо'!$C$13:$BM$62,62,0)</f>
        <v>2.58</v>
      </c>
      <c r="O28" s="102">
        <f>VLOOKUP(G28,'[13]15 согл расчет общ пн 50 мо'!$C$13:$BM$62,63,0)</f>
        <v>1</v>
      </c>
      <c r="P28" s="102">
        <f t="shared" si="0"/>
        <v>0</v>
      </c>
    </row>
    <row r="29" spans="1:16" x14ac:dyDescent="0.2">
      <c r="A29" s="106">
        <v>19</v>
      </c>
      <c r="B29" s="107" t="s">
        <v>80</v>
      </c>
      <c r="C29" s="114">
        <v>1</v>
      </c>
      <c r="D29" s="113">
        <v>12</v>
      </c>
      <c r="E29" s="112">
        <v>1.0900000000000001</v>
      </c>
      <c r="F29" s="111">
        <v>380154</v>
      </c>
      <c r="G29" s="110" t="s">
        <v>1053</v>
      </c>
      <c r="H29" s="102">
        <f>VLOOKUP(G29,'[11]расчет общ пн 29 мо'!$C$13:$BO$41,65,0)</f>
        <v>6</v>
      </c>
      <c r="I29" s="102">
        <f>VLOOKUP(G29,'[11]расчет общ пн 29 мо'!$C$13:$BO$41,64,0)</f>
        <v>1.03</v>
      </c>
      <c r="J29" s="113">
        <f>VLOOKUP(G29,'[12]15 согл расчет общ пн 50 мо'!$C$13:$BM$62,63,0)</f>
        <v>10</v>
      </c>
      <c r="K29" s="113">
        <f>VLOOKUP(G29,'[12]15 согл расчет общ пн 50 мо'!$C$13:$BM$62,62,0)</f>
        <v>1.1599999999999999</v>
      </c>
      <c r="L29" s="148">
        <f>VLOOKUP(G29,'[13]15 согл расчет общ пн 50 мо'!$C$13:$BM$62,63,0)</f>
        <v>12</v>
      </c>
      <c r="M29" s="148">
        <f>VLOOKUP(G29,'[13]15 согл расчет общ пн 50 мо'!$C$13:$BM$62,62,0)</f>
        <v>1.0900000000000001</v>
      </c>
      <c r="N29" s="102">
        <f>VLOOKUP(G29,'[13]15 согл расчет общ пн 50 мо'!$C$13:$BM$62,62,0)</f>
        <v>1.0900000000000001</v>
      </c>
      <c r="O29" s="102">
        <f>VLOOKUP(G29,'[13]15 согл расчет общ пн 50 мо'!$C$13:$BM$62,63,0)</f>
        <v>12</v>
      </c>
      <c r="P29" s="102">
        <f t="shared" si="0"/>
        <v>0</v>
      </c>
    </row>
    <row r="30" spans="1:16" x14ac:dyDescent="0.2">
      <c r="A30" s="106">
        <v>20</v>
      </c>
      <c r="B30" s="107" t="s">
        <v>72</v>
      </c>
      <c r="C30" s="114">
        <v>1</v>
      </c>
      <c r="D30" s="113">
        <v>15</v>
      </c>
      <c r="E30" s="112">
        <v>0.87</v>
      </c>
      <c r="F30" s="111">
        <v>380133</v>
      </c>
      <c r="G30" s="110" t="s">
        <v>1052</v>
      </c>
      <c r="H30" s="102">
        <f>VLOOKUP(G30,'[11]расчет общ пн 29 мо'!$C$13:$BO$41,65,0)</f>
        <v>7</v>
      </c>
      <c r="I30" s="102">
        <f>VLOOKUP(G30,'[11]расчет общ пн 29 мо'!$C$13:$BO$41,64,0)</f>
        <v>1.01</v>
      </c>
      <c r="J30" s="113">
        <f>VLOOKUP(G30,'[12]15 согл расчет общ пн 50 мо'!$C$13:$BM$62,63,0)</f>
        <v>11</v>
      </c>
      <c r="K30" s="113">
        <f>VLOOKUP(G30,'[12]15 согл расчет общ пн 50 мо'!$C$13:$BM$62,62,0)</f>
        <v>1.1000000000000001</v>
      </c>
      <c r="L30" s="148">
        <f>VLOOKUP(G30,'[13]15 согл расчет общ пн 50 мо'!$C$13:$BM$62,63,0)</f>
        <v>15</v>
      </c>
      <c r="M30" s="148">
        <f>VLOOKUP(G30,'[13]15 согл расчет общ пн 50 мо'!$C$13:$BM$62,62,0)</f>
        <v>0.87</v>
      </c>
      <c r="N30" s="102">
        <f>VLOOKUP(G30,'[13]15 согл расчет общ пн 50 мо'!$C$13:$BM$62,62,0)</f>
        <v>0.87</v>
      </c>
      <c r="O30" s="102">
        <f>VLOOKUP(G30,'[13]15 согл расчет общ пн 50 мо'!$C$13:$BM$62,63,0)</f>
        <v>15</v>
      </c>
      <c r="P30" s="102">
        <f t="shared" si="0"/>
        <v>0</v>
      </c>
    </row>
    <row r="31" spans="1:16" x14ac:dyDescent="0.2">
      <c r="A31" s="106">
        <v>21</v>
      </c>
      <c r="B31" s="107" t="s">
        <v>30</v>
      </c>
      <c r="C31" s="114">
        <v>1</v>
      </c>
      <c r="D31" s="113">
        <v>3</v>
      </c>
      <c r="E31" s="112">
        <v>1.94</v>
      </c>
      <c r="F31" s="111">
        <v>380144</v>
      </c>
      <c r="G31" s="110" t="s">
        <v>1051</v>
      </c>
      <c r="H31" s="102">
        <f>VLOOKUP(G31,'[11]расчет общ пн 29 мо'!$C$13:$BO$41,65,0)</f>
        <v>4</v>
      </c>
      <c r="I31" s="102">
        <f>VLOOKUP(G31,'[11]расчет общ пн 29 мо'!$C$13:$BO$41,64,0)</f>
        <v>1.19</v>
      </c>
      <c r="J31" s="113">
        <f>VLOOKUP(G31,'[12]15 согл расчет общ пн 50 мо'!$C$13:$BM$62,63,0)</f>
        <v>6</v>
      </c>
      <c r="K31" s="113">
        <f>VLOOKUP(G31,'[12]15 согл расчет общ пн 50 мо'!$C$13:$BM$62,62,0)</f>
        <v>1.31</v>
      </c>
      <c r="L31" s="148">
        <f>VLOOKUP(G31,'[13]15 согл расчет общ пн 50 мо'!$C$13:$BM$62,63,0)</f>
        <v>3</v>
      </c>
      <c r="M31" s="148">
        <f>VLOOKUP(G31,'[13]15 согл расчет общ пн 50 мо'!$C$13:$BM$62,62,0)</f>
        <v>1.94</v>
      </c>
      <c r="N31" s="102">
        <f>VLOOKUP(G31,'[13]15 согл расчет общ пн 50 мо'!$C$13:$BM$62,62,0)</f>
        <v>1.94</v>
      </c>
      <c r="O31" s="102">
        <f>VLOOKUP(G31,'[13]15 согл расчет общ пн 50 мо'!$C$13:$BM$62,63,0)</f>
        <v>3</v>
      </c>
      <c r="P31" s="102">
        <f t="shared" si="0"/>
        <v>0</v>
      </c>
    </row>
    <row r="32" spans="1:16" x14ac:dyDescent="0.2">
      <c r="A32" s="106">
        <v>22</v>
      </c>
      <c r="B32" s="107" t="s">
        <v>153</v>
      </c>
      <c r="C32" s="114">
        <v>1</v>
      </c>
      <c r="D32" s="113">
        <v>3</v>
      </c>
      <c r="E32" s="112">
        <v>1.94</v>
      </c>
      <c r="F32" s="111">
        <v>380146</v>
      </c>
      <c r="G32" s="110" t="s">
        <v>1050</v>
      </c>
      <c r="H32" s="102">
        <f>VLOOKUP(G32,'[11]расчет общ пн 29 мо'!$C$13:$BO$41,65,0)</f>
        <v>5</v>
      </c>
      <c r="I32" s="102">
        <f>VLOOKUP(G32,'[11]расчет общ пн 29 мо'!$C$13:$BO$41,64,0)</f>
        <v>1.1599999999999999</v>
      </c>
      <c r="J32" s="113">
        <f>VLOOKUP(G32,'[12]15 согл расчет общ пн 50 мо'!$C$13:$BM$62,63,0)</f>
        <v>8</v>
      </c>
      <c r="K32" s="113">
        <f>VLOOKUP(G32,'[12]15 согл расчет общ пн 50 мо'!$C$13:$BM$62,62,0)</f>
        <v>1.25</v>
      </c>
      <c r="L32" s="148">
        <f>VLOOKUP(G32,'[13]15 согл расчет общ пн 50 мо'!$C$13:$BM$62,63,0)</f>
        <v>3</v>
      </c>
      <c r="M32" s="148">
        <f>VLOOKUP(G32,'[13]15 согл расчет общ пн 50 мо'!$C$13:$BM$62,62,0)</f>
        <v>1.94</v>
      </c>
      <c r="N32" s="102">
        <f>VLOOKUP(G32,'[13]15 согл расчет общ пн 50 мо'!$C$13:$BM$62,62,0)</f>
        <v>1.94</v>
      </c>
      <c r="O32" s="102">
        <f>VLOOKUP(G32,'[13]15 согл расчет общ пн 50 мо'!$C$13:$BM$62,63,0)</f>
        <v>3</v>
      </c>
      <c r="P32" s="102">
        <f t="shared" si="0"/>
        <v>0</v>
      </c>
    </row>
    <row r="33" spans="1:16" x14ac:dyDescent="0.2">
      <c r="A33" s="106">
        <v>23</v>
      </c>
      <c r="B33" s="107" t="s">
        <v>81</v>
      </c>
      <c r="C33" s="114">
        <v>1</v>
      </c>
      <c r="D33" s="113">
        <v>17</v>
      </c>
      <c r="E33" s="112">
        <v>0.76</v>
      </c>
      <c r="F33" s="111">
        <v>380177</v>
      </c>
      <c r="G33" s="110" t="s">
        <v>1049</v>
      </c>
      <c r="H33" s="102">
        <f>VLOOKUP(G33,'[11]расчет общ пн 29 мо'!$C$13:$BO$41,65,0)</f>
        <v>10</v>
      </c>
      <c r="I33" s="102">
        <f>VLOOKUP(G33,'[11]расчет общ пн 29 мо'!$C$13:$BO$41,64,0)</f>
        <v>0.96</v>
      </c>
      <c r="J33" s="113">
        <f>VLOOKUP(G33,'[12]15 согл расчет общ пн 50 мо'!$C$13:$BM$62,63,0)</f>
        <v>13</v>
      </c>
      <c r="K33" s="113">
        <f>VLOOKUP(G33,'[12]15 согл расчет общ пн 50 мо'!$C$13:$BM$62,62,0)</f>
        <v>1.04</v>
      </c>
      <c r="L33" s="148">
        <f>VLOOKUP(G33,'[13]15 согл расчет общ пн 50 мо'!$C$13:$BM$62,63,0)</f>
        <v>17</v>
      </c>
      <c r="M33" s="148">
        <f>VLOOKUP(G33,'[13]15 согл расчет общ пн 50 мо'!$C$13:$BM$62,62,0)</f>
        <v>0.76</v>
      </c>
      <c r="N33" s="102">
        <f>VLOOKUP(G33,'[13]15 согл расчет общ пн 50 мо'!$C$13:$BM$62,62,0)</f>
        <v>0.76</v>
      </c>
      <c r="O33" s="102">
        <f>VLOOKUP(G33,'[13]15 согл расчет общ пн 50 мо'!$C$13:$BM$62,63,0)</f>
        <v>17</v>
      </c>
      <c r="P33" s="102">
        <f t="shared" si="0"/>
        <v>0</v>
      </c>
    </row>
    <row r="34" spans="1:16" x14ac:dyDescent="0.2">
      <c r="A34" s="106">
        <v>24</v>
      </c>
      <c r="B34" s="107" t="s">
        <v>24</v>
      </c>
      <c r="C34" s="114">
        <v>1</v>
      </c>
      <c r="D34" s="113">
        <v>5</v>
      </c>
      <c r="E34" s="112">
        <v>1.34</v>
      </c>
      <c r="F34" s="111">
        <v>380247</v>
      </c>
      <c r="G34" s="110" t="s">
        <v>1048</v>
      </c>
      <c r="H34" s="102">
        <f>VLOOKUP(G34,'[11]расчет общ пн 29 мо'!$C$13:$BO$41,65,0)</f>
        <v>5</v>
      </c>
      <c r="I34" s="102">
        <f>VLOOKUP(G34,'[11]расчет общ пн 29 мо'!$C$13:$BO$41,64,0)</f>
        <v>1.1599999999999999</v>
      </c>
      <c r="J34" s="113">
        <f>VLOOKUP(G34,'[12]15 согл расчет общ пн 50 мо'!$C$13:$BM$62,63,0)</f>
        <v>8</v>
      </c>
      <c r="K34" s="113">
        <f>VLOOKUP(G34,'[12]15 согл расчет общ пн 50 мо'!$C$13:$BM$62,62,0)</f>
        <v>1.25</v>
      </c>
      <c r="L34" s="148">
        <f>VLOOKUP(G34,'[13]15 согл расчет общ пн 50 мо'!$C$13:$BM$62,63,0)</f>
        <v>5</v>
      </c>
      <c r="M34" s="148">
        <f>VLOOKUP(G34,'[13]15 согл расчет общ пн 50 мо'!$C$13:$BM$62,62,0)</f>
        <v>1.34</v>
      </c>
      <c r="N34" s="102">
        <f>VLOOKUP(G34,'[13]15 согл расчет общ пн 50 мо'!$C$13:$BM$62,62,0)</f>
        <v>1.34</v>
      </c>
      <c r="O34" s="102">
        <f>VLOOKUP(G34,'[13]15 согл расчет общ пн 50 мо'!$C$13:$BM$62,63,0)</f>
        <v>5</v>
      </c>
      <c r="P34" s="102">
        <f t="shared" si="0"/>
        <v>0</v>
      </c>
    </row>
    <row r="35" spans="1:16" x14ac:dyDescent="0.2">
      <c r="A35" s="106">
        <v>25</v>
      </c>
      <c r="B35" s="107" t="s">
        <v>33</v>
      </c>
      <c r="C35" s="114">
        <v>1</v>
      </c>
      <c r="D35" s="113">
        <v>13</v>
      </c>
      <c r="E35" s="112">
        <v>1.05</v>
      </c>
      <c r="F35" s="111">
        <v>380248</v>
      </c>
      <c r="G35" s="110" t="s">
        <v>1047</v>
      </c>
      <c r="H35" s="102">
        <f>VLOOKUP(G35,'[11]расчет общ пн 29 мо'!$C$13:$BO$41,65,0)</f>
        <v>8</v>
      </c>
      <c r="I35" s="102">
        <f>VLOOKUP(G35,'[11]расчет общ пн 29 мо'!$C$13:$BO$41,64,0)</f>
        <v>0.99</v>
      </c>
      <c r="J35" s="113">
        <f>VLOOKUP(G35,'[12]15 согл расчет общ пн 50 мо'!$C$13:$BM$62,63,0)</f>
        <v>13</v>
      </c>
      <c r="K35" s="113">
        <f>VLOOKUP(G35,'[12]15 согл расчет общ пн 50 мо'!$C$13:$BM$62,62,0)</f>
        <v>1.04</v>
      </c>
      <c r="L35" s="148">
        <f>VLOOKUP(G35,'[13]15 согл расчет общ пн 50 мо'!$C$13:$BM$62,63,0)</f>
        <v>13</v>
      </c>
      <c r="M35" s="148">
        <f>VLOOKUP(G35,'[13]15 согл расчет общ пн 50 мо'!$C$13:$BM$62,62,0)</f>
        <v>1.05</v>
      </c>
      <c r="N35" s="102">
        <f>VLOOKUP(G35,'[13]15 согл расчет общ пн 50 мо'!$C$13:$BM$62,62,0)</f>
        <v>1.05</v>
      </c>
      <c r="O35" s="102">
        <f>VLOOKUP(G35,'[13]15 согл расчет общ пн 50 мо'!$C$13:$BM$62,63,0)</f>
        <v>13</v>
      </c>
      <c r="P35" s="102">
        <f t="shared" si="0"/>
        <v>0</v>
      </c>
    </row>
    <row r="36" spans="1:16" x14ac:dyDescent="0.2">
      <c r="A36" s="106">
        <v>26</v>
      </c>
      <c r="B36" s="107" t="s">
        <v>70</v>
      </c>
      <c r="C36" s="114">
        <v>1</v>
      </c>
      <c r="D36" s="113">
        <v>10</v>
      </c>
      <c r="E36" s="112">
        <v>1.17</v>
      </c>
      <c r="F36" s="111">
        <v>380245</v>
      </c>
      <c r="G36" s="110" t="s">
        <v>1046</v>
      </c>
      <c r="H36" s="102">
        <f>VLOOKUP(G36,'[11]расчет общ пн 29 мо'!$C$13:$BO$41,65,0)</f>
        <v>3</v>
      </c>
      <c r="I36" s="102">
        <f>VLOOKUP(G36,'[11]расчет общ пн 29 мо'!$C$13:$BO$41,64,0)</f>
        <v>1.26</v>
      </c>
      <c r="J36" s="113">
        <f>VLOOKUP(G36,'[12]15 согл расчет общ пн 50 мо'!$C$13:$BM$62,63,0)</f>
        <v>7</v>
      </c>
      <c r="K36" s="113">
        <f>VLOOKUP(G36,'[12]15 согл расчет общ пн 50 мо'!$C$13:$BM$62,62,0)</f>
        <v>1.3</v>
      </c>
      <c r="L36" s="148">
        <f>VLOOKUP(G36,'[13]15 согл расчет общ пн 50 мо'!$C$13:$BM$62,63,0)</f>
        <v>10</v>
      </c>
      <c r="M36" s="148">
        <f>VLOOKUP(G36,'[13]15 согл расчет общ пн 50 мо'!$C$13:$BM$62,62,0)</f>
        <v>1.17</v>
      </c>
      <c r="N36" s="102">
        <f>VLOOKUP(G36,'[13]15 согл расчет общ пн 50 мо'!$C$13:$BM$62,62,0)</f>
        <v>1.17</v>
      </c>
      <c r="O36" s="102">
        <f>VLOOKUP(G36,'[13]15 согл расчет общ пн 50 мо'!$C$13:$BM$62,63,0)</f>
        <v>10</v>
      </c>
      <c r="P36" s="102">
        <f t="shared" si="0"/>
        <v>0</v>
      </c>
    </row>
    <row r="37" spans="1:16" x14ac:dyDescent="0.2">
      <c r="A37" s="106">
        <v>27</v>
      </c>
      <c r="B37" s="107" t="s">
        <v>67</v>
      </c>
      <c r="C37" s="114">
        <v>1</v>
      </c>
      <c r="D37" s="113">
        <v>13</v>
      </c>
      <c r="E37" s="112">
        <v>1.05</v>
      </c>
      <c r="F37" s="111">
        <v>380251</v>
      </c>
      <c r="G37" s="110" t="s">
        <v>1045</v>
      </c>
      <c r="H37" s="102">
        <f>VLOOKUP(G37,'[11]расчет общ пн 29 мо'!$C$13:$BO$41,65,0)</f>
        <v>8</v>
      </c>
      <c r="I37" s="102">
        <f>VLOOKUP(G37,'[11]расчет общ пн 29 мо'!$C$13:$BO$41,64,0)</f>
        <v>0.99</v>
      </c>
      <c r="J37" s="113">
        <f>VLOOKUP(G37,'[12]15 согл расчет общ пн 50 мо'!$C$13:$BM$62,63,0)</f>
        <v>12</v>
      </c>
      <c r="K37" s="113">
        <f>VLOOKUP(G37,'[12]15 согл расчет общ пн 50 мо'!$C$13:$BM$62,62,0)</f>
        <v>1.08</v>
      </c>
      <c r="L37" s="148">
        <f>VLOOKUP(G37,'[13]15 согл расчет общ пн 50 мо'!$C$13:$BM$62,63,0)</f>
        <v>13</v>
      </c>
      <c r="M37" s="148">
        <f>VLOOKUP(G37,'[13]15 согл расчет общ пн 50 мо'!$C$13:$BM$62,62,0)</f>
        <v>1.05</v>
      </c>
      <c r="N37" s="102">
        <f>VLOOKUP(G37,'[13]15 согл расчет общ пн 50 мо'!$C$13:$BM$62,62,0)</f>
        <v>1.05</v>
      </c>
      <c r="O37" s="102">
        <f>VLOOKUP(G37,'[13]15 согл расчет общ пн 50 мо'!$C$13:$BM$62,63,0)</f>
        <v>13</v>
      </c>
      <c r="P37" s="102">
        <f t="shared" si="0"/>
        <v>0</v>
      </c>
    </row>
    <row r="38" spans="1:16" x14ac:dyDescent="0.2">
      <c r="A38" s="106">
        <v>28</v>
      </c>
      <c r="B38" s="107" t="s">
        <v>21</v>
      </c>
      <c r="C38" s="114">
        <v>1</v>
      </c>
      <c r="D38" s="113">
        <v>20</v>
      </c>
      <c r="E38" s="112">
        <v>0.56999999999999995</v>
      </c>
      <c r="F38" s="152">
        <v>380162</v>
      </c>
      <c r="G38" s="110" t="s">
        <v>1044</v>
      </c>
      <c r="H38" s="102">
        <f>VLOOKUP(G38,'[11]расчет общ пн 29 мо'!$C$13:$BO$41,65,0)</f>
        <v>12</v>
      </c>
      <c r="I38" s="102">
        <f>VLOOKUP(G38,'[11]расчет общ пн 29 мо'!$C$13:$BO$41,64,0)</f>
        <v>0.64</v>
      </c>
      <c r="J38" s="113">
        <f>VLOOKUP(G38,'[12]15 согл расчет общ пн 50 мо'!$C$13:$BM$62,63,0)</f>
        <v>18</v>
      </c>
      <c r="K38" s="113">
        <f>VLOOKUP(G38,'[12]15 согл расчет общ пн 50 мо'!$C$13:$BM$62,62,0)</f>
        <v>0.69</v>
      </c>
      <c r="L38" s="148">
        <f>VLOOKUP(G38,'[13]15 согл расчет общ пн 50 мо'!$C$13:$BM$62,63,0)</f>
        <v>21</v>
      </c>
      <c r="M38" s="148">
        <f>VLOOKUP(G38,'[13]15 согл расчет общ пн 50 мо'!$C$13:$BM$62,62,0)</f>
        <v>0.56999999999999995</v>
      </c>
      <c r="N38" s="102">
        <f>VLOOKUP(G38,'[13]15 согл расчет общ пн 50 мо'!$C$13:$BM$62,62,0)</f>
        <v>0.56999999999999995</v>
      </c>
      <c r="O38" s="102">
        <f>VLOOKUP(G38,'[13]15 согл расчет общ пн 50 мо'!$C$13:$BM$62,63,0)</f>
        <v>21</v>
      </c>
      <c r="P38" s="102">
        <f t="shared" si="0"/>
        <v>-1</v>
      </c>
    </row>
    <row r="39" spans="1:16" x14ac:dyDescent="0.2">
      <c r="A39" s="106">
        <v>29</v>
      </c>
      <c r="B39" s="107" t="s">
        <v>82</v>
      </c>
      <c r="C39" s="114">
        <v>1</v>
      </c>
      <c r="D39" s="113">
        <v>18</v>
      </c>
      <c r="E39" s="112">
        <v>0.7</v>
      </c>
      <c r="F39" s="152">
        <v>380188</v>
      </c>
      <c r="G39" s="110" t="s">
        <v>1043</v>
      </c>
      <c r="H39" s="102">
        <f>VLOOKUP(G39,'[11]расчет общ пн 29 мо'!$C$13:$BO$41,65,0)</f>
        <v>13</v>
      </c>
      <c r="I39" s="102">
        <f>VLOOKUP(G39,'[11]расчет общ пн 29 мо'!$C$13:$BO$41,64,0)</f>
        <v>0.51</v>
      </c>
      <c r="J39" s="113">
        <f>VLOOKUP(G39,'[12]15 согл расчет общ пн 50 мо'!$C$13:$BM$62,63,0)</f>
        <v>19</v>
      </c>
      <c r="K39" s="113">
        <f>VLOOKUP(G39,'[12]15 согл расчет общ пн 50 мо'!$C$13:$BM$62,62,0)</f>
        <v>0.56000000000000005</v>
      </c>
      <c r="L39" s="148">
        <f>VLOOKUP(G39,'[13]15 согл расчет общ пн 50 мо'!$C$13:$BM$62,63,0)</f>
        <v>18</v>
      </c>
      <c r="M39" s="148">
        <f>VLOOKUP(G39,'[13]15 согл расчет общ пн 50 мо'!$C$13:$BM$62,62,0)</f>
        <v>0.7</v>
      </c>
      <c r="N39" s="102">
        <f>VLOOKUP(G39,'[13]15 согл расчет общ пн 50 мо'!$C$13:$BM$62,62,0)</f>
        <v>0.7</v>
      </c>
      <c r="O39" s="102">
        <f>VLOOKUP(G39,'[13]15 согл расчет общ пн 50 мо'!$C$13:$BM$62,63,0)</f>
        <v>18</v>
      </c>
      <c r="P39" s="102">
        <f t="shared" si="0"/>
        <v>0</v>
      </c>
    </row>
    <row r="40" spans="1:16" x14ac:dyDescent="0.2">
      <c r="A40" s="106">
        <v>30</v>
      </c>
      <c r="B40" s="110" t="s">
        <v>61</v>
      </c>
      <c r="C40" s="114">
        <v>1</v>
      </c>
      <c r="D40" s="113">
        <v>19</v>
      </c>
      <c r="E40" s="112">
        <v>0.67</v>
      </c>
      <c r="F40" s="151">
        <v>380118</v>
      </c>
      <c r="G40" s="102" t="s">
        <v>1042</v>
      </c>
      <c r="I40" s="147"/>
      <c r="J40" s="113">
        <f>VLOOKUP(G40,'[12]15 согл расчет общ пн 50 мо'!$C$13:$BM$62,63,0)</f>
        <v>17</v>
      </c>
      <c r="K40" s="113">
        <f>VLOOKUP(G40,'[12]15 согл расчет общ пн 50 мо'!$C$13:$BM$62,62,0)</f>
        <v>0.77</v>
      </c>
      <c r="L40" s="148">
        <f>VLOOKUP(G40,'[13]15 согл расчет общ пн 50 мо'!$C$13:$BM$62,63,0)</f>
        <v>20</v>
      </c>
      <c r="M40" s="148">
        <f>VLOOKUP(G40,'[13]15 согл расчет общ пн 50 мо'!$C$13:$BM$62,62,0)</f>
        <v>0.66</v>
      </c>
      <c r="N40" s="102">
        <f>VLOOKUP(G40,'[13]15 согл расчет общ пн 50 мо'!$C$13:$BM$62,62,0)</f>
        <v>0.66</v>
      </c>
      <c r="O40" s="102">
        <f>VLOOKUP(G40,'[13]15 согл расчет общ пн 50 мо'!$C$13:$BM$62,63,0)</f>
        <v>20</v>
      </c>
      <c r="P40" s="102">
        <f t="shared" si="0"/>
        <v>-1</v>
      </c>
    </row>
    <row r="41" spans="1:16" x14ac:dyDescent="0.2">
      <c r="A41" s="106">
        <v>31</v>
      </c>
      <c r="B41" s="110" t="s">
        <v>48</v>
      </c>
      <c r="C41" s="114">
        <v>1</v>
      </c>
      <c r="D41" s="113">
        <v>9</v>
      </c>
      <c r="E41" s="112">
        <v>1.2</v>
      </c>
      <c r="F41" s="103">
        <v>380119</v>
      </c>
      <c r="G41" s="102" t="s">
        <v>1041</v>
      </c>
      <c r="J41" s="113">
        <f>VLOOKUP(G41,'[12]15 согл расчет общ пн 50 мо'!$C$13:$BM$62,63,0)</f>
        <v>18</v>
      </c>
      <c r="K41" s="113">
        <f>VLOOKUP(G41,'[12]15 согл расчет общ пн 50 мо'!$C$13:$BM$62,62,0)</f>
        <v>0.69</v>
      </c>
      <c r="L41" s="148">
        <f>VLOOKUP(G41,'[13]15 согл расчет общ пн 50 мо'!$C$13:$BM$62,63,0)</f>
        <v>9</v>
      </c>
      <c r="M41" s="148">
        <f>VLOOKUP(G41,'[13]15 согл расчет общ пн 50 мо'!$C$13:$BM$62,62,0)</f>
        <v>1.2</v>
      </c>
      <c r="N41" s="102">
        <f>VLOOKUP(G41,'[13]15 согл расчет общ пн 50 мо'!$C$13:$BM$62,62,0)</f>
        <v>1.2</v>
      </c>
      <c r="O41" s="102">
        <f>VLOOKUP(G41,'[13]15 согл расчет общ пн 50 мо'!$C$13:$BM$62,63,0)</f>
        <v>9</v>
      </c>
      <c r="P41" s="102">
        <f t="shared" si="0"/>
        <v>0</v>
      </c>
    </row>
    <row r="42" spans="1:16" x14ac:dyDescent="0.2">
      <c r="A42" s="106">
        <v>32</v>
      </c>
      <c r="B42" s="110" t="s">
        <v>71</v>
      </c>
      <c r="C42" s="114">
        <v>1</v>
      </c>
      <c r="D42" s="113">
        <v>16</v>
      </c>
      <c r="E42" s="112">
        <v>0.84</v>
      </c>
      <c r="F42" s="103">
        <v>380117</v>
      </c>
      <c r="G42" s="102" t="s">
        <v>1040</v>
      </c>
      <c r="J42" s="113">
        <f>VLOOKUP(G42,'[12]15 согл расчет общ пн 50 мо'!$C$13:$BM$62,63,0)</f>
        <v>17</v>
      </c>
      <c r="K42" s="113">
        <f>VLOOKUP(G42,'[12]15 согл расчет общ пн 50 мо'!$C$13:$BM$62,62,0)</f>
        <v>0.77</v>
      </c>
      <c r="L42" s="148">
        <f>VLOOKUP(G42,'[13]15 согл расчет общ пн 50 мо'!$C$13:$BM$62,63,0)</f>
        <v>16</v>
      </c>
      <c r="M42" s="148">
        <f>VLOOKUP(G42,'[13]15 согл расчет общ пн 50 мо'!$C$13:$BM$62,62,0)</f>
        <v>0.84</v>
      </c>
      <c r="N42" s="102">
        <f>VLOOKUP(G42,'[13]15 согл расчет общ пн 50 мо'!$C$13:$BM$62,62,0)</f>
        <v>0.84</v>
      </c>
      <c r="O42" s="102">
        <f>VLOOKUP(G42,'[13]15 согл расчет общ пн 50 мо'!$C$13:$BM$62,63,0)</f>
        <v>16</v>
      </c>
      <c r="P42" s="102">
        <f t="shared" si="0"/>
        <v>0</v>
      </c>
    </row>
    <row r="43" spans="1:16" x14ac:dyDescent="0.2">
      <c r="A43" s="106">
        <v>33</v>
      </c>
      <c r="B43" s="110" t="s">
        <v>151</v>
      </c>
      <c r="C43" s="114">
        <v>1</v>
      </c>
      <c r="D43" s="113">
        <v>6</v>
      </c>
      <c r="E43" s="112">
        <v>1.32</v>
      </c>
      <c r="F43" s="103">
        <v>380009</v>
      </c>
      <c r="G43" s="102" t="s">
        <v>1039</v>
      </c>
      <c r="J43" s="113">
        <f>VLOOKUP(G43,'[12]15 согл расчет общ пн 50 мо'!$C$13:$BM$62,63,0)</f>
        <v>2</v>
      </c>
      <c r="K43" s="113">
        <f>VLOOKUP(G43,'[12]15 согл расчет общ пн 50 мо'!$C$13:$BM$62,62,0)</f>
        <v>1.38</v>
      </c>
      <c r="L43" s="148">
        <f>VLOOKUP(G43,'[13]15 согл расчет общ пн 50 мо'!$C$13:$BM$62,63,0)</f>
        <v>6</v>
      </c>
      <c r="M43" s="148">
        <f>VLOOKUP(G43,'[13]15 согл расчет общ пн 50 мо'!$C$13:$BM$62,62,0)</f>
        <v>1.32</v>
      </c>
      <c r="N43" s="102">
        <f>VLOOKUP(G43,'[13]15 согл расчет общ пн 50 мо'!$C$13:$BM$62,62,0)</f>
        <v>1.32</v>
      </c>
      <c r="O43" s="102">
        <f>VLOOKUP(G43,'[13]15 согл расчет общ пн 50 мо'!$C$13:$BM$62,63,0)</f>
        <v>6</v>
      </c>
      <c r="P43" s="102">
        <f t="shared" si="0"/>
        <v>0</v>
      </c>
    </row>
    <row r="44" spans="1:16" x14ac:dyDescent="0.2">
      <c r="A44" s="106">
        <v>34</v>
      </c>
      <c r="B44" s="110" t="s">
        <v>95</v>
      </c>
      <c r="C44" s="114">
        <v>1</v>
      </c>
      <c r="D44" s="113">
        <v>17</v>
      </c>
      <c r="E44" s="112">
        <v>0.76</v>
      </c>
      <c r="F44" s="103">
        <v>380004</v>
      </c>
      <c r="G44" s="102" t="s">
        <v>1038</v>
      </c>
      <c r="J44" s="113">
        <f>VLOOKUP(G44,'[12]15 согл расчет общ пн 50 мо'!$C$13:$BM$62,63,0)</f>
        <v>21</v>
      </c>
      <c r="K44" s="113">
        <f>VLOOKUP(G44,'[12]15 согл расчет общ пн 50 мо'!$C$13:$BM$62,62,0)</f>
        <v>0.49</v>
      </c>
      <c r="L44" s="148">
        <f>VLOOKUP(G44,'[13]15 согл расчет общ пн 50 мо'!$C$13:$BM$62,63,0)</f>
        <v>17</v>
      </c>
      <c r="M44" s="148">
        <f>VLOOKUP(G44,'[13]15 согл расчет общ пн 50 мо'!$C$13:$BM$62,62,0)</f>
        <v>0.76</v>
      </c>
      <c r="N44" s="102">
        <f>VLOOKUP(G44,'[13]15 согл расчет общ пн 50 мо'!$C$13:$BM$62,62,0)</f>
        <v>0.76</v>
      </c>
      <c r="O44" s="102">
        <f>VLOOKUP(G44,'[13]15 согл расчет общ пн 50 мо'!$C$13:$BM$62,63,0)</f>
        <v>17</v>
      </c>
      <c r="P44" s="102">
        <f t="shared" si="0"/>
        <v>0</v>
      </c>
    </row>
    <row r="45" spans="1:16" x14ac:dyDescent="0.2">
      <c r="A45" s="106">
        <v>35</v>
      </c>
      <c r="B45" s="110" t="s">
        <v>54</v>
      </c>
      <c r="C45" s="114">
        <v>1</v>
      </c>
      <c r="D45" s="113">
        <v>21</v>
      </c>
      <c r="E45" s="112">
        <v>0.45</v>
      </c>
      <c r="F45" s="103">
        <v>380029</v>
      </c>
      <c r="G45" s="102" t="s">
        <v>1037</v>
      </c>
      <c r="J45" s="113">
        <f>VLOOKUP(G45,'[12]15 согл расчет общ пн 50 мо'!$C$13:$BM$62,63,0)</f>
        <v>21</v>
      </c>
      <c r="K45" s="113">
        <f>VLOOKUP(G45,'[12]15 согл расчет общ пн 50 мо'!$C$13:$BM$62,62,0)</f>
        <v>0.49</v>
      </c>
      <c r="L45" s="148">
        <f>VLOOKUP(G45,'[13]15 согл расчет общ пн 50 мо'!$C$13:$BM$62,63,0)</f>
        <v>22</v>
      </c>
      <c r="M45" s="148">
        <f>VLOOKUP(G45,'[13]15 согл расчет общ пн 50 мо'!$C$13:$BM$62,62,0)</f>
        <v>0.45</v>
      </c>
      <c r="N45" s="102">
        <f>VLOOKUP(G45,'[13]15 согл расчет общ пн 50 мо'!$C$13:$BM$62,62,0)</f>
        <v>0.45</v>
      </c>
      <c r="O45" s="102">
        <f>VLOOKUP(G45,'[13]15 согл расчет общ пн 50 мо'!$C$13:$BM$62,63,0)</f>
        <v>22</v>
      </c>
      <c r="P45" s="102">
        <f t="shared" si="0"/>
        <v>-1</v>
      </c>
    </row>
    <row r="46" spans="1:16" x14ac:dyDescent="0.2">
      <c r="A46" s="106">
        <v>36</v>
      </c>
      <c r="B46" s="110" t="s">
        <v>27</v>
      </c>
      <c r="C46" s="114">
        <v>1</v>
      </c>
      <c r="D46" s="113">
        <v>20</v>
      </c>
      <c r="E46" s="112">
        <v>0.56999999999999995</v>
      </c>
      <c r="F46" s="103">
        <v>380098</v>
      </c>
      <c r="G46" s="102" t="s">
        <v>1036</v>
      </c>
      <c r="J46" s="113">
        <f>VLOOKUP(G46,'[12]15 согл расчет общ пн 50 мо'!$C$13:$BM$62,63,0)</f>
        <v>20</v>
      </c>
      <c r="K46" s="113">
        <f>VLOOKUP(G46,'[12]15 согл расчет общ пн 50 мо'!$C$13:$BM$62,62,0)</f>
        <v>0.5</v>
      </c>
      <c r="L46" s="148">
        <f>VLOOKUP(G46,'[13]15 согл расчет общ пн 50 мо'!$C$13:$BM$62,63,0)</f>
        <v>21</v>
      </c>
      <c r="M46" s="148">
        <f>VLOOKUP(G46,'[13]15 согл расчет общ пн 50 мо'!$C$13:$BM$62,62,0)</f>
        <v>0.56999999999999995</v>
      </c>
      <c r="N46" s="102">
        <f>VLOOKUP(G46,'[13]15 согл расчет общ пн 50 мо'!$C$13:$BM$62,62,0)</f>
        <v>0.56999999999999995</v>
      </c>
      <c r="O46" s="102">
        <f>VLOOKUP(G46,'[13]15 согл расчет общ пн 50 мо'!$C$13:$BM$62,63,0)</f>
        <v>21</v>
      </c>
      <c r="P46" s="102">
        <f t="shared" si="0"/>
        <v>-1</v>
      </c>
    </row>
    <row r="47" spans="1:16" x14ac:dyDescent="0.2">
      <c r="A47" s="106">
        <v>37</v>
      </c>
      <c r="B47" s="110" t="s">
        <v>31</v>
      </c>
      <c r="C47" s="114">
        <v>1</v>
      </c>
      <c r="D47" s="113">
        <v>1</v>
      </c>
      <c r="E47" s="112">
        <v>2.58</v>
      </c>
      <c r="F47" s="103">
        <v>380095</v>
      </c>
      <c r="G47" s="102" t="s">
        <v>1035</v>
      </c>
      <c r="J47" s="113">
        <f>VLOOKUP(G47,'[12]15 согл расчет общ пн 50 мо'!$C$13:$BM$62,63,0)</f>
        <v>5</v>
      </c>
      <c r="K47" s="113">
        <f>VLOOKUP(G47,'[12]15 согл расчет общ пн 50 мо'!$C$13:$BM$62,62,0)</f>
        <v>1.33</v>
      </c>
      <c r="L47" s="148">
        <f>VLOOKUP(G47,'[13]15 согл расчет общ пн 50 мо'!$C$13:$BM$62,63,0)</f>
        <v>1</v>
      </c>
      <c r="M47" s="148">
        <f>VLOOKUP(G47,'[13]15 согл расчет общ пн 50 мо'!$C$13:$BM$62,62,0)</f>
        <v>2.58</v>
      </c>
      <c r="N47" s="102">
        <f>VLOOKUP(G47,'[13]15 согл расчет общ пн 50 мо'!$C$13:$BM$62,62,0)</f>
        <v>2.58</v>
      </c>
      <c r="O47" s="102">
        <f>VLOOKUP(G47,'[13]15 согл расчет общ пн 50 мо'!$C$13:$BM$62,63,0)</f>
        <v>1</v>
      </c>
      <c r="P47" s="102">
        <f t="shared" si="0"/>
        <v>0</v>
      </c>
    </row>
    <row r="48" spans="1:16" x14ac:dyDescent="0.2">
      <c r="A48" s="106">
        <v>38</v>
      </c>
      <c r="B48" s="110" t="s">
        <v>12</v>
      </c>
      <c r="C48" s="114">
        <v>1</v>
      </c>
      <c r="D48" s="113">
        <v>7</v>
      </c>
      <c r="E48" s="112">
        <v>1.27</v>
      </c>
      <c r="F48" s="103">
        <v>380115</v>
      </c>
      <c r="G48" s="102" t="s">
        <v>1034</v>
      </c>
      <c r="J48" s="113">
        <f>VLOOKUP(G48,'[12]15 согл расчет общ пн 50 мо'!$C$13:$BM$62,63,0)</f>
        <v>15</v>
      </c>
      <c r="K48" s="113">
        <f>VLOOKUP(G48,'[12]15 согл расчет общ пн 50 мо'!$C$13:$BM$62,62,0)</f>
        <v>0.98</v>
      </c>
      <c r="L48" s="148">
        <f>VLOOKUP(G48,'[13]15 согл расчет общ пн 50 мо'!$C$13:$BM$62,63,0)</f>
        <v>7</v>
      </c>
      <c r="M48" s="148">
        <f>VLOOKUP(G48,'[13]15 согл расчет общ пн 50 мо'!$C$13:$BM$62,62,0)</f>
        <v>1.27</v>
      </c>
      <c r="N48" s="102">
        <f>VLOOKUP(G48,'[13]15 согл расчет общ пн 50 мо'!$C$13:$BM$62,62,0)</f>
        <v>1.27</v>
      </c>
      <c r="O48" s="102">
        <f>VLOOKUP(G48,'[13]15 согл расчет общ пн 50 мо'!$C$13:$BM$62,63,0)</f>
        <v>7</v>
      </c>
      <c r="P48" s="102">
        <f t="shared" si="0"/>
        <v>0</v>
      </c>
    </row>
    <row r="49" spans="1:16" x14ac:dyDescent="0.2">
      <c r="A49" s="106">
        <v>39</v>
      </c>
      <c r="B49" s="110" t="s">
        <v>76</v>
      </c>
      <c r="C49" s="114">
        <v>1</v>
      </c>
      <c r="D49" s="113">
        <v>21</v>
      </c>
      <c r="E49" s="112">
        <v>0.45</v>
      </c>
      <c r="F49" s="103">
        <v>380036</v>
      </c>
      <c r="G49" s="102" t="s">
        <v>1033</v>
      </c>
      <c r="J49" s="113">
        <f>VLOOKUP(G49,'[12]15 согл расчет общ пн 50 мо'!$C$13:$BM$62,63,0)</f>
        <v>20</v>
      </c>
      <c r="K49" s="113">
        <f>VLOOKUP(G49,'[12]15 согл расчет общ пн 50 мо'!$C$13:$BM$62,62,0)</f>
        <v>0.5</v>
      </c>
      <c r="L49" s="148">
        <f>VLOOKUP(G49,'[13]15 согл расчет общ пн 50 мо'!$C$13:$BM$62,63,0)</f>
        <v>22</v>
      </c>
      <c r="M49" s="148">
        <f>VLOOKUP(G49,'[13]15 согл расчет общ пн 50 мо'!$C$13:$BM$62,62,0)</f>
        <v>0.45</v>
      </c>
      <c r="N49" s="102">
        <f>VLOOKUP(G49,'[13]15 согл расчет общ пн 50 мо'!$C$13:$BM$62,62,0)</f>
        <v>0.45</v>
      </c>
      <c r="O49" s="102">
        <f>VLOOKUP(G49,'[13]15 согл расчет общ пн 50 мо'!$C$13:$BM$62,63,0)</f>
        <v>22</v>
      </c>
      <c r="P49" s="102">
        <f t="shared" si="0"/>
        <v>-1</v>
      </c>
    </row>
    <row r="50" spans="1:16" x14ac:dyDescent="0.2">
      <c r="A50" s="106">
        <v>40</v>
      </c>
      <c r="B50" s="110" t="s">
        <v>22</v>
      </c>
      <c r="C50" s="114">
        <v>1</v>
      </c>
      <c r="D50" s="113">
        <v>19</v>
      </c>
      <c r="E50" s="112">
        <v>0.67</v>
      </c>
      <c r="F50" s="103">
        <v>380132</v>
      </c>
      <c r="G50" s="102" t="s">
        <v>1032</v>
      </c>
      <c r="J50" s="113">
        <f>VLOOKUP(G50,'[12]15 согл расчет общ пн 50 мо'!$C$13:$BM$62,63,0)</f>
        <v>18</v>
      </c>
      <c r="K50" s="113">
        <f>VLOOKUP(G50,'[12]15 согл расчет общ пн 50 мо'!$C$13:$BM$62,62,0)</f>
        <v>0.69</v>
      </c>
      <c r="L50" s="148">
        <f>VLOOKUP(G50,'[13]15 согл расчет общ пн 50 мо'!$C$13:$BM$62,63,0)</f>
        <v>19</v>
      </c>
      <c r="M50" s="148">
        <f>VLOOKUP(G50,'[13]15 согл расчет общ пн 50 мо'!$C$13:$BM$62,62,0)</f>
        <v>0.67</v>
      </c>
      <c r="N50" s="102">
        <f>VLOOKUP(G50,'[13]15 согл расчет общ пн 50 мо'!$C$13:$BM$62,62,0)</f>
        <v>0.67</v>
      </c>
      <c r="O50" s="102">
        <f>VLOOKUP(G50,'[13]15 согл расчет общ пн 50 мо'!$C$13:$BM$62,63,0)</f>
        <v>19</v>
      </c>
      <c r="P50" s="102">
        <f t="shared" si="0"/>
        <v>0</v>
      </c>
    </row>
    <row r="51" spans="1:16" x14ac:dyDescent="0.2">
      <c r="A51" s="106">
        <v>41</v>
      </c>
      <c r="B51" s="110" t="s">
        <v>29</v>
      </c>
      <c r="C51" s="114">
        <v>1</v>
      </c>
      <c r="D51" s="113">
        <v>14</v>
      </c>
      <c r="E51" s="112">
        <v>0.96</v>
      </c>
      <c r="F51" s="103">
        <v>380114</v>
      </c>
      <c r="G51" s="102" t="s">
        <v>1031</v>
      </c>
      <c r="J51" s="113">
        <f>VLOOKUP(G51,'[12]15 согл расчет общ пн 50 мо'!$C$13:$BM$62,63,0)</f>
        <v>14</v>
      </c>
      <c r="K51" s="113">
        <f>VLOOKUP(G51,'[12]15 согл расчет общ пн 50 мо'!$C$13:$BM$62,62,0)</f>
        <v>1.01</v>
      </c>
      <c r="L51" s="148">
        <f>VLOOKUP(G51,'[13]15 согл расчет общ пн 50 мо'!$C$13:$BM$62,63,0)</f>
        <v>14</v>
      </c>
      <c r="M51" s="148">
        <f>VLOOKUP(G51,'[13]15 согл расчет общ пн 50 мо'!$C$13:$BM$62,62,0)</f>
        <v>0.96</v>
      </c>
      <c r="N51" s="102">
        <f>VLOOKUP(G51,'[13]15 согл расчет общ пн 50 мо'!$C$13:$BM$62,62,0)</f>
        <v>0.96</v>
      </c>
      <c r="O51" s="102">
        <f>VLOOKUP(G51,'[13]15 согл расчет общ пн 50 мо'!$C$13:$BM$62,63,0)</f>
        <v>14</v>
      </c>
      <c r="P51" s="102">
        <f t="shared" si="0"/>
        <v>0</v>
      </c>
    </row>
    <row r="52" spans="1:16" x14ac:dyDescent="0.2">
      <c r="A52" s="106">
        <v>42</v>
      </c>
      <c r="B52" s="110" t="s">
        <v>28</v>
      </c>
      <c r="C52" s="114">
        <v>1</v>
      </c>
      <c r="D52" s="113">
        <v>11</v>
      </c>
      <c r="E52" s="112">
        <v>1.1399999999999999</v>
      </c>
      <c r="F52" s="103">
        <v>380147</v>
      </c>
      <c r="G52" s="102" t="s">
        <v>1030</v>
      </c>
      <c r="J52" s="113">
        <f>VLOOKUP(G52,'[12]15 согл расчет общ пн 50 мо'!$C$13:$BM$62,63,0)</f>
        <v>3</v>
      </c>
      <c r="K52" s="113">
        <f>VLOOKUP(G52,'[12]15 согл расчет общ пн 50 мо'!$C$13:$BM$62,62,0)</f>
        <v>1.37</v>
      </c>
      <c r="L52" s="148">
        <f>VLOOKUP(G52,'[13]15 согл расчет общ пн 50 мо'!$C$13:$BM$62,63,0)</f>
        <v>11</v>
      </c>
      <c r="M52" s="148">
        <f>VLOOKUP(G52,'[13]15 согл расчет общ пн 50 мо'!$C$13:$BM$62,62,0)</f>
        <v>1.1399999999999999</v>
      </c>
      <c r="N52" s="102">
        <f>VLOOKUP(G52,'[13]15 согл расчет общ пн 50 мо'!$C$13:$BM$62,62,0)</f>
        <v>1.1399999999999999</v>
      </c>
      <c r="O52" s="102">
        <f>VLOOKUP(G52,'[13]15 согл расчет общ пн 50 мо'!$C$13:$BM$62,63,0)</f>
        <v>11</v>
      </c>
      <c r="P52" s="102">
        <f t="shared" si="0"/>
        <v>0</v>
      </c>
    </row>
    <row r="53" spans="1:16" x14ac:dyDescent="0.2">
      <c r="A53" s="106">
        <v>43</v>
      </c>
      <c r="B53" s="110" t="s">
        <v>58</v>
      </c>
      <c r="C53" s="114">
        <v>1</v>
      </c>
      <c r="D53" s="113">
        <v>9</v>
      </c>
      <c r="E53" s="112">
        <v>1.2</v>
      </c>
      <c r="F53" s="103">
        <v>380182</v>
      </c>
      <c r="G53" s="102" t="s">
        <v>1029</v>
      </c>
      <c r="J53" s="113">
        <f>VLOOKUP(G53,'[12]15 согл расчет общ пн 50 мо'!$C$13:$BM$62,63,0)</f>
        <v>14</v>
      </c>
      <c r="K53" s="113">
        <f>VLOOKUP(G53,'[12]15 согл расчет общ пн 50 мо'!$C$13:$BM$62,62,0)</f>
        <v>1.01</v>
      </c>
      <c r="L53" s="148">
        <f>VLOOKUP(G53,'[13]15 согл расчет общ пн 50 мо'!$C$13:$BM$62,63,0)</f>
        <v>9</v>
      </c>
      <c r="M53" s="148">
        <f>VLOOKUP(G53,'[13]15 согл расчет общ пн 50 мо'!$C$13:$BM$62,62,0)</f>
        <v>1.2</v>
      </c>
      <c r="N53" s="102">
        <f>VLOOKUP(G53,'[13]15 согл расчет общ пн 50 мо'!$C$13:$BM$62,62,0)</f>
        <v>1.2</v>
      </c>
      <c r="O53" s="102">
        <f>VLOOKUP(G53,'[13]15 согл расчет общ пн 50 мо'!$C$13:$BM$62,63,0)</f>
        <v>9</v>
      </c>
      <c r="P53" s="102">
        <f t="shared" si="0"/>
        <v>0</v>
      </c>
    </row>
    <row r="54" spans="1:16" x14ac:dyDescent="0.2">
      <c r="A54" s="106">
        <v>44</v>
      </c>
      <c r="B54" s="110" t="s">
        <v>35</v>
      </c>
      <c r="C54" s="114">
        <v>1</v>
      </c>
      <c r="D54" s="113">
        <v>13</v>
      </c>
      <c r="E54" s="112">
        <v>1.05</v>
      </c>
      <c r="F54" s="103">
        <v>380129</v>
      </c>
      <c r="G54" s="102" t="s">
        <v>1028</v>
      </c>
      <c r="J54" s="113">
        <f>VLOOKUP(G54,'[12]15 согл расчет общ пн 50 мо'!$C$13:$BM$62,63,0)</f>
        <v>4</v>
      </c>
      <c r="K54" s="113">
        <f>VLOOKUP(G54,'[12]15 согл расчет общ пн 50 мо'!$C$13:$BM$62,62,0)</f>
        <v>1.35</v>
      </c>
      <c r="L54" s="148">
        <f>VLOOKUP(G54,'[13]15 согл расчет общ пн 50 мо'!$C$13:$BM$62,63,0)</f>
        <v>13</v>
      </c>
      <c r="M54" s="148">
        <f>VLOOKUP(G54,'[13]15 согл расчет общ пн 50 мо'!$C$13:$BM$62,62,0)</f>
        <v>1.05</v>
      </c>
      <c r="N54" s="102">
        <f>VLOOKUP(G54,'[13]15 согл расчет общ пн 50 мо'!$C$13:$BM$62,62,0)</f>
        <v>1.05</v>
      </c>
      <c r="O54" s="102">
        <f>VLOOKUP(G54,'[13]15 согл расчет общ пн 50 мо'!$C$13:$BM$62,63,0)</f>
        <v>13</v>
      </c>
      <c r="P54" s="102">
        <f t="shared" si="0"/>
        <v>0</v>
      </c>
    </row>
    <row r="55" spans="1:16" x14ac:dyDescent="0.2">
      <c r="A55" s="106">
        <v>45</v>
      </c>
      <c r="B55" s="110" t="s">
        <v>16</v>
      </c>
      <c r="C55" s="114">
        <v>1</v>
      </c>
      <c r="D55" s="113">
        <v>5</v>
      </c>
      <c r="E55" s="112">
        <v>1.34</v>
      </c>
      <c r="F55" s="103">
        <v>380249</v>
      </c>
      <c r="G55" s="102" t="s">
        <v>1027</v>
      </c>
      <c r="J55" s="113">
        <f>VLOOKUP(G55,'[12]15 согл расчет общ пн 50 мо'!$C$13:$BM$62,63,0)</f>
        <v>11</v>
      </c>
      <c r="K55" s="113">
        <f>VLOOKUP(G55,'[12]15 согл расчет общ пн 50 мо'!$C$13:$BM$62,62,0)</f>
        <v>1.1000000000000001</v>
      </c>
      <c r="L55" s="148">
        <f>VLOOKUP(G55,'[13]15 согл расчет общ пн 50 мо'!$C$13:$BM$62,63,0)</f>
        <v>5</v>
      </c>
      <c r="M55" s="148">
        <f>VLOOKUP(G55,'[13]15 согл расчет общ пн 50 мо'!$C$13:$BM$62,62,0)</f>
        <v>1.34</v>
      </c>
      <c r="N55" s="102">
        <f>VLOOKUP(G55,'[13]15 согл расчет общ пн 50 мо'!$C$13:$BM$62,62,0)</f>
        <v>1.34</v>
      </c>
      <c r="O55" s="102">
        <f>VLOOKUP(G55,'[13]15 согл расчет общ пн 50 мо'!$C$13:$BM$62,63,0)</f>
        <v>5</v>
      </c>
      <c r="P55" s="102">
        <f t="shared" si="0"/>
        <v>0</v>
      </c>
    </row>
    <row r="56" spans="1:16" x14ac:dyDescent="0.2">
      <c r="A56" s="106">
        <v>46</v>
      </c>
      <c r="B56" s="110" t="s">
        <v>15</v>
      </c>
      <c r="C56" s="114">
        <v>1</v>
      </c>
      <c r="D56" s="113">
        <v>4</v>
      </c>
      <c r="E56" s="112">
        <v>1.6</v>
      </c>
      <c r="F56" s="103">
        <v>380097</v>
      </c>
      <c r="G56" s="102" t="s">
        <v>1026</v>
      </c>
      <c r="J56" s="113">
        <f>VLOOKUP(G56,'[12]15 согл расчет общ пн 50 мо'!$C$13:$BM$62,63,0)</f>
        <v>16</v>
      </c>
      <c r="K56" s="113">
        <f>VLOOKUP(G56,'[12]15 согл расчет общ пн 50 мо'!$C$13:$BM$62,62,0)</f>
        <v>0.88</v>
      </c>
      <c r="L56" s="148">
        <f>VLOOKUP(G56,'[13]15 согл расчет общ пн 50 мо'!$C$13:$BM$62,63,0)</f>
        <v>4</v>
      </c>
      <c r="M56" s="148">
        <f>VLOOKUP(G56,'[13]15 согл расчет общ пн 50 мо'!$C$13:$BM$62,62,0)</f>
        <v>1.6</v>
      </c>
      <c r="N56" s="102">
        <f>VLOOKUP(G56,'[13]15 согл расчет общ пн 50 мо'!$C$13:$BM$62,62,0)</f>
        <v>1.6</v>
      </c>
      <c r="O56" s="102">
        <f>VLOOKUP(G56,'[13]15 согл расчет общ пн 50 мо'!$C$13:$BM$62,63,0)</f>
        <v>4</v>
      </c>
      <c r="P56" s="102">
        <f t="shared" si="0"/>
        <v>0</v>
      </c>
    </row>
    <row r="57" spans="1:16" x14ac:dyDescent="0.2">
      <c r="A57" s="106">
        <v>47</v>
      </c>
      <c r="B57" s="110" t="s">
        <v>23</v>
      </c>
      <c r="C57" s="114">
        <v>1</v>
      </c>
      <c r="D57" s="113">
        <v>16</v>
      </c>
      <c r="E57" s="112">
        <v>0.84</v>
      </c>
      <c r="F57" s="103">
        <v>380096</v>
      </c>
      <c r="G57" s="102" t="s">
        <v>1025</v>
      </c>
      <c r="J57" s="113">
        <f>VLOOKUP(G57,'[12]15 согл расчет общ пн 50 мо'!$C$13:$BM$62,63,0)</f>
        <v>15</v>
      </c>
      <c r="K57" s="113">
        <f>VLOOKUP(G57,'[12]15 согл расчет общ пн 50 мо'!$C$13:$BM$62,62,0)</f>
        <v>0.98</v>
      </c>
      <c r="L57" s="148">
        <f>VLOOKUP(G57,'[13]15 согл расчет общ пн 50 мо'!$C$13:$BM$62,63,0)</f>
        <v>16</v>
      </c>
      <c r="M57" s="148">
        <f>VLOOKUP(G57,'[13]15 согл расчет общ пн 50 мо'!$C$13:$BM$62,62,0)</f>
        <v>0.84</v>
      </c>
      <c r="N57" s="102">
        <f>VLOOKUP(G57,'[13]15 согл расчет общ пн 50 мо'!$C$13:$BM$62,62,0)</f>
        <v>0.84</v>
      </c>
      <c r="O57" s="102">
        <f>VLOOKUP(G57,'[13]15 согл расчет общ пн 50 мо'!$C$13:$BM$62,63,0)</f>
        <v>16</v>
      </c>
      <c r="P57" s="102">
        <f t="shared" si="0"/>
        <v>0</v>
      </c>
    </row>
    <row r="58" spans="1:16" x14ac:dyDescent="0.2">
      <c r="A58" s="106">
        <v>48</v>
      </c>
      <c r="B58" s="110" t="s">
        <v>26</v>
      </c>
      <c r="C58" s="114">
        <v>1</v>
      </c>
      <c r="D58" s="113">
        <v>12</v>
      </c>
      <c r="E58" s="112">
        <v>1.0900000000000001</v>
      </c>
      <c r="F58" s="103">
        <v>380246</v>
      </c>
      <c r="G58" s="102" t="s">
        <v>1024</v>
      </c>
      <c r="J58" s="113">
        <f>VLOOKUP(G58,'[12]15 согл расчет общ пн 50 мо'!$C$13:$BM$62,63,0)</f>
        <v>10</v>
      </c>
      <c r="K58" s="113">
        <f>VLOOKUP(G58,'[12]15 согл расчет общ пн 50 мо'!$C$13:$BM$62,62,0)</f>
        <v>1.1599999999999999</v>
      </c>
      <c r="L58" s="148">
        <f>VLOOKUP(G58,'[13]15 согл расчет общ пн 50 мо'!$C$13:$BM$62,63,0)</f>
        <v>12</v>
      </c>
      <c r="M58" s="148">
        <f>VLOOKUP(G58,'[13]15 согл расчет общ пн 50 мо'!$C$13:$BM$62,62,0)</f>
        <v>1.0900000000000001</v>
      </c>
      <c r="N58" s="102">
        <f>VLOOKUP(G58,'[13]15 согл расчет общ пн 50 мо'!$C$13:$BM$62,62,0)</f>
        <v>1.0900000000000001</v>
      </c>
      <c r="O58" s="102">
        <f>VLOOKUP(G58,'[13]15 согл расчет общ пн 50 мо'!$C$13:$BM$62,63,0)</f>
        <v>12</v>
      </c>
      <c r="P58" s="102">
        <f t="shared" si="0"/>
        <v>0</v>
      </c>
    </row>
    <row r="59" spans="1:16" x14ac:dyDescent="0.2">
      <c r="A59" s="106">
        <v>49</v>
      </c>
      <c r="B59" s="110" t="s">
        <v>18</v>
      </c>
      <c r="C59" s="114">
        <v>1</v>
      </c>
      <c r="D59" s="113">
        <v>2</v>
      </c>
      <c r="E59" s="112">
        <v>2.14</v>
      </c>
      <c r="F59" s="103">
        <v>380100</v>
      </c>
      <c r="G59" s="102" t="s">
        <v>1023</v>
      </c>
      <c r="J59" s="113">
        <f>VLOOKUP(G59,'[12]15 согл расчет общ пн 50 мо'!$C$13:$BM$62,63,0)</f>
        <v>7</v>
      </c>
      <c r="K59" s="113">
        <f>VLOOKUP(G59,'[12]15 согл расчет общ пн 50 мо'!$C$13:$BM$62,62,0)</f>
        <v>1.3</v>
      </c>
      <c r="L59" s="148">
        <f>VLOOKUP(G59,'[13]15 согл расчет общ пн 50 мо'!$C$13:$BM$62,63,0)</f>
        <v>2</v>
      </c>
      <c r="M59" s="148">
        <f>VLOOKUP(G59,'[13]15 согл расчет общ пн 50 мо'!$C$13:$BM$62,62,0)</f>
        <v>2.14</v>
      </c>
      <c r="N59" s="102">
        <f>VLOOKUP(G59,'[13]15 согл расчет общ пн 50 мо'!$C$13:$BM$62,62,0)</f>
        <v>2.14</v>
      </c>
      <c r="O59" s="102">
        <f>VLOOKUP(G59,'[13]15 согл расчет общ пн 50 мо'!$C$13:$BM$62,63,0)</f>
        <v>2</v>
      </c>
      <c r="P59" s="102">
        <f t="shared" si="0"/>
        <v>0</v>
      </c>
    </row>
    <row r="60" spans="1:16" x14ac:dyDescent="0.2">
      <c r="A60" s="106">
        <v>50</v>
      </c>
      <c r="B60" s="110" t="s">
        <v>83</v>
      </c>
      <c r="C60" s="114">
        <v>1</v>
      </c>
      <c r="D60" s="113">
        <v>6</v>
      </c>
      <c r="E60" s="112">
        <v>1.32</v>
      </c>
      <c r="F60" s="103">
        <v>380157</v>
      </c>
      <c r="G60" s="102" t="s">
        <v>1022</v>
      </c>
      <c r="J60" s="113">
        <f>VLOOKUP(G60,'[12]15 согл расчет общ пн 50 мо'!$C$13:$BM$62,63,0)</f>
        <v>9</v>
      </c>
      <c r="K60" s="113">
        <f>VLOOKUP(G60,'[12]15 согл расчет общ пн 50 мо'!$C$13:$BM$62,62,0)</f>
        <v>1.17</v>
      </c>
      <c r="L60" s="148">
        <f>VLOOKUP(G60,'[13]15 согл расчет общ пн 50 мо'!$C$13:$BM$62,63,0)</f>
        <v>6</v>
      </c>
      <c r="M60" s="148">
        <f>VLOOKUP(G60,'[13]15 согл расчет общ пн 50 мо'!$C$13:$BM$62,62,0)</f>
        <v>1.32</v>
      </c>
      <c r="N60" s="102">
        <f>VLOOKUP(G60,'[13]15 согл расчет общ пн 50 мо'!$C$13:$BM$62,62,0)</f>
        <v>1.32</v>
      </c>
      <c r="O60" s="102">
        <f>VLOOKUP(G60,'[13]15 согл расчет общ пн 50 мо'!$C$13:$BM$62,63,0)</f>
        <v>6</v>
      </c>
      <c r="P60" s="102">
        <f t="shared" si="0"/>
        <v>0</v>
      </c>
    </row>
  </sheetData>
  <mergeCells count="7">
    <mergeCell ref="B8:E8"/>
    <mergeCell ref="B1:C1"/>
    <mergeCell ref="B2:E2"/>
    <mergeCell ref="B3:E3"/>
    <mergeCell ref="B4:E4"/>
    <mergeCell ref="B5:E5"/>
    <mergeCell ref="B6:E6"/>
  </mergeCells>
  <pageMargins left="0.7" right="0.7" top="0.75" bottom="0.75" header="0.3" footer="0.3"/>
  <pageSetup paperSize="9" scale="69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J61"/>
  <sheetViews>
    <sheetView tabSelected="1" workbookViewId="0">
      <selection activeCell="B29" sqref="B29"/>
    </sheetView>
  </sheetViews>
  <sheetFormatPr defaultColWidth="9.140625" defaultRowHeight="12.75" x14ac:dyDescent="0.2"/>
  <cols>
    <col min="1" max="1" width="5.7109375" style="101" customWidth="1"/>
    <col min="2" max="2" width="101" style="101" customWidth="1"/>
    <col min="3" max="3" width="13.5703125" style="103" customWidth="1"/>
    <col min="4" max="4" width="19.28515625" style="101" hidden="1" customWidth="1"/>
    <col min="5" max="10" width="9.140625" style="101" hidden="1" customWidth="1"/>
    <col min="11" max="16384" width="9.140625" style="101"/>
  </cols>
  <sheetData>
    <row r="1" spans="1:10" x14ac:dyDescent="0.2">
      <c r="B1" s="195"/>
      <c r="C1" s="195" t="s">
        <v>1021</v>
      </c>
    </row>
    <row r="2" spans="1:10" s="120" customFormat="1" x14ac:dyDescent="0.2">
      <c r="B2" s="193" t="s">
        <v>1077</v>
      </c>
      <c r="C2" s="193"/>
    </row>
    <row r="3" spans="1:10" x14ac:dyDescent="0.2">
      <c r="B3" s="183" t="s">
        <v>971</v>
      </c>
      <c r="C3" s="183"/>
    </row>
    <row r="4" spans="1:10" x14ac:dyDescent="0.2">
      <c r="B4" s="175"/>
      <c r="C4" s="175"/>
    </row>
    <row r="5" spans="1:10" x14ac:dyDescent="0.2">
      <c r="B5" s="195" t="s">
        <v>1076</v>
      </c>
      <c r="C5" s="195"/>
    </row>
    <row r="6" spans="1:10" x14ac:dyDescent="0.2">
      <c r="B6" s="195" t="s">
        <v>2</v>
      </c>
      <c r="C6" s="195"/>
    </row>
    <row r="7" spans="1:10" x14ac:dyDescent="0.2">
      <c r="C7" s="176"/>
    </row>
    <row r="8" spans="1:10" ht="39" customHeight="1" x14ac:dyDescent="0.2">
      <c r="B8" s="118" t="s">
        <v>1075</v>
      </c>
      <c r="C8" s="102"/>
    </row>
    <row r="9" spans="1:10" x14ac:dyDescent="0.2">
      <c r="C9" s="102"/>
    </row>
    <row r="10" spans="1:10" x14ac:dyDescent="0.2">
      <c r="A10" s="106" t="s">
        <v>4</v>
      </c>
      <c r="B10" s="106" t="s">
        <v>6</v>
      </c>
      <c r="C10" s="108" t="s">
        <v>1017</v>
      </c>
      <c r="E10" s="101">
        <v>14</v>
      </c>
      <c r="G10" s="101">
        <v>15</v>
      </c>
      <c r="H10" s="101">
        <v>16</v>
      </c>
    </row>
    <row r="11" spans="1:10" s="102" customFormat="1" x14ac:dyDescent="0.2">
      <c r="A11" s="106">
        <v>1</v>
      </c>
      <c r="B11" s="107" t="s">
        <v>78</v>
      </c>
      <c r="C11" s="157">
        <v>746.81</v>
      </c>
      <c r="D11" s="156">
        <v>380136</v>
      </c>
      <c r="E11" s="147" t="s">
        <v>1071</v>
      </c>
      <c r="F11" s="102">
        <f>VLOOKUP(E11,'[11]расчет общ пн 29 мо'!$C$13:$CF$41,82,0)</f>
        <v>812.44</v>
      </c>
      <c r="G11" s="148">
        <f>VLOOKUP(E11,'[12]15 согл расчет общ пн 50 мо'!$C$13:$CD$62,80,0)</f>
        <v>1231.32</v>
      </c>
      <c r="H11" s="102">
        <f>VLOOKUP(E11,'[13]15 согл расчет общ пн 50 мо'!$C$13:$CD$62,80,0)</f>
        <v>746.81</v>
      </c>
      <c r="I11" s="102">
        <f>VLOOKUP(E11,'[13]15 согл расчет общ пн 50 мо'!$C$13:$CD$62,80,0)</f>
        <v>746.81</v>
      </c>
      <c r="J11" s="209">
        <f t="shared" ref="J11:J59" si="0">C11-I11</f>
        <v>0</v>
      </c>
    </row>
    <row r="12" spans="1:10" s="102" customFormat="1" x14ac:dyDescent="0.2">
      <c r="A12" s="106">
        <v>2</v>
      </c>
      <c r="B12" s="107" t="s">
        <v>149</v>
      </c>
      <c r="C12" s="157">
        <v>897.17</v>
      </c>
      <c r="D12" s="156">
        <v>380137</v>
      </c>
      <c r="E12" s="147" t="s">
        <v>1070</v>
      </c>
      <c r="F12" s="102">
        <f>VLOOKUP(E12,'[11]расчет общ пн 29 мо'!$C$13:$CF$41,82,0)</f>
        <v>1030.1600000000001</v>
      </c>
      <c r="G12" s="148">
        <f>VLOOKUP(E12,'[12]15 согл расчет общ пн 50 мо'!$C$13:$CD$62,80,0)</f>
        <v>1688.1</v>
      </c>
      <c r="H12" s="102">
        <f>VLOOKUP(E12,'[13]15 согл расчет общ пн 50 мо'!$C$13:$CD$62,80,0)</f>
        <v>897.17</v>
      </c>
      <c r="I12" s="102">
        <f>VLOOKUP(E12,'[13]15 согл расчет общ пн 50 мо'!$C$13:$CD$62,80,0)</f>
        <v>897.17</v>
      </c>
      <c r="J12" s="209">
        <f t="shared" si="0"/>
        <v>0</v>
      </c>
    </row>
    <row r="13" spans="1:10" s="102" customFormat="1" x14ac:dyDescent="0.2">
      <c r="A13" s="106">
        <v>3</v>
      </c>
      <c r="B13" s="107" t="s">
        <v>59</v>
      </c>
      <c r="C13" s="157">
        <v>1022.28</v>
      </c>
      <c r="D13" s="156">
        <v>380121</v>
      </c>
      <c r="E13" s="147" t="s">
        <v>1069</v>
      </c>
      <c r="F13" s="102">
        <f>VLOOKUP(E13,'[11]расчет общ пн 29 мо'!$C$13:$CF$41,82,0)</f>
        <v>1469.05</v>
      </c>
      <c r="G13" s="148">
        <f>VLOOKUP(E13,'[12]15 согл расчет общ пн 50 мо'!$C$13:$CD$62,80,0)</f>
        <v>2074.17</v>
      </c>
      <c r="H13" s="102">
        <f>VLOOKUP(E13,'[13]15 согл расчет общ пн 50 мо'!$C$13:$CD$62,80,0)</f>
        <v>1022.28</v>
      </c>
      <c r="I13" s="102">
        <f>VLOOKUP(E13,'[13]15 согл расчет общ пн 50 мо'!$C$13:$CD$62,80,0)</f>
        <v>1022.28</v>
      </c>
      <c r="J13" s="209">
        <f t="shared" si="0"/>
        <v>0</v>
      </c>
    </row>
    <row r="14" spans="1:10" s="102" customFormat="1" x14ac:dyDescent="0.2">
      <c r="A14" s="106">
        <v>4</v>
      </c>
      <c r="B14" s="107" t="s">
        <v>166</v>
      </c>
      <c r="C14" s="157">
        <v>1640.33</v>
      </c>
      <c r="D14" s="156">
        <v>380005</v>
      </c>
      <c r="E14" s="147" t="s">
        <v>1068</v>
      </c>
      <c r="F14" s="102">
        <f>VLOOKUP(E14,'[11]расчет общ пн 29 мо'!$C$13:$CF$41,82,0)</f>
        <v>2121</v>
      </c>
      <c r="G14" s="148">
        <f>VLOOKUP(E14,'[12]15 согл расчет общ пн 50 мо'!$C$13:$CD$62,80,0)</f>
        <v>2714.35</v>
      </c>
      <c r="H14" s="102">
        <f>VLOOKUP(E14,'[13]15 согл расчет общ пн 50 мо'!$C$13:$CD$62,80,0)</f>
        <v>1640.33</v>
      </c>
      <c r="I14" s="102">
        <f>VLOOKUP(E14,'[13]15 согл расчет общ пн 50 мо'!$C$13:$CD$62,80,0)</f>
        <v>1640.33</v>
      </c>
      <c r="J14" s="209">
        <f t="shared" si="0"/>
        <v>0</v>
      </c>
    </row>
    <row r="15" spans="1:10" s="102" customFormat="1" x14ac:dyDescent="0.2">
      <c r="A15" s="106">
        <v>5</v>
      </c>
      <c r="B15" s="107" t="s">
        <v>167</v>
      </c>
      <c r="C15" s="157">
        <v>1245.55</v>
      </c>
      <c r="D15" s="156">
        <v>380021</v>
      </c>
      <c r="E15" s="147" t="s">
        <v>1067</v>
      </c>
      <c r="F15" s="102">
        <f>VLOOKUP(E15,'[11]расчет общ пн 29 мо'!$C$13:$CF$41,82,0)</f>
        <v>1178.3399999999999</v>
      </c>
      <c r="G15" s="148">
        <f>VLOOKUP(E15,'[12]15 согл расчет общ пн 50 мо'!$C$13:$CD$62,80,0)</f>
        <v>1787.13</v>
      </c>
      <c r="H15" s="102">
        <f>VLOOKUP(E15,'[13]15 согл расчет общ пн 50 мо'!$C$13:$CD$62,80,0)</f>
        <v>1245.55</v>
      </c>
      <c r="I15" s="102">
        <f>VLOOKUP(E15,'[13]15 согл расчет общ пн 50 мо'!$C$13:$CD$62,80,0)</f>
        <v>1245.55</v>
      </c>
      <c r="J15" s="209">
        <f t="shared" si="0"/>
        <v>0</v>
      </c>
    </row>
    <row r="16" spans="1:10" s="102" customFormat="1" x14ac:dyDescent="0.2">
      <c r="A16" s="106">
        <v>6</v>
      </c>
      <c r="B16" s="107" t="s">
        <v>86</v>
      </c>
      <c r="C16" s="157">
        <v>944.67</v>
      </c>
      <c r="D16" s="156">
        <v>380149</v>
      </c>
      <c r="E16" s="147" t="s">
        <v>1066</v>
      </c>
      <c r="F16" s="102">
        <f>VLOOKUP(E16,'[11]расчет общ пн 29 мо'!$C$13:$CF$41,82,0)</f>
        <v>1142.58</v>
      </c>
      <c r="G16" s="148">
        <f>VLOOKUP(E16,'[12]15 согл расчет общ пн 50 мо'!$C$13:$CD$62,80,0)</f>
        <v>1679.11</v>
      </c>
      <c r="H16" s="102">
        <f>VLOOKUP(E16,'[13]15 согл расчет общ пн 50 мо'!$C$13:$CD$62,80,0)</f>
        <v>944.67</v>
      </c>
      <c r="I16" s="102">
        <f>VLOOKUP(E16,'[13]15 согл расчет общ пн 50 мо'!$C$13:$CD$62,80,0)</f>
        <v>944.67</v>
      </c>
      <c r="J16" s="209">
        <f t="shared" si="0"/>
        <v>0</v>
      </c>
    </row>
    <row r="17" spans="1:10" s="102" customFormat="1" x14ac:dyDescent="0.2">
      <c r="A17" s="106">
        <v>7</v>
      </c>
      <c r="B17" s="107" t="s">
        <v>73</v>
      </c>
      <c r="C17" s="157">
        <v>795.93</v>
      </c>
      <c r="D17" s="156">
        <v>380164</v>
      </c>
      <c r="E17" s="147" t="s">
        <v>1065</v>
      </c>
      <c r="F17" s="102">
        <f>VLOOKUP(E17,'[11]расчет общ пн 29 мо'!$C$13:$CF$41,82,0)</f>
        <v>1044.71</v>
      </c>
      <c r="G17" s="148">
        <f>VLOOKUP(E17,'[12]15 согл расчет общ пн 50 мо'!$C$13:$CD$62,80,0)</f>
        <v>1520.2</v>
      </c>
      <c r="H17" s="102">
        <f>VLOOKUP(E17,'[13]15 согл расчет общ пн 50 мо'!$C$13:$CD$62,80,0)</f>
        <v>795.93</v>
      </c>
      <c r="I17" s="102">
        <f>VLOOKUP(E17,'[13]15 согл расчет общ пн 50 мо'!$C$13:$CD$62,80,0)</f>
        <v>795.93</v>
      </c>
      <c r="J17" s="209">
        <f t="shared" si="0"/>
        <v>0</v>
      </c>
    </row>
    <row r="18" spans="1:10" s="102" customFormat="1" x14ac:dyDescent="0.2">
      <c r="A18" s="106">
        <v>8</v>
      </c>
      <c r="B18" s="107" t="s">
        <v>66</v>
      </c>
      <c r="C18" s="157">
        <v>1504.18</v>
      </c>
      <c r="D18" s="156">
        <v>380165</v>
      </c>
      <c r="E18" s="147" t="s">
        <v>1064</v>
      </c>
      <c r="F18" s="102">
        <f>VLOOKUP(E18,'[11]расчет общ пн 29 мо'!$C$13:$CF$41,82,0)</f>
        <v>862.58</v>
      </c>
      <c r="G18" s="148">
        <f>VLOOKUP(E18,'[12]15 согл расчет общ пн 50 мо'!$C$13:$CD$62,80,0)</f>
        <v>1273.72</v>
      </c>
      <c r="H18" s="102">
        <f>VLOOKUP(E18,'[13]15 согл расчет общ пн 50 мо'!$C$13:$CD$62,80,0)</f>
        <v>1504.18</v>
      </c>
      <c r="I18" s="102">
        <f>VLOOKUP(E18,'[13]15 согл расчет общ пн 50 мо'!$C$13:$CD$62,80,0)</f>
        <v>1504.18</v>
      </c>
      <c r="J18" s="209">
        <f t="shared" si="0"/>
        <v>0</v>
      </c>
    </row>
    <row r="19" spans="1:10" x14ac:dyDescent="0.2">
      <c r="A19" s="106">
        <v>9</v>
      </c>
      <c r="B19" s="107" t="s">
        <v>74</v>
      </c>
      <c r="C19" s="157">
        <v>1042.3800000000001</v>
      </c>
      <c r="D19" s="156">
        <v>380099</v>
      </c>
      <c r="E19" s="147" t="s">
        <v>1063</v>
      </c>
      <c r="F19" s="102">
        <f>VLOOKUP(E19,'[11]расчет общ пн 29 мо'!$C$13:$CF$41,82,0)</f>
        <v>886.52</v>
      </c>
      <c r="G19" s="148">
        <f>VLOOKUP(E19,'[12]15 согл расчет общ пн 50 мо'!$C$13:$CD$62,80,0)</f>
        <v>1310.1099999999999</v>
      </c>
      <c r="H19" s="102">
        <f>VLOOKUP(E19,'[13]15 согл расчет общ пн 50 мо'!$C$13:$CD$62,80,0)</f>
        <v>1042.3800000000001</v>
      </c>
      <c r="I19" s="102">
        <f>VLOOKUP(E19,'[13]15 согл расчет общ пн 50 мо'!$C$13:$CD$62,80,0)</f>
        <v>1042.3800000000001</v>
      </c>
      <c r="J19" s="209">
        <f t="shared" si="0"/>
        <v>0</v>
      </c>
    </row>
    <row r="20" spans="1:10" ht="25.5" x14ac:dyDescent="0.2">
      <c r="A20" s="106">
        <v>10</v>
      </c>
      <c r="B20" s="107" t="s">
        <v>164</v>
      </c>
      <c r="C20" s="157">
        <v>1083.5</v>
      </c>
      <c r="D20" s="156">
        <v>380087</v>
      </c>
      <c r="E20" s="110" t="s">
        <v>1062</v>
      </c>
      <c r="F20" s="102">
        <f>VLOOKUP(E20,'[11]расчет общ пн 29 мо'!$C$13:$CF$41,82,0)</f>
        <v>1372.26</v>
      </c>
      <c r="G20" s="148">
        <f>VLOOKUP(E20,'[12]15 согл расчет общ пн 50 мо'!$C$13:$CD$62,80,0)</f>
        <v>1878.38</v>
      </c>
      <c r="H20" s="102">
        <f>VLOOKUP(E20,'[13]15 согл расчет общ пн 50 мо'!$C$13:$CD$62,80,0)</f>
        <v>1083.5</v>
      </c>
      <c r="I20" s="102">
        <f>VLOOKUP(E20,'[13]15 согл расчет общ пн 50 мо'!$C$13:$CD$62,80,0)</f>
        <v>1083.5</v>
      </c>
      <c r="J20" s="209">
        <f t="shared" si="0"/>
        <v>0</v>
      </c>
    </row>
    <row r="21" spans="1:10" x14ac:dyDescent="0.2">
      <c r="A21" s="106">
        <v>11</v>
      </c>
      <c r="B21" s="107" t="s">
        <v>50</v>
      </c>
      <c r="C21" s="157">
        <v>1294.1300000000001</v>
      </c>
      <c r="D21" s="156">
        <v>380122</v>
      </c>
      <c r="E21" s="110" t="s">
        <v>1061</v>
      </c>
      <c r="F21" s="102">
        <f>VLOOKUP(E21,'[11]расчет общ пн 29 мо'!$C$13:$CF$41,82,0)</f>
        <v>1776.52</v>
      </c>
      <c r="G21" s="148">
        <f>VLOOKUP(E21,'[12]15 согл расчет общ пн 50 мо'!$C$13:$CD$62,80,0)</f>
        <v>2463.89</v>
      </c>
      <c r="H21" s="102">
        <f>VLOOKUP(E21,'[13]15 согл расчет общ пн 50 мо'!$C$13:$CD$62,80,0)</f>
        <v>1294.1300000000001</v>
      </c>
      <c r="I21" s="102">
        <f>VLOOKUP(E21,'[13]15 согл расчет общ пн 50 мо'!$C$13:$CD$62,80,0)</f>
        <v>1294.1300000000001</v>
      </c>
      <c r="J21" s="209">
        <f t="shared" si="0"/>
        <v>0</v>
      </c>
    </row>
    <row r="22" spans="1:10" x14ac:dyDescent="0.2">
      <c r="A22" s="106">
        <v>12</v>
      </c>
      <c r="B22" s="107" t="s">
        <v>79</v>
      </c>
      <c r="C22" s="157">
        <v>956.27</v>
      </c>
      <c r="D22" s="156">
        <v>380120</v>
      </c>
      <c r="E22" s="110" t="s">
        <v>1060</v>
      </c>
      <c r="F22" s="102">
        <f>VLOOKUP(E22,'[11]расчет общ пн 29 мо'!$C$13:$CF$41,82,0)</f>
        <v>1180.0899999999999</v>
      </c>
      <c r="G22" s="148">
        <f>VLOOKUP(E22,'[12]15 согл расчет общ пн 50 мо'!$C$13:$CD$62,80,0)</f>
        <v>1634.83</v>
      </c>
      <c r="H22" s="102">
        <f>VLOOKUP(E22,'[13]15 согл расчет общ пн 50 мо'!$C$13:$CD$62,80,0)</f>
        <v>956.27</v>
      </c>
      <c r="I22" s="102">
        <f>VLOOKUP(E22,'[13]15 согл расчет общ пн 50 мо'!$C$13:$CD$62,80,0)</f>
        <v>956.27</v>
      </c>
      <c r="J22" s="209">
        <f t="shared" si="0"/>
        <v>0</v>
      </c>
    </row>
    <row r="23" spans="1:10" x14ac:dyDescent="0.2">
      <c r="A23" s="106">
        <v>13</v>
      </c>
      <c r="B23" s="107" t="s">
        <v>25</v>
      </c>
      <c r="C23" s="157">
        <v>875.39</v>
      </c>
      <c r="D23" s="156">
        <v>380185</v>
      </c>
      <c r="E23" s="110" t="s">
        <v>1059</v>
      </c>
      <c r="F23" s="102">
        <f>VLOOKUP(E23,'[11]расчет общ пн 29 мо'!$C$13:$CF$41,82,0)</f>
        <v>1123.77</v>
      </c>
      <c r="G23" s="148">
        <f>VLOOKUP(E23,'[12]15 согл расчет общ пн 50 мо'!$C$13:$CD$62,80,0)</f>
        <v>1449.56</v>
      </c>
      <c r="H23" s="102">
        <f>VLOOKUP(E23,'[13]15 согл расчет общ пн 50 мо'!$C$13:$CD$62,80,0)</f>
        <v>875.39</v>
      </c>
      <c r="I23" s="102">
        <f>VLOOKUP(E23,'[13]15 согл расчет общ пн 50 мо'!$C$13:$CD$62,80,0)</f>
        <v>875.39</v>
      </c>
      <c r="J23" s="209">
        <f t="shared" si="0"/>
        <v>0</v>
      </c>
    </row>
    <row r="24" spans="1:10" x14ac:dyDescent="0.2">
      <c r="A24" s="106">
        <v>14</v>
      </c>
      <c r="B24" s="107" t="s">
        <v>51</v>
      </c>
      <c r="C24" s="157">
        <v>751.52</v>
      </c>
      <c r="D24" s="156">
        <v>380003</v>
      </c>
      <c r="E24" s="101" t="s">
        <v>1058</v>
      </c>
      <c r="F24" s="102">
        <f>VLOOKUP(E24,'[11]расчет общ пн 29 мо'!$C$13:$CF$41,82,0)</f>
        <v>697.41</v>
      </c>
      <c r="G24" s="148">
        <f>VLOOKUP(E24,'[12]15 согл расчет общ пн 50 мо'!$C$13:$CD$62,80,0)</f>
        <v>954.74</v>
      </c>
      <c r="H24" s="102">
        <f>VLOOKUP(E24,'[13]15 согл расчет общ пн 50 мо'!$C$13:$CD$62,80,0)</f>
        <v>751.52</v>
      </c>
      <c r="I24" s="102">
        <f>VLOOKUP(E24,'[13]15 согл расчет общ пн 50 мо'!$C$13:$CD$62,80,0)</f>
        <v>751.52</v>
      </c>
      <c r="J24" s="209">
        <f t="shared" si="0"/>
        <v>0</v>
      </c>
    </row>
    <row r="25" spans="1:10" ht="25.5" x14ac:dyDescent="0.2">
      <c r="A25" s="106">
        <v>15</v>
      </c>
      <c r="B25" s="107" t="s">
        <v>52</v>
      </c>
      <c r="C25" s="157">
        <v>615.5</v>
      </c>
      <c r="D25" s="156">
        <v>380013</v>
      </c>
      <c r="E25" s="110" t="s">
        <v>1057</v>
      </c>
      <c r="F25" s="102">
        <f>VLOOKUP(E25,'[11]расчет общ пн 29 мо'!$C$13:$CF$41,82,0)</f>
        <v>650.16999999999996</v>
      </c>
      <c r="G25" s="148">
        <f>VLOOKUP(E25,'[12]15 согл расчет общ пн 50 мо'!$C$13:$CD$62,80,0)</f>
        <v>890.15</v>
      </c>
      <c r="H25" s="102">
        <f>VLOOKUP(E25,'[13]15 согл расчет общ пн 50 мо'!$C$13:$CD$62,80,0)</f>
        <v>615.5</v>
      </c>
      <c r="I25" s="102">
        <f>VLOOKUP(E25,'[13]15 согл расчет общ пн 50 мо'!$C$13:$CD$62,80,0)</f>
        <v>615.5</v>
      </c>
      <c r="J25" s="209">
        <f t="shared" si="0"/>
        <v>0</v>
      </c>
    </row>
    <row r="26" spans="1:10" ht="25.5" x14ac:dyDescent="0.2">
      <c r="A26" s="106">
        <v>16</v>
      </c>
      <c r="B26" s="107" t="s">
        <v>53</v>
      </c>
      <c r="C26" s="157">
        <v>1015.5</v>
      </c>
      <c r="D26" s="156">
        <v>380006</v>
      </c>
      <c r="E26" s="110" t="s">
        <v>1056</v>
      </c>
      <c r="F26" s="102">
        <f>VLOOKUP(E26,'[11]расчет общ пн 29 мо'!$C$13:$CF$41,82,0)</f>
        <v>1240.6400000000001</v>
      </c>
      <c r="G26" s="148">
        <f>VLOOKUP(E26,'[12]15 согл расчет общ пн 50 мо'!$C$13:$CD$62,80,0)</f>
        <v>1723.25</v>
      </c>
      <c r="H26" s="102">
        <f>VLOOKUP(E26,'[13]15 согл расчет общ пн 50 мо'!$C$13:$CD$62,80,0)</f>
        <v>1015.5</v>
      </c>
      <c r="I26" s="102">
        <f>VLOOKUP(E26,'[13]15 согл расчет общ пн 50 мо'!$C$13:$CD$62,80,0)</f>
        <v>1015.5</v>
      </c>
      <c r="J26" s="209">
        <f t="shared" si="0"/>
        <v>0</v>
      </c>
    </row>
    <row r="27" spans="1:10" x14ac:dyDescent="0.2">
      <c r="A27" s="106">
        <v>17</v>
      </c>
      <c r="B27" s="107" t="s">
        <v>141</v>
      </c>
      <c r="C27" s="157">
        <v>641.38</v>
      </c>
      <c r="D27" s="156">
        <v>380183</v>
      </c>
      <c r="E27" s="110" t="s">
        <v>1055</v>
      </c>
      <c r="F27" s="102">
        <f>VLOOKUP(E27,'[11]расчет общ пн 29 мо'!$C$13:$CF$41,82,0)</f>
        <v>824.53</v>
      </c>
      <c r="G27" s="148">
        <f>VLOOKUP(E27,'[12]15 согл расчет общ пн 50 мо'!$C$13:$CD$62,80,0)</f>
        <v>1019.5</v>
      </c>
      <c r="H27" s="102">
        <f>VLOOKUP(E27,'[13]15 согл расчет общ пн 50 мо'!$C$13:$CD$62,80,0)</f>
        <v>641.38</v>
      </c>
      <c r="I27" s="102">
        <f>VLOOKUP(E27,'[13]15 согл расчет общ пн 50 мо'!$C$13:$CD$62,80,0)</f>
        <v>641.38</v>
      </c>
      <c r="J27" s="209">
        <f t="shared" si="0"/>
        <v>0</v>
      </c>
    </row>
    <row r="28" spans="1:10" x14ac:dyDescent="0.2">
      <c r="A28" s="106">
        <v>18</v>
      </c>
      <c r="B28" s="107" t="s">
        <v>9</v>
      </c>
      <c r="C28" s="157">
        <v>3580.61</v>
      </c>
      <c r="D28" s="156">
        <v>380148</v>
      </c>
      <c r="E28" s="110" t="s">
        <v>1054</v>
      </c>
      <c r="F28" s="102">
        <f>VLOOKUP(E28,'[11]расчет общ пн 29 мо'!$C$13:$CF$41,82,0)</f>
        <v>2745.22</v>
      </c>
      <c r="G28" s="148">
        <f>VLOOKUP(E28,'[12]15 согл расчет общ пн 50 мо'!$C$13:$CD$62,80,0)</f>
        <v>3708.67</v>
      </c>
      <c r="H28" s="102">
        <f>VLOOKUP(E28,'[13]15 согл расчет общ пн 50 мо'!$C$13:$CD$62,80,0)</f>
        <v>3580.61</v>
      </c>
      <c r="I28" s="102">
        <f>VLOOKUP(E28,'[13]15 согл расчет общ пн 50 мо'!$C$13:$CD$62,80,0)</f>
        <v>3580.61</v>
      </c>
      <c r="J28" s="209">
        <f t="shared" si="0"/>
        <v>0</v>
      </c>
    </row>
    <row r="29" spans="1:10" x14ac:dyDescent="0.2">
      <c r="A29" s="106">
        <v>19</v>
      </c>
      <c r="B29" s="107" t="s">
        <v>80</v>
      </c>
      <c r="C29" s="157">
        <v>1230.3399999999999</v>
      </c>
      <c r="D29" s="156">
        <v>380154</v>
      </c>
      <c r="E29" s="110" t="s">
        <v>1053</v>
      </c>
      <c r="F29" s="102">
        <f>VLOOKUP(E29,'[11]расчет общ пн 29 мо'!$C$13:$CF$41,82,0)</f>
        <v>1408.92</v>
      </c>
      <c r="G29" s="148">
        <f>VLOOKUP(E29,'[12]15 согл расчет общ пн 50 мо'!$C$13:$CD$62,80,0)</f>
        <v>1975.25</v>
      </c>
      <c r="H29" s="102">
        <f>VLOOKUP(E29,'[13]15 согл расчет общ пн 50 мо'!$C$13:$CD$62,80,0)</f>
        <v>1230.3399999999999</v>
      </c>
      <c r="I29" s="102">
        <f>VLOOKUP(E29,'[13]15 согл расчет общ пн 50 мо'!$C$13:$CD$62,80,0)</f>
        <v>1230.3399999999999</v>
      </c>
      <c r="J29" s="209">
        <f t="shared" si="0"/>
        <v>0</v>
      </c>
    </row>
    <row r="30" spans="1:10" x14ac:dyDescent="0.2">
      <c r="A30" s="106">
        <v>20</v>
      </c>
      <c r="B30" s="107" t="s">
        <v>72</v>
      </c>
      <c r="C30" s="157">
        <v>829.29</v>
      </c>
      <c r="D30" s="156">
        <v>380133</v>
      </c>
      <c r="E30" s="110" t="s">
        <v>1052</v>
      </c>
      <c r="F30" s="102">
        <f>VLOOKUP(E30,'[11]расчет общ пн 29 мо'!$C$13:$CF$41,82,0)</f>
        <v>1126.8699999999999</v>
      </c>
      <c r="G30" s="148">
        <f>VLOOKUP(E30,'[12]15 согл расчет общ пн 50 мо'!$C$13:$CD$62,80,0)</f>
        <v>1528.71</v>
      </c>
      <c r="H30" s="102">
        <f>VLOOKUP(E30,'[13]15 согл расчет общ пн 50 мо'!$C$13:$CD$62,80,0)</f>
        <v>829.29</v>
      </c>
      <c r="I30" s="102">
        <f>VLOOKUP(E30,'[13]15 согл расчет общ пн 50 мо'!$C$13:$CD$62,80,0)</f>
        <v>829.29</v>
      </c>
      <c r="J30" s="209">
        <f t="shared" si="0"/>
        <v>0</v>
      </c>
    </row>
    <row r="31" spans="1:10" x14ac:dyDescent="0.2">
      <c r="A31" s="106">
        <v>21</v>
      </c>
      <c r="B31" s="107" t="s">
        <v>30</v>
      </c>
      <c r="C31" s="157">
        <v>1853.5</v>
      </c>
      <c r="D31" s="156">
        <v>380144</v>
      </c>
      <c r="E31" s="110" t="s">
        <v>1051</v>
      </c>
      <c r="F31" s="102">
        <f>VLOOKUP(E31,'[11]расчет общ пн 29 мо'!$C$13:$CF$41,82,0)</f>
        <v>1365.86</v>
      </c>
      <c r="G31" s="148">
        <f>VLOOKUP(E31,'[12]15 согл расчет общ пн 50 мо'!$C$13:$CD$62,80,0)</f>
        <v>1888.29</v>
      </c>
      <c r="H31" s="102">
        <f>VLOOKUP(E31,'[13]15 согл расчет общ пн 50 мо'!$C$13:$CD$62,80,0)</f>
        <v>1853.5</v>
      </c>
      <c r="I31" s="102">
        <f>VLOOKUP(E31,'[13]15 согл расчет общ пн 50 мо'!$C$13:$CD$62,80,0)</f>
        <v>1853.5</v>
      </c>
      <c r="J31" s="209">
        <f t="shared" si="0"/>
        <v>0</v>
      </c>
    </row>
    <row r="32" spans="1:10" x14ac:dyDescent="0.2">
      <c r="A32" s="106">
        <v>22</v>
      </c>
      <c r="B32" s="107" t="s">
        <v>153</v>
      </c>
      <c r="C32" s="157">
        <v>2069.86</v>
      </c>
      <c r="D32" s="156">
        <v>380146</v>
      </c>
      <c r="E32" s="110" t="s">
        <v>1050</v>
      </c>
      <c r="F32" s="102">
        <f>VLOOKUP(E32,'[11]расчет общ пн 29 мо'!$C$13:$CF$41,82,0)</f>
        <v>1708.92</v>
      </c>
      <c r="G32" s="148">
        <f>VLOOKUP(E32,'[12]15 согл расчет общ пн 50 мо'!$C$13:$CD$62,80,0)</f>
        <v>2264.79</v>
      </c>
      <c r="H32" s="102">
        <f>VLOOKUP(E32,'[13]15 согл расчет общ пн 50 мо'!$C$13:$CD$62,80,0)</f>
        <v>2069.86</v>
      </c>
      <c r="I32" s="102">
        <f>VLOOKUP(E32,'[13]15 согл расчет общ пн 50 мо'!$C$13:$CD$62,80,0)</f>
        <v>2069.86</v>
      </c>
      <c r="J32" s="209">
        <f t="shared" si="0"/>
        <v>0</v>
      </c>
    </row>
    <row r="33" spans="1:10" x14ac:dyDescent="0.2">
      <c r="A33" s="106">
        <v>23</v>
      </c>
      <c r="B33" s="107" t="s">
        <v>81</v>
      </c>
      <c r="C33" s="157">
        <v>750.43</v>
      </c>
      <c r="D33" s="156">
        <v>380177</v>
      </c>
      <c r="E33" s="110" t="s">
        <v>1049</v>
      </c>
      <c r="F33" s="102">
        <f>VLOOKUP(E33,'[11]расчет общ пн 29 мо'!$C$13:$CF$41,82,0)</f>
        <v>1086.75</v>
      </c>
      <c r="G33" s="148">
        <f>VLOOKUP(E33,'[12]15 согл расчет общ пн 50 мо'!$C$13:$CD$62,80,0)</f>
        <v>1474.44</v>
      </c>
      <c r="H33" s="102">
        <f>VLOOKUP(E33,'[13]15 согл расчет общ пн 50 мо'!$C$13:$CD$62,80,0)</f>
        <v>750.43</v>
      </c>
      <c r="I33" s="102">
        <f>VLOOKUP(E33,'[13]15 согл расчет общ пн 50 мо'!$C$13:$CD$62,80,0)</f>
        <v>750.43</v>
      </c>
      <c r="J33" s="209">
        <f t="shared" si="0"/>
        <v>0</v>
      </c>
    </row>
    <row r="34" spans="1:10" x14ac:dyDescent="0.2">
      <c r="A34" s="106">
        <v>24</v>
      </c>
      <c r="B34" s="107" t="s">
        <v>24</v>
      </c>
      <c r="C34" s="157">
        <v>1078.8399999999999</v>
      </c>
      <c r="D34" s="156">
        <v>380247</v>
      </c>
      <c r="E34" s="110" t="s">
        <v>1048</v>
      </c>
      <c r="F34" s="102">
        <f>VLOOKUP(E34,'[11]расчет общ пн 29 мо'!$C$13:$CF$41,82,0)</f>
        <v>1131.83</v>
      </c>
      <c r="G34" s="148">
        <f>VLOOKUP(E34,'[12]15 согл расчет общ пн 50 мо'!$C$13:$CD$62,80,0)</f>
        <v>1518.16</v>
      </c>
      <c r="H34" s="102">
        <f>VLOOKUP(E34,'[13]15 согл расчет общ пн 50 мо'!$C$13:$CD$62,80,0)</f>
        <v>1078.8399999999999</v>
      </c>
      <c r="I34" s="102">
        <f>VLOOKUP(E34,'[13]15 согл расчет общ пн 50 мо'!$C$13:$CD$62,80,0)</f>
        <v>1078.8399999999999</v>
      </c>
      <c r="J34" s="209">
        <f t="shared" si="0"/>
        <v>0</v>
      </c>
    </row>
    <row r="35" spans="1:10" x14ac:dyDescent="0.2">
      <c r="A35" s="106">
        <v>25</v>
      </c>
      <c r="B35" s="107" t="s">
        <v>33</v>
      </c>
      <c r="C35" s="157">
        <v>998.02</v>
      </c>
      <c r="D35" s="156">
        <v>380248</v>
      </c>
      <c r="E35" s="110" t="s">
        <v>1047</v>
      </c>
      <c r="F35" s="102">
        <f>VLOOKUP(E35,'[11]расчет общ пн 29 мо'!$C$13:$CF$41,82,0)</f>
        <v>1123.4000000000001</v>
      </c>
      <c r="G35" s="148">
        <f>VLOOKUP(E35,'[12]15 согл расчет общ пн 50 мо'!$C$13:$CD$62,80,0)</f>
        <v>1491.12</v>
      </c>
      <c r="H35" s="102">
        <f>VLOOKUP(E35,'[13]15 согл расчет общ пн 50 мо'!$C$13:$CD$62,80,0)</f>
        <v>998.02</v>
      </c>
      <c r="I35" s="102">
        <f>VLOOKUP(E35,'[13]15 согл расчет общ пн 50 мо'!$C$13:$CD$62,80,0)</f>
        <v>998.02</v>
      </c>
      <c r="J35" s="209">
        <f t="shared" si="0"/>
        <v>0</v>
      </c>
    </row>
    <row r="36" spans="1:10" x14ac:dyDescent="0.2">
      <c r="A36" s="106">
        <v>26</v>
      </c>
      <c r="B36" s="107" t="s">
        <v>70</v>
      </c>
      <c r="C36" s="157">
        <v>1149.47</v>
      </c>
      <c r="D36" s="156">
        <v>380245</v>
      </c>
      <c r="E36" s="110" t="s">
        <v>1046</v>
      </c>
      <c r="F36" s="102">
        <f>VLOOKUP(E36,'[11]расчет общ пн 29 мо'!$C$13:$CF$41,82,0)</f>
        <v>1499.64</v>
      </c>
      <c r="G36" s="148">
        <f>VLOOKUP(E36,'[12]15 согл расчет общ пн 50 мо'!$C$13:$CD$62,80,0)</f>
        <v>1926.68</v>
      </c>
      <c r="H36" s="102">
        <f>VLOOKUP(E36,'[13]15 согл расчет общ пн 50 мо'!$C$13:$CD$62,80,0)</f>
        <v>1149.47</v>
      </c>
      <c r="I36" s="102">
        <f>VLOOKUP(E36,'[13]15 согл расчет общ пн 50 мо'!$C$13:$CD$62,80,0)</f>
        <v>1149.47</v>
      </c>
      <c r="J36" s="209">
        <f t="shared" si="0"/>
        <v>0</v>
      </c>
    </row>
    <row r="37" spans="1:10" x14ac:dyDescent="0.2">
      <c r="A37" s="106">
        <v>27</v>
      </c>
      <c r="B37" s="107" t="s">
        <v>67</v>
      </c>
      <c r="C37" s="157">
        <v>986.29</v>
      </c>
      <c r="D37" s="156">
        <v>380251</v>
      </c>
      <c r="E37" s="110" t="s">
        <v>1045</v>
      </c>
      <c r="F37" s="102">
        <f>VLOOKUP(E37,'[11]расчет общ пн 29 мо'!$C$13:$CF$41,82,0)</f>
        <v>1126.03</v>
      </c>
      <c r="G37" s="148">
        <f>VLOOKUP(E37,'[12]15 согл расчет общ пн 50 мо'!$C$13:$CD$62,80,0)</f>
        <v>1530.27</v>
      </c>
      <c r="H37" s="102">
        <f>VLOOKUP(E37,'[13]15 согл расчет общ пн 50 мо'!$C$13:$CD$62,80,0)</f>
        <v>986.29</v>
      </c>
      <c r="I37" s="102">
        <f>VLOOKUP(E37,'[13]15 согл расчет общ пн 50 мо'!$C$13:$CD$62,80,0)</f>
        <v>986.29</v>
      </c>
      <c r="J37" s="209">
        <f t="shared" si="0"/>
        <v>0</v>
      </c>
    </row>
    <row r="38" spans="1:10" x14ac:dyDescent="0.2">
      <c r="A38" s="106">
        <v>28</v>
      </c>
      <c r="B38" s="107" t="s">
        <v>21</v>
      </c>
      <c r="C38" s="157">
        <v>676.96</v>
      </c>
      <c r="D38" s="156">
        <v>380162</v>
      </c>
      <c r="E38" s="110" t="s">
        <v>1044</v>
      </c>
      <c r="F38" s="102">
        <f>VLOOKUP(E38,'[11]расчет общ пн 29 мо'!$C$13:$CF$41,82,0)</f>
        <v>886.54</v>
      </c>
      <c r="G38" s="148">
        <f>VLOOKUP(E38,'[12]15 согл расчет общ пн 50 мо'!$C$13:$CD$62,80,0)</f>
        <v>1236.1099999999999</v>
      </c>
      <c r="H38" s="102">
        <f>VLOOKUP(E38,'[13]15 согл расчет общ пн 50 мо'!$C$13:$CD$62,80,0)</f>
        <v>676.96</v>
      </c>
      <c r="I38" s="102">
        <f>VLOOKUP(E38,'[13]15 согл расчет общ пн 50 мо'!$C$13:$CD$62,80,0)</f>
        <v>676.96</v>
      </c>
      <c r="J38" s="209">
        <f t="shared" si="0"/>
        <v>0</v>
      </c>
    </row>
    <row r="39" spans="1:10" x14ac:dyDescent="0.2">
      <c r="A39" s="106">
        <v>29</v>
      </c>
      <c r="B39" s="107" t="s">
        <v>82</v>
      </c>
      <c r="C39" s="157">
        <v>662.34</v>
      </c>
      <c r="D39" s="156">
        <v>380188</v>
      </c>
      <c r="E39" s="110" t="s">
        <v>1043</v>
      </c>
      <c r="F39" s="102">
        <f>VLOOKUP(E39,'[11]расчет общ пн 29 мо'!$C$13:$CF$41,82,0)</f>
        <v>596.69000000000005</v>
      </c>
      <c r="G39" s="148">
        <f>VLOOKUP(E39,'[12]15 согл расчет общ пн 50 мо'!$C$13:$CD$62,80,0)</f>
        <v>804.84</v>
      </c>
      <c r="H39" s="102">
        <f>VLOOKUP(E39,'[13]15 согл расчет общ пн 50 мо'!$C$13:$CD$62,80,0)</f>
        <v>662.34</v>
      </c>
      <c r="I39" s="102">
        <f>VLOOKUP(E39,'[13]15 согл расчет общ пн 50 мо'!$C$13:$CD$62,80,0)</f>
        <v>662.34</v>
      </c>
      <c r="J39" s="209">
        <f t="shared" si="0"/>
        <v>0</v>
      </c>
    </row>
    <row r="40" spans="1:10" x14ac:dyDescent="0.2">
      <c r="A40" s="106">
        <v>30</v>
      </c>
      <c r="B40" s="110" t="s">
        <v>61</v>
      </c>
      <c r="C40" s="157">
        <v>747.35</v>
      </c>
      <c r="D40" s="156">
        <v>380118</v>
      </c>
      <c r="E40" s="110" t="s">
        <v>1042</v>
      </c>
      <c r="G40" s="148">
        <f>VLOOKUP(E40,'[12]15 согл расчет общ пн 50 мо'!$C$13:$CD$62,80,0)</f>
        <v>1309.8399999999999</v>
      </c>
      <c r="H40" s="102">
        <f>VLOOKUP(E40,'[13]15 согл расчет общ пн 50 мо'!$C$13:$CD$62,80,0)</f>
        <v>736.2</v>
      </c>
      <c r="I40" s="102">
        <f>VLOOKUP(E40,'[13]15 согл расчет общ пн 50 мо'!$C$13:$CD$62,80,0)</f>
        <v>736.2</v>
      </c>
      <c r="J40" s="209">
        <f t="shared" si="0"/>
        <v>11.149999999999977</v>
      </c>
    </row>
    <row r="41" spans="1:10" x14ac:dyDescent="0.2">
      <c r="A41" s="106">
        <v>31</v>
      </c>
      <c r="B41" s="110" t="s">
        <v>48</v>
      </c>
      <c r="C41" s="157">
        <v>1301.6099999999999</v>
      </c>
      <c r="D41" s="156">
        <v>380119</v>
      </c>
      <c r="E41" s="110" t="s">
        <v>1041</v>
      </c>
      <c r="G41" s="148">
        <f>VLOOKUP(E41,'[12]15 согл расчет общ пн 50 мо'!$C$13:$CD$62,80,0)</f>
        <v>1129.1199999999999</v>
      </c>
      <c r="H41" s="102">
        <f>VLOOKUP(E41,'[13]15 согл расчет общ пн 50 мо'!$C$13:$CD$62,80,0)</f>
        <v>1301.6099999999999</v>
      </c>
      <c r="I41" s="102">
        <f>VLOOKUP(E41,'[13]15 согл расчет общ пн 50 мо'!$C$13:$CD$62,80,0)</f>
        <v>1301.6099999999999</v>
      </c>
      <c r="J41" s="209">
        <f t="shared" si="0"/>
        <v>0</v>
      </c>
    </row>
    <row r="42" spans="1:10" x14ac:dyDescent="0.2">
      <c r="A42" s="106">
        <v>32</v>
      </c>
      <c r="B42" s="110" t="s">
        <v>71</v>
      </c>
      <c r="C42" s="157">
        <v>964.97</v>
      </c>
      <c r="D42" s="156">
        <v>380117</v>
      </c>
      <c r="E42" s="110" t="s">
        <v>1040</v>
      </c>
      <c r="G42" s="148">
        <f>VLOOKUP(E42,'[12]15 согл расчет общ пн 50 мо'!$C$13:$CD$62,80,0)</f>
        <v>1378.44</v>
      </c>
      <c r="H42" s="102">
        <f>VLOOKUP(E42,'[13]15 согл расчет общ пн 50 мо'!$C$13:$CD$62,80,0)</f>
        <v>964.97</v>
      </c>
      <c r="I42" s="102">
        <f>VLOOKUP(E42,'[13]15 согл расчет общ пн 50 мо'!$C$13:$CD$62,80,0)</f>
        <v>964.97</v>
      </c>
      <c r="J42" s="209">
        <f t="shared" si="0"/>
        <v>0</v>
      </c>
    </row>
    <row r="43" spans="1:10" x14ac:dyDescent="0.2">
      <c r="A43" s="106">
        <v>33</v>
      </c>
      <c r="B43" s="110" t="s">
        <v>151</v>
      </c>
      <c r="C43" s="157">
        <v>1352.12</v>
      </c>
      <c r="D43" s="156">
        <v>380009</v>
      </c>
      <c r="E43" s="110" t="s">
        <v>1039</v>
      </c>
      <c r="G43" s="148">
        <f>VLOOKUP(E43,'[12]15 согл расчет общ пн 50 мо'!$C$13:$CD$62,80,0)</f>
        <v>2132.31</v>
      </c>
      <c r="H43" s="102">
        <f>VLOOKUP(E43,'[13]15 согл расчет общ пн 50 мо'!$C$13:$CD$62,80,0)</f>
        <v>1352.12</v>
      </c>
      <c r="I43" s="102">
        <f>VLOOKUP(E43,'[13]15 согл расчет общ пн 50 мо'!$C$13:$CD$62,80,0)</f>
        <v>1352.12</v>
      </c>
      <c r="J43" s="209">
        <f t="shared" si="0"/>
        <v>0</v>
      </c>
    </row>
    <row r="44" spans="1:10" x14ac:dyDescent="0.2">
      <c r="A44" s="106">
        <v>34</v>
      </c>
      <c r="B44" s="110" t="s">
        <v>95</v>
      </c>
      <c r="C44" s="157">
        <v>625.29</v>
      </c>
      <c r="D44" s="156">
        <v>380004</v>
      </c>
      <c r="E44" s="110" t="s">
        <v>1038</v>
      </c>
      <c r="G44" s="148">
        <f>VLOOKUP(E44,'[12]15 согл расчет общ пн 50 мо'!$C$13:$CD$62,80,0)</f>
        <v>612.48</v>
      </c>
      <c r="H44" s="102">
        <f>VLOOKUP(E44,'[13]15 согл расчет общ пн 50 мо'!$C$13:$CD$62,80,0)</f>
        <v>625.29</v>
      </c>
      <c r="I44" s="102">
        <f>VLOOKUP(E44,'[13]15 согл расчет общ пн 50 мо'!$C$13:$CD$62,80,0)</f>
        <v>625.29</v>
      </c>
      <c r="J44" s="209">
        <f t="shared" si="0"/>
        <v>0</v>
      </c>
    </row>
    <row r="45" spans="1:10" x14ac:dyDescent="0.2">
      <c r="A45" s="106">
        <v>35</v>
      </c>
      <c r="B45" s="110" t="s">
        <v>54</v>
      </c>
      <c r="C45" s="157">
        <v>432.05</v>
      </c>
      <c r="D45" s="156">
        <v>380029</v>
      </c>
      <c r="E45" s="110" t="s">
        <v>1037</v>
      </c>
      <c r="G45" s="148">
        <f>VLOOKUP(E45,'[12]15 согл расчет общ пн 50 мо'!$C$13:$CD$62,80,0)</f>
        <v>709.6</v>
      </c>
      <c r="H45" s="102">
        <f>VLOOKUP(E45,'[13]15 согл расчет общ пн 50 мо'!$C$13:$CD$62,80,0)</f>
        <v>432.05</v>
      </c>
      <c r="I45" s="102">
        <f>VLOOKUP(E45,'[13]15 согл расчет общ пн 50 мо'!$C$13:$CD$62,80,0)</f>
        <v>432.05</v>
      </c>
      <c r="J45" s="209">
        <f t="shared" si="0"/>
        <v>0</v>
      </c>
    </row>
    <row r="46" spans="1:10" x14ac:dyDescent="0.2">
      <c r="A46" s="106">
        <v>36</v>
      </c>
      <c r="B46" s="110" t="s">
        <v>27</v>
      </c>
      <c r="C46" s="157">
        <v>531.99</v>
      </c>
      <c r="D46" s="156">
        <v>380098</v>
      </c>
      <c r="E46" s="110" t="s">
        <v>1036</v>
      </c>
      <c r="G46" s="148">
        <f>VLOOKUP(E46,'[12]15 согл расчет общ пн 50 мо'!$C$13:$CD$62,80,0)</f>
        <v>747.56</v>
      </c>
      <c r="H46" s="102">
        <f>VLOOKUP(E46,'[13]15 согл расчет общ пн 50 мо'!$C$13:$CD$62,80,0)</f>
        <v>531.99</v>
      </c>
      <c r="I46" s="102">
        <f>VLOOKUP(E46,'[13]15 согл расчет общ пн 50 мо'!$C$13:$CD$62,80,0)</f>
        <v>531.99</v>
      </c>
      <c r="J46" s="209">
        <f t="shared" si="0"/>
        <v>0</v>
      </c>
    </row>
    <row r="47" spans="1:10" x14ac:dyDescent="0.2">
      <c r="A47" s="106">
        <v>37</v>
      </c>
      <c r="B47" s="110" t="s">
        <v>31</v>
      </c>
      <c r="C47" s="157">
        <v>5103.28</v>
      </c>
      <c r="D47" s="156">
        <v>380095</v>
      </c>
      <c r="E47" s="110" t="s">
        <v>1035</v>
      </c>
      <c r="G47" s="148">
        <f>VLOOKUP(E47,'[12]15 согл расчет общ пн 50 мо'!$C$13:$CD$62,80,0)</f>
        <v>3968.72</v>
      </c>
      <c r="H47" s="102">
        <f>VLOOKUP(E47,'[13]15 согл расчет общ пн 50 мо'!$C$13:$CD$62,80,0)</f>
        <v>5103.28</v>
      </c>
      <c r="I47" s="102">
        <f>VLOOKUP(E47,'[13]15 согл расчет общ пн 50 мо'!$C$13:$CD$62,80,0)</f>
        <v>5103.28</v>
      </c>
      <c r="J47" s="209">
        <f t="shared" si="0"/>
        <v>0</v>
      </c>
    </row>
    <row r="48" spans="1:10" x14ac:dyDescent="0.2">
      <c r="A48" s="106">
        <v>38</v>
      </c>
      <c r="B48" s="110" t="s">
        <v>12</v>
      </c>
      <c r="C48" s="157">
        <v>1438.38</v>
      </c>
      <c r="D48" s="156">
        <v>380115</v>
      </c>
      <c r="E48" s="110" t="s">
        <v>1034</v>
      </c>
      <c r="G48" s="148">
        <f>VLOOKUP(E48,'[12]15 согл расчет общ пн 50 мо'!$C$13:$CD$62,80,0)</f>
        <v>1665.95</v>
      </c>
      <c r="H48" s="102">
        <f>VLOOKUP(E48,'[13]15 согл расчет общ пн 50 мо'!$C$13:$CD$62,80,0)</f>
        <v>1438.38</v>
      </c>
      <c r="I48" s="102">
        <f>VLOOKUP(E48,'[13]15 согл расчет общ пн 50 мо'!$C$13:$CD$62,80,0)</f>
        <v>1438.38</v>
      </c>
      <c r="J48" s="209">
        <f t="shared" si="0"/>
        <v>0</v>
      </c>
    </row>
    <row r="49" spans="1:10" x14ac:dyDescent="0.2">
      <c r="A49" s="106">
        <v>39</v>
      </c>
      <c r="B49" s="110" t="s">
        <v>76</v>
      </c>
      <c r="C49" s="157">
        <v>634.46</v>
      </c>
      <c r="D49" s="156">
        <v>380036</v>
      </c>
      <c r="E49" s="110" t="s">
        <v>1033</v>
      </c>
      <c r="G49" s="148">
        <f>VLOOKUP(E49,'[12]15 согл расчет общ пн 50 мо'!$C$13:$CD$62,80,0)</f>
        <v>1097.1500000000001</v>
      </c>
      <c r="H49" s="102">
        <f>VLOOKUP(E49,'[13]15 согл расчет общ пн 50 мо'!$C$13:$CD$62,80,0)</f>
        <v>634.46</v>
      </c>
      <c r="I49" s="102">
        <f>VLOOKUP(E49,'[13]15 согл расчет общ пн 50 мо'!$C$13:$CD$62,80,0)</f>
        <v>634.46</v>
      </c>
      <c r="J49" s="209">
        <f t="shared" si="0"/>
        <v>0</v>
      </c>
    </row>
    <row r="50" spans="1:10" x14ac:dyDescent="0.2">
      <c r="A50" s="106">
        <v>40</v>
      </c>
      <c r="B50" s="110" t="s">
        <v>22</v>
      </c>
      <c r="C50" s="157">
        <v>625.70000000000005</v>
      </c>
      <c r="D50" s="156">
        <v>380132</v>
      </c>
      <c r="E50" s="110" t="s">
        <v>1032</v>
      </c>
      <c r="G50" s="148">
        <f>VLOOKUP(E50,'[12]15 согл расчет общ пн 50 мо'!$C$13:$CD$62,80,0)</f>
        <v>972.08</v>
      </c>
      <c r="H50" s="102">
        <f>VLOOKUP(E50,'[13]15 согл расчет общ пн 50 мо'!$C$13:$CD$62,80,0)</f>
        <v>625.70000000000005</v>
      </c>
      <c r="I50" s="102">
        <f>VLOOKUP(E50,'[13]15 согл расчет общ пн 50 мо'!$C$13:$CD$62,80,0)</f>
        <v>625.70000000000005</v>
      </c>
      <c r="J50" s="209">
        <f t="shared" si="0"/>
        <v>0</v>
      </c>
    </row>
    <row r="51" spans="1:10" x14ac:dyDescent="0.2">
      <c r="A51" s="106">
        <v>41</v>
      </c>
      <c r="B51" s="110" t="s">
        <v>29</v>
      </c>
      <c r="C51" s="157">
        <v>1022.5</v>
      </c>
      <c r="D51" s="156">
        <v>380114</v>
      </c>
      <c r="E51" s="110" t="s">
        <v>1031</v>
      </c>
      <c r="G51" s="148">
        <f>VLOOKUP(E51,'[12]15 согл расчет общ пн 50 мо'!$C$13:$CD$62,80,0)</f>
        <v>1680.56</v>
      </c>
      <c r="H51" s="102">
        <f>VLOOKUP(E51,'[13]15 согл расчет общ пн 50 мо'!$C$13:$CD$62,80,0)</f>
        <v>1022.5</v>
      </c>
      <c r="I51" s="102">
        <f>VLOOKUP(E51,'[13]15 согл расчет общ пн 50 мо'!$C$13:$CD$62,80,0)</f>
        <v>1022.5</v>
      </c>
      <c r="J51" s="209">
        <f t="shared" si="0"/>
        <v>0</v>
      </c>
    </row>
    <row r="52" spans="1:10" x14ac:dyDescent="0.2">
      <c r="A52" s="106">
        <v>42</v>
      </c>
      <c r="B52" s="110" t="s">
        <v>28</v>
      </c>
      <c r="C52" s="157">
        <v>1009.24</v>
      </c>
      <c r="D52" s="156">
        <v>380147</v>
      </c>
      <c r="E52" s="110" t="s">
        <v>1030</v>
      </c>
      <c r="G52" s="148">
        <f>VLOOKUP(E52,'[12]15 согл расчет общ пн 50 мо'!$C$13:$CD$62,80,0)</f>
        <v>1829.68</v>
      </c>
      <c r="H52" s="102">
        <f>VLOOKUP(E52,'[13]15 согл расчет общ пн 50 мо'!$C$13:$CD$62,80,0)</f>
        <v>1009.24</v>
      </c>
      <c r="I52" s="102">
        <f>VLOOKUP(E52,'[13]15 согл расчет общ пн 50 мо'!$C$13:$CD$62,80,0)</f>
        <v>1009.24</v>
      </c>
      <c r="J52" s="209">
        <f t="shared" si="0"/>
        <v>0</v>
      </c>
    </row>
    <row r="53" spans="1:10" x14ac:dyDescent="0.2">
      <c r="A53" s="106">
        <v>43</v>
      </c>
      <c r="B53" s="110" t="s">
        <v>58</v>
      </c>
      <c r="C53" s="157">
        <v>1172.74</v>
      </c>
      <c r="D53" s="156">
        <v>380182</v>
      </c>
      <c r="E53" s="110" t="s">
        <v>1029</v>
      </c>
      <c r="G53" s="148">
        <f>VLOOKUP(E53,'[12]15 согл расчет общ пн 50 мо'!$C$13:$CD$62,80,0)</f>
        <v>1480.64</v>
      </c>
      <c r="H53" s="102">
        <f>VLOOKUP(E53,'[13]15 согл расчет общ пн 50 мо'!$C$13:$CD$62,80,0)</f>
        <v>1172.74</v>
      </c>
      <c r="I53" s="102">
        <f>VLOOKUP(E53,'[13]15 согл расчет общ пн 50 мо'!$C$13:$CD$62,80,0)</f>
        <v>1172.74</v>
      </c>
      <c r="J53" s="209">
        <f t="shared" si="0"/>
        <v>0</v>
      </c>
    </row>
    <row r="54" spans="1:10" x14ac:dyDescent="0.2">
      <c r="A54" s="106">
        <v>44</v>
      </c>
      <c r="B54" s="110" t="s">
        <v>35</v>
      </c>
      <c r="C54" s="157">
        <v>1129.0899999999999</v>
      </c>
      <c r="D54" s="156">
        <v>380129</v>
      </c>
      <c r="E54" s="110" t="s">
        <v>1028</v>
      </c>
      <c r="G54" s="148">
        <f>VLOOKUP(E54,'[12]15 согл расчет общ пн 50 мо'!$C$13:$CD$62,80,0)</f>
        <v>2241.1</v>
      </c>
      <c r="H54" s="102">
        <f>VLOOKUP(E54,'[13]15 согл расчет общ пн 50 мо'!$C$13:$CD$62,80,0)</f>
        <v>1129.0899999999999</v>
      </c>
      <c r="I54" s="102">
        <f>VLOOKUP(E54,'[13]15 согл расчет общ пн 50 мо'!$C$13:$CD$62,80,0)</f>
        <v>1129.0899999999999</v>
      </c>
      <c r="J54" s="209">
        <f t="shared" si="0"/>
        <v>0</v>
      </c>
    </row>
    <row r="55" spans="1:10" x14ac:dyDescent="0.2">
      <c r="A55" s="106">
        <v>45</v>
      </c>
      <c r="B55" s="110" t="s">
        <v>16</v>
      </c>
      <c r="C55" s="157">
        <v>1417.46</v>
      </c>
      <c r="D55" s="156">
        <v>380249</v>
      </c>
      <c r="E55" s="110" t="s">
        <v>1027</v>
      </c>
      <c r="G55" s="148">
        <f>VLOOKUP(E55,'[12]15 согл расчет общ пн 50 мо'!$C$13:$CD$62,80,0)</f>
        <v>1624.62</v>
      </c>
      <c r="H55" s="102">
        <f>VLOOKUP(E55,'[13]15 согл расчет общ пн 50 мо'!$C$13:$CD$62,80,0)</f>
        <v>1417.46</v>
      </c>
      <c r="I55" s="102">
        <f>VLOOKUP(E55,'[13]15 согл расчет общ пн 50 мо'!$C$13:$CD$62,80,0)</f>
        <v>1417.46</v>
      </c>
      <c r="J55" s="209">
        <f t="shared" si="0"/>
        <v>0</v>
      </c>
    </row>
    <row r="56" spans="1:10" x14ac:dyDescent="0.2">
      <c r="A56" s="106">
        <v>46</v>
      </c>
      <c r="B56" s="110" t="s">
        <v>15</v>
      </c>
      <c r="C56" s="157">
        <v>1422.53</v>
      </c>
      <c r="D56" s="156">
        <v>380097</v>
      </c>
      <c r="E56" s="110" t="s">
        <v>1026</v>
      </c>
      <c r="G56" s="148">
        <f>VLOOKUP(E56,'[12]15 согл расчет общ пн 50 мо'!$C$13:$CD$62,80,0)</f>
        <v>1270.67</v>
      </c>
      <c r="H56" s="102">
        <f>VLOOKUP(E56,'[13]15 согл расчет общ пн 50 мо'!$C$13:$CD$62,80,0)</f>
        <v>1422.53</v>
      </c>
      <c r="I56" s="102">
        <f>VLOOKUP(E56,'[13]15 согл расчет общ пн 50 мо'!$C$13:$CD$62,80,0)</f>
        <v>1422.53</v>
      </c>
      <c r="J56" s="209">
        <f t="shared" si="0"/>
        <v>0</v>
      </c>
    </row>
    <row r="57" spans="1:10" x14ac:dyDescent="0.2">
      <c r="A57" s="106">
        <v>47</v>
      </c>
      <c r="B57" s="110" t="s">
        <v>23</v>
      </c>
      <c r="C57" s="157">
        <v>769.75</v>
      </c>
      <c r="D57" s="156">
        <v>380096</v>
      </c>
      <c r="E57" s="110" t="s">
        <v>1025</v>
      </c>
      <c r="G57" s="148">
        <f>VLOOKUP(E57,'[12]15 согл расчет общ пн 50 мо'!$C$13:$CD$62,80,0)</f>
        <v>1354.84</v>
      </c>
      <c r="H57" s="102">
        <f>VLOOKUP(E57,'[13]15 согл расчет общ пн 50 мо'!$C$13:$CD$62,80,0)</f>
        <v>769.75</v>
      </c>
      <c r="I57" s="102">
        <f>VLOOKUP(E57,'[13]15 согл расчет общ пн 50 мо'!$C$13:$CD$62,80,0)</f>
        <v>769.75</v>
      </c>
      <c r="J57" s="209">
        <f t="shared" si="0"/>
        <v>0</v>
      </c>
    </row>
    <row r="58" spans="1:10" x14ac:dyDescent="0.2">
      <c r="A58" s="106">
        <v>48</v>
      </c>
      <c r="B58" s="110" t="s">
        <v>26</v>
      </c>
      <c r="C58" s="157">
        <v>1059.44</v>
      </c>
      <c r="D58" s="156">
        <v>380246</v>
      </c>
      <c r="E58" s="110" t="s">
        <v>1024</v>
      </c>
      <c r="G58" s="148">
        <f>VLOOKUP(E58,'[12]15 согл расчет общ пн 50 мо'!$C$13:$CD$62,80,0)</f>
        <v>1723.8</v>
      </c>
      <c r="H58" s="102">
        <f>VLOOKUP(E58,'[13]15 согл расчет общ пн 50 мо'!$C$13:$CD$62,80,0)</f>
        <v>1059.44</v>
      </c>
      <c r="I58" s="102">
        <f>VLOOKUP(E58,'[13]15 согл расчет общ пн 50 мо'!$C$13:$CD$62,80,0)</f>
        <v>1059.44</v>
      </c>
      <c r="J58" s="209">
        <f t="shared" si="0"/>
        <v>0</v>
      </c>
    </row>
    <row r="59" spans="1:10" x14ac:dyDescent="0.2">
      <c r="A59" s="106">
        <v>49</v>
      </c>
      <c r="B59" s="110" t="s">
        <v>18</v>
      </c>
      <c r="C59" s="157">
        <v>2187.19</v>
      </c>
      <c r="D59" s="156">
        <v>380100</v>
      </c>
      <c r="E59" s="110" t="s">
        <v>1023</v>
      </c>
      <c r="G59" s="148">
        <f>VLOOKUP(E59,'[12]15 согл расчет общ пн 50 мо'!$C$13:$CD$62,80,0)</f>
        <v>1991.64</v>
      </c>
      <c r="H59" s="102">
        <f>VLOOKUP(E59,'[13]15 согл расчет общ пн 50 мо'!$C$13:$CD$62,80,0)</f>
        <v>2187.19</v>
      </c>
      <c r="I59" s="102">
        <f>VLOOKUP(E59,'[13]15 согл расчет общ пн 50 мо'!$C$13:$CD$62,80,0)</f>
        <v>2187.19</v>
      </c>
      <c r="J59" s="209">
        <f t="shared" si="0"/>
        <v>0</v>
      </c>
    </row>
    <row r="60" spans="1:10" x14ac:dyDescent="0.2">
      <c r="A60" s="106">
        <v>50</v>
      </c>
      <c r="B60" s="110" t="s">
        <v>83</v>
      </c>
      <c r="C60" s="157">
        <v>1284.0999999999999</v>
      </c>
      <c r="D60" s="156">
        <v>380157</v>
      </c>
      <c r="E60" s="110" t="s">
        <v>1022</v>
      </c>
      <c r="G60" s="148">
        <f>VLOOKUP(E60,'[12]15 согл расчет общ пн 50 мо'!$C$13:$CD$62,80,0)</f>
        <v>1716.99</v>
      </c>
      <c r="H60" s="102">
        <f>VLOOKUP(E60,'[13]15 согл расчет общ пн 50 мо'!$C$13:$CD$62,80,0)</f>
        <v>1284.0999999999999</v>
      </c>
      <c r="I60" s="102">
        <f>VLOOKUP(E60,'[13]15 согл расчет общ пн 50 мо'!$C$13:$CD$62,80,0)</f>
        <v>1284.0999999999999</v>
      </c>
      <c r="J60" s="209">
        <f>C60-I60</f>
        <v>0</v>
      </c>
    </row>
    <row r="61" spans="1:10" x14ac:dyDescent="0.2">
      <c r="A61" s="102"/>
      <c r="B61" s="102"/>
    </row>
  </sheetData>
  <mergeCells count="5">
    <mergeCell ref="B1:C1"/>
    <mergeCell ref="B2:C2"/>
    <mergeCell ref="B3:C3"/>
    <mergeCell ref="B5:C5"/>
    <mergeCell ref="B6:C6"/>
  </mergeCells>
  <pageMargins left="0.7" right="0.7" top="0.75" bottom="0.75" header="0.3" footer="0.3"/>
  <pageSetup paperSize="9" scale="72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54"/>
  <sheetViews>
    <sheetView workbookViewId="0">
      <selection activeCell="B4" sqref="B4"/>
    </sheetView>
  </sheetViews>
  <sheetFormatPr defaultRowHeight="15" x14ac:dyDescent="0.25"/>
  <cols>
    <col min="1" max="4" width="10.7109375" style="159" customWidth="1"/>
    <col min="5" max="5" width="11.140625" style="159" customWidth="1"/>
    <col min="6" max="8" width="10.7109375" style="159" customWidth="1"/>
    <col min="9" max="9" width="12.5703125" style="158" customWidth="1"/>
    <col min="10" max="10" width="11.85546875" style="158" customWidth="1"/>
    <col min="11" max="255" width="9.140625" style="158"/>
    <col min="256" max="256" width="28.7109375" style="158" customWidth="1"/>
    <col min="257" max="258" width="10.7109375" style="158" customWidth="1"/>
    <col min="259" max="259" width="11.140625" style="158" customWidth="1"/>
    <col min="260" max="260" width="9.7109375" style="158" customWidth="1"/>
    <col min="261" max="264" width="10.7109375" style="158" customWidth="1"/>
    <col min="265" max="511" width="9.140625" style="158"/>
    <col min="512" max="512" width="28.7109375" style="158" customWidth="1"/>
    <col min="513" max="514" width="10.7109375" style="158" customWidth="1"/>
    <col min="515" max="515" width="11.140625" style="158" customWidth="1"/>
    <col min="516" max="516" width="9.7109375" style="158" customWidth="1"/>
    <col min="517" max="520" width="10.7109375" style="158" customWidth="1"/>
    <col min="521" max="767" width="9.140625" style="158"/>
    <col min="768" max="768" width="28.7109375" style="158" customWidth="1"/>
    <col min="769" max="770" width="10.7109375" style="158" customWidth="1"/>
    <col min="771" max="771" width="11.140625" style="158" customWidth="1"/>
    <col min="772" max="772" width="9.7109375" style="158" customWidth="1"/>
    <col min="773" max="776" width="10.7109375" style="158" customWidth="1"/>
    <col min="777" max="1023" width="9.140625" style="158"/>
    <col min="1024" max="1024" width="28.7109375" style="158" customWidth="1"/>
    <col min="1025" max="1026" width="10.7109375" style="158" customWidth="1"/>
    <col min="1027" max="1027" width="11.140625" style="158" customWidth="1"/>
    <col min="1028" max="1028" width="9.7109375" style="158" customWidth="1"/>
    <col min="1029" max="1032" width="10.7109375" style="158" customWidth="1"/>
    <col min="1033" max="1279" width="9.140625" style="158"/>
    <col min="1280" max="1280" width="28.7109375" style="158" customWidth="1"/>
    <col min="1281" max="1282" width="10.7109375" style="158" customWidth="1"/>
    <col min="1283" max="1283" width="11.140625" style="158" customWidth="1"/>
    <col min="1284" max="1284" width="9.7109375" style="158" customWidth="1"/>
    <col min="1285" max="1288" width="10.7109375" style="158" customWidth="1"/>
    <col min="1289" max="1535" width="9.140625" style="158"/>
    <col min="1536" max="1536" width="28.7109375" style="158" customWidth="1"/>
    <col min="1537" max="1538" width="10.7109375" style="158" customWidth="1"/>
    <col min="1539" max="1539" width="11.140625" style="158" customWidth="1"/>
    <col min="1540" max="1540" width="9.7109375" style="158" customWidth="1"/>
    <col min="1541" max="1544" width="10.7109375" style="158" customWidth="1"/>
    <col min="1545" max="1791" width="9.140625" style="158"/>
    <col min="1792" max="1792" width="28.7109375" style="158" customWidth="1"/>
    <col min="1793" max="1794" width="10.7109375" style="158" customWidth="1"/>
    <col min="1795" max="1795" width="11.140625" style="158" customWidth="1"/>
    <col min="1796" max="1796" width="9.7109375" style="158" customWidth="1"/>
    <col min="1797" max="1800" width="10.7109375" style="158" customWidth="1"/>
    <col min="1801" max="2047" width="9.140625" style="158"/>
    <col min="2048" max="2048" width="28.7109375" style="158" customWidth="1"/>
    <col min="2049" max="2050" width="10.7109375" style="158" customWidth="1"/>
    <col min="2051" max="2051" width="11.140625" style="158" customWidth="1"/>
    <col min="2052" max="2052" width="9.7109375" style="158" customWidth="1"/>
    <col min="2053" max="2056" width="10.7109375" style="158" customWidth="1"/>
    <col min="2057" max="2303" width="9.140625" style="158"/>
    <col min="2304" max="2304" width="28.7109375" style="158" customWidth="1"/>
    <col min="2305" max="2306" width="10.7109375" style="158" customWidth="1"/>
    <col min="2307" max="2307" width="11.140625" style="158" customWidth="1"/>
    <col min="2308" max="2308" width="9.7109375" style="158" customWidth="1"/>
    <col min="2309" max="2312" width="10.7109375" style="158" customWidth="1"/>
    <col min="2313" max="2559" width="9.140625" style="158"/>
    <col min="2560" max="2560" width="28.7109375" style="158" customWidth="1"/>
    <col min="2561" max="2562" width="10.7109375" style="158" customWidth="1"/>
    <col min="2563" max="2563" width="11.140625" style="158" customWidth="1"/>
    <col min="2564" max="2564" width="9.7109375" style="158" customWidth="1"/>
    <col min="2565" max="2568" width="10.7109375" style="158" customWidth="1"/>
    <col min="2569" max="2815" width="9.140625" style="158"/>
    <col min="2816" max="2816" width="28.7109375" style="158" customWidth="1"/>
    <col min="2817" max="2818" width="10.7109375" style="158" customWidth="1"/>
    <col min="2819" max="2819" width="11.140625" style="158" customWidth="1"/>
    <col min="2820" max="2820" width="9.7109375" style="158" customWidth="1"/>
    <col min="2821" max="2824" width="10.7109375" style="158" customWidth="1"/>
    <col min="2825" max="3071" width="9.140625" style="158"/>
    <col min="3072" max="3072" width="28.7109375" style="158" customWidth="1"/>
    <col min="3073" max="3074" width="10.7109375" style="158" customWidth="1"/>
    <col min="3075" max="3075" width="11.140625" style="158" customWidth="1"/>
    <col min="3076" max="3076" width="9.7109375" style="158" customWidth="1"/>
    <col min="3077" max="3080" width="10.7109375" style="158" customWidth="1"/>
    <col min="3081" max="3327" width="9.140625" style="158"/>
    <col min="3328" max="3328" width="28.7109375" style="158" customWidth="1"/>
    <col min="3329" max="3330" width="10.7109375" style="158" customWidth="1"/>
    <col min="3331" max="3331" width="11.140625" style="158" customWidth="1"/>
    <col min="3332" max="3332" width="9.7109375" style="158" customWidth="1"/>
    <col min="3333" max="3336" width="10.7109375" style="158" customWidth="1"/>
    <col min="3337" max="3583" width="9.140625" style="158"/>
    <col min="3584" max="3584" width="28.7109375" style="158" customWidth="1"/>
    <col min="3585" max="3586" width="10.7109375" style="158" customWidth="1"/>
    <col min="3587" max="3587" width="11.140625" style="158" customWidth="1"/>
    <col min="3588" max="3588" width="9.7109375" style="158" customWidth="1"/>
    <col min="3589" max="3592" width="10.7109375" style="158" customWidth="1"/>
    <col min="3593" max="3839" width="9.140625" style="158"/>
    <col min="3840" max="3840" width="28.7109375" style="158" customWidth="1"/>
    <col min="3841" max="3842" width="10.7109375" style="158" customWidth="1"/>
    <col min="3843" max="3843" width="11.140625" style="158" customWidth="1"/>
    <col min="3844" max="3844" width="9.7109375" style="158" customWidth="1"/>
    <col min="3845" max="3848" width="10.7109375" style="158" customWidth="1"/>
    <col min="3849" max="4095" width="9.140625" style="158"/>
    <col min="4096" max="4096" width="28.7109375" style="158" customWidth="1"/>
    <col min="4097" max="4098" width="10.7109375" style="158" customWidth="1"/>
    <col min="4099" max="4099" width="11.140625" style="158" customWidth="1"/>
    <col min="4100" max="4100" width="9.7109375" style="158" customWidth="1"/>
    <col min="4101" max="4104" width="10.7109375" style="158" customWidth="1"/>
    <col min="4105" max="4351" width="9.140625" style="158"/>
    <col min="4352" max="4352" width="28.7109375" style="158" customWidth="1"/>
    <col min="4353" max="4354" width="10.7109375" style="158" customWidth="1"/>
    <col min="4355" max="4355" width="11.140625" style="158" customWidth="1"/>
    <col min="4356" max="4356" width="9.7109375" style="158" customWidth="1"/>
    <col min="4357" max="4360" width="10.7109375" style="158" customWidth="1"/>
    <col min="4361" max="4607" width="9.140625" style="158"/>
    <col min="4608" max="4608" width="28.7109375" style="158" customWidth="1"/>
    <col min="4609" max="4610" width="10.7109375" style="158" customWidth="1"/>
    <col min="4611" max="4611" width="11.140625" style="158" customWidth="1"/>
    <col min="4612" max="4612" width="9.7109375" style="158" customWidth="1"/>
    <col min="4613" max="4616" width="10.7109375" style="158" customWidth="1"/>
    <col min="4617" max="4863" width="9.140625" style="158"/>
    <col min="4864" max="4864" width="28.7109375" style="158" customWidth="1"/>
    <col min="4865" max="4866" width="10.7109375" style="158" customWidth="1"/>
    <col min="4867" max="4867" width="11.140625" style="158" customWidth="1"/>
    <col min="4868" max="4868" width="9.7109375" style="158" customWidth="1"/>
    <col min="4869" max="4872" width="10.7109375" style="158" customWidth="1"/>
    <col min="4873" max="5119" width="9.140625" style="158"/>
    <col min="5120" max="5120" width="28.7109375" style="158" customWidth="1"/>
    <col min="5121" max="5122" width="10.7109375" style="158" customWidth="1"/>
    <col min="5123" max="5123" width="11.140625" style="158" customWidth="1"/>
    <col min="5124" max="5124" width="9.7109375" style="158" customWidth="1"/>
    <col min="5125" max="5128" width="10.7109375" style="158" customWidth="1"/>
    <col min="5129" max="5375" width="9.140625" style="158"/>
    <col min="5376" max="5376" width="28.7109375" style="158" customWidth="1"/>
    <col min="5377" max="5378" width="10.7109375" style="158" customWidth="1"/>
    <col min="5379" max="5379" width="11.140625" style="158" customWidth="1"/>
    <col min="5380" max="5380" width="9.7109375" style="158" customWidth="1"/>
    <col min="5381" max="5384" width="10.7109375" style="158" customWidth="1"/>
    <col min="5385" max="5631" width="9.140625" style="158"/>
    <col min="5632" max="5632" width="28.7109375" style="158" customWidth="1"/>
    <col min="5633" max="5634" width="10.7109375" style="158" customWidth="1"/>
    <col min="5635" max="5635" width="11.140625" style="158" customWidth="1"/>
    <col min="5636" max="5636" width="9.7109375" style="158" customWidth="1"/>
    <col min="5637" max="5640" width="10.7109375" style="158" customWidth="1"/>
    <col min="5641" max="5887" width="9.140625" style="158"/>
    <col min="5888" max="5888" width="28.7109375" style="158" customWidth="1"/>
    <col min="5889" max="5890" width="10.7109375" style="158" customWidth="1"/>
    <col min="5891" max="5891" width="11.140625" style="158" customWidth="1"/>
    <col min="5892" max="5892" width="9.7109375" style="158" customWidth="1"/>
    <col min="5893" max="5896" width="10.7109375" style="158" customWidth="1"/>
    <col min="5897" max="6143" width="9.140625" style="158"/>
    <col min="6144" max="6144" width="28.7109375" style="158" customWidth="1"/>
    <col min="6145" max="6146" width="10.7109375" style="158" customWidth="1"/>
    <col min="6147" max="6147" width="11.140625" style="158" customWidth="1"/>
    <col min="6148" max="6148" width="9.7109375" style="158" customWidth="1"/>
    <col min="6149" max="6152" width="10.7109375" style="158" customWidth="1"/>
    <col min="6153" max="6399" width="9.140625" style="158"/>
    <col min="6400" max="6400" width="28.7109375" style="158" customWidth="1"/>
    <col min="6401" max="6402" width="10.7109375" style="158" customWidth="1"/>
    <col min="6403" max="6403" width="11.140625" style="158" customWidth="1"/>
    <col min="6404" max="6404" width="9.7109375" style="158" customWidth="1"/>
    <col min="6405" max="6408" width="10.7109375" style="158" customWidth="1"/>
    <col min="6409" max="6655" width="9.140625" style="158"/>
    <col min="6656" max="6656" width="28.7109375" style="158" customWidth="1"/>
    <col min="6657" max="6658" width="10.7109375" style="158" customWidth="1"/>
    <col min="6659" max="6659" width="11.140625" style="158" customWidth="1"/>
    <col min="6660" max="6660" width="9.7109375" style="158" customWidth="1"/>
    <col min="6661" max="6664" width="10.7109375" style="158" customWidth="1"/>
    <col min="6665" max="6911" width="9.140625" style="158"/>
    <col min="6912" max="6912" width="28.7109375" style="158" customWidth="1"/>
    <col min="6913" max="6914" width="10.7109375" style="158" customWidth="1"/>
    <col min="6915" max="6915" width="11.140625" style="158" customWidth="1"/>
    <col min="6916" max="6916" width="9.7109375" style="158" customWidth="1"/>
    <col min="6917" max="6920" width="10.7109375" style="158" customWidth="1"/>
    <col min="6921" max="7167" width="9.140625" style="158"/>
    <col min="7168" max="7168" width="28.7109375" style="158" customWidth="1"/>
    <col min="7169" max="7170" width="10.7109375" style="158" customWidth="1"/>
    <col min="7171" max="7171" width="11.140625" style="158" customWidth="1"/>
    <col min="7172" max="7172" width="9.7109375" style="158" customWidth="1"/>
    <col min="7173" max="7176" width="10.7109375" style="158" customWidth="1"/>
    <col min="7177" max="7423" width="9.140625" style="158"/>
    <col min="7424" max="7424" width="28.7109375" style="158" customWidth="1"/>
    <col min="7425" max="7426" width="10.7109375" style="158" customWidth="1"/>
    <col min="7427" max="7427" width="11.140625" style="158" customWidth="1"/>
    <col min="7428" max="7428" width="9.7109375" style="158" customWidth="1"/>
    <col min="7429" max="7432" width="10.7109375" style="158" customWidth="1"/>
    <col min="7433" max="7679" width="9.140625" style="158"/>
    <col min="7680" max="7680" width="28.7109375" style="158" customWidth="1"/>
    <col min="7681" max="7682" width="10.7109375" style="158" customWidth="1"/>
    <col min="7683" max="7683" width="11.140625" style="158" customWidth="1"/>
    <col min="7684" max="7684" width="9.7109375" style="158" customWidth="1"/>
    <col min="7685" max="7688" width="10.7109375" style="158" customWidth="1"/>
    <col min="7689" max="7935" width="9.140625" style="158"/>
    <col min="7936" max="7936" width="28.7109375" style="158" customWidth="1"/>
    <col min="7937" max="7938" width="10.7109375" style="158" customWidth="1"/>
    <col min="7939" max="7939" width="11.140625" style="158" customWidth="1"/>
    <col min="7940" max="7940" width="9.7109375" style="158" customWidth="1"/>
    <col min="7941" max="7944" width="10.7109375" style="158" customWidth="1"/>
    <col min="7945" max="8191" width="9.140625" style="158"/>
    <col min="8192" max="8192" width="28.7109375" style="158" customWidth="1"/>
    <col min="8193" max="8194" width="10.7109375" style="158" customWidth="1"/>
    <col min="8195" max="8195" width="11.140625" style="158" customWidth="1"/>
    <col min="8196" max="8196" width="9.7109375" style="158" customWidth="1"/>
    <col min="8197" max="8200" width="10.7109375" style="158" customWidth="1"/>
    <col min="8201" max="8447" width="9.140625" style="158"/>
    <col min="8448" max="8448" width="28.7109375" style="158" customWidth="1"/>
    <col min="8449" max="8450" width="10.7109375" style="158" customWidth="1"/>
    <col min="8451" max="8451" width="11.140625" style="158" customWidth="1"/>
    <col min="8452" max="8452" width="9.7109375" style="158" customWidth="1"/>
    <col min="8453" max="8456" width="10.7109375" style="158" customWidth="1"/>
    <col min="8457" max="8703" width="9.140625" style="158"/>
    <col min="8704" max="8704" width="28.7109375" style="158" customWidth="1"/>
    <col min="8705" max="8706" width="10.7109375" style="158" customWidth="1"/>
    <col min="8707" max="8707" width="11.140625" style="158" customWidth="1"/>
    <col min="8708" max="8708" width="9.7109375" style="158" customWidth="1"/>
    <col min="8709" max="8712" width="10.7109375" style="158" customWidth="1"/>
    <col min="8713" max="8959" width="9.140625" style="158"/>
    <col min="8960" max="8960" width="28.7109375" style="158" customWidth="1"/>
    <col min="8961" max="8962" width="10.7109375" style="158" customWidth="1"/>
    <col min="8963" max="8963" width="11.140625" style="158" customWidth="1"/>
    <col min="8964" max="8964" width="9.7109375" style="158" customWidth="1"/>
    <col min="8965" max="8968" width="10.7109375" style="158" customWidth="1"/>
    <col min="8969" max="9215" width="9.140625" style="158"/>
    <col min="9216" max="9216" width="28.7109375" style="158" customWidth="1"/>
    <col min="9217" max="9218" width="10.7109375" style="158" customWidth="1"/>
    <col min="9219" max="9219" width="11.140625" style="158" customWidth="1"/>
    <col min="9220" max="9220" width="9.7109375" style="158" customWidth="1"/>
    <col min="9221" max="9224" width="10.7109375" style="158" customWidth="1"/>
    <col min="9225" max="9471" width="9.140625" style="158"/>
    <col min="9472" max="9472" width="28.7109375" style="158" customWidth="1"/>
    <col min="9473" max="9474" width="10.7109375" style="158" customWidth="1"/>
    <col min="9475" max="9475" width="11.140625" style="158" customWidth="1"/>
    <col min="9476" max="9476" width="9.7109375" style="158" customWidth="1"/>
    <col min="9477" max="9480" width="10.7109375" style="158" customWidth="1"/>
    <col min="9481" max="9727" width="9.140625" style="158"/>
    <col min="9728" max="9728" width="28.7109375" style="158" customWidth="1"/>
    <col min="9729" max="9730" width="10.7109375" style="158" customWidth="1"/>
    <col min="9731" max="9731" width="11.140625" style="158" customWidth="1"/>
    <col min="9732" max="9732" width="9.7109375" style="158" customWidth="1"/>
    <col min="9733" max="9736" width="10.7109375" style="158" customWidth="1"/>
    <col min="9737" max="9983" width="9.140625" style="158"/>
    <col min="9984" max="9984" width="28.7109375" style="158" customWidth="1"/>
    <col min="9985" max="9986" width="10.7109375" style="158" customWidth="1"/>
    <col min="9987" max="9987" width="11.140625" style="158" customWidth="1"/>
    <col min="9988" max="9988" width="9.7109375" style="158" customWidth="1"/>
    <col min="9989" max="9992" width="10.7109375" style="158" customWidth="1"/>
    <col min="9993" max="10239" width="9.140625" style="158"/>
    <col min="10240" max="10240" width="28.7109375" style="158" customWidth="1"/>
    <col min="10241" max="10242" width="10.7109375" style="158" customWidth="1"/>
    <col min="10243" max="10243" width="11.140625" style="158" customWidth="1"/>
    <col min="10244" max="10244" width="9.7109375" style="158" customWidth="1"/>
    <col min="10245" max="10248" width="10.7109375" style="158" customWidth="1"/>
    <col min="10249" max="10495" width="9.140625" style="158"/>
    <col min="10496" max="10496" width="28.7109375" style="158" customWidth="1"/>
    <col min="10497" max="10498" width="10.7109375" style="158" customWidth="1"/>
    <col min="10499" max="10499" width="11.140625" style="158" customWidth="1"/>
    <col min="10500" max="10500" width="9.7109375" style="158" customWidth="1"/>
    <col min="10501" max="10504" width="10.7109375" style="158" customWidth="1"/>
    <col min="10505" max="10751" width="9.140625" style="158"/>
    <col min="10752" max="10752" width="28.7109375" style="158" customWidth="1"/>
    <col min="10753" max="10754" width="10.7109375" style="158" customWidth="1"/>
    <col min="10755" max="10755" width="11.140625" style="158" customWidth="1"/>
    <col min="10756" max="10756" width="9.7109375" style="158" customWidth="1"/>
    <col min="10757" max="10760" width="10.7109375" style="158" customWidth="1"/>
    <col min="10761" max="11007" width="9.140625" style="158"/>
    <col min="11008" max="11008" width="28.7109375" style="158" customWidth="1"/>
    <col min="11009" max="11010" width="10.7109375" style="158" customWidth="1"/>
    <col min="11011" max="11011" width="11.140625" style="158" customWidth="1"/>
    <col min="11012" max="11012" width="9.7109375" style="158" customWidth="1"/>
    <col min="11013" max="11016" width="10.7109375" style="158" customWidth="1"/>
    <col min="11017" max="11263" width="9.140625" style="158"/>
    <col min="11264" max="11264" width="28.7109375" style="158" customWidth="1"/>
    <col min="11265" max="11266" width="10.7109375" style="158" customWidth="1"/>
    <col min="11267" max="11267" width="11.140625" style="158" customWidth="1"/>
    <col min="11268" max="11268" width="9.7109375" style="158" customWidth="1"/>
    <col min="11269" max="11272" width="10.7109375" style="158" customWidth="1"/>
    <col min="11273" max="11519" width="9.140625" style="158"/>
    <col min="11520" max="11520" width="28.7109375" style="158" customWidth="1"/>
    <col min="11521" max="11522" width="10.7109375" style="158" customWidth="1"/>
    <col min="11523" max="11523" width="11.140625" style="158" customWidth="1"/>
    <col min="11524" max="11524" width="9.7109375" style="158" customWidth="1"/>
    <col min="11525" max="11528" width="10.7109375" style="158" customWidth="1"/>
    <col min="11529" max="11775" width="9.140625" style="158"/>
    <col min="11776" max="11776" width="28.7109375" style="158" customWidth="1"/>
    <col min="11777" max="11778" width="10.7109375" style="158" customWidth="1"/>
    <col min="11779" max="11779" width="11.140625" style="158" customWidth="1"/>
    <col min="11780" max="11780" width="9.7109375" style="158" customWidth="1"/>
    <col min="11781" max="11784" width="10.7109375" style="158" customWidth="1"/>
    <col min="11785" max="12031" width="9.140625" style="158"/>
    <col min="12032" max="12032" width="28.7109375" style="158" customWidth="1"/>
    <col min="12033" max="12034" width="10.7109375" style="158" customWidth="1"/>
    <col min="12035" max="12035" width="11.140625" style="158" customWidth="1"/>
    <col min="12036" max="12036" width="9.7109375" style="158" customWidth="1"/>
    <col min="12037" max="12040" width="10.7109375" style="158" customWidth="1"/>
    <col min="12041" max="12287" width="9.140625" style="158"/>
    <col min="12288" max="12288" width="28.7109375" style="158" customWidth="1"/>
    <col min="12289" max="12290" width="10.7109375" style="158" customWidth="1"/>
    <col min="12291" max="12291" width="11.140625" style="158" customWidth="1"/>
    <col min="12292" max="12292" width="9.7109375" style="158" customWidth="1"/>
    <col min="12293" max="12296" width="10.7109375" style="158" customWidth="1"/>
    <col min="12297" max="12543" width="9.140625" style="158"/>
    <col min="12544" max="12544" width="28.7109375" style="158" customWidth="1"/>
    <col min="12545" max="12546" width="10.7109375" style="158" customWidth="1"/>
    <col min="12547" max="12547" width="11.140625" style="158" customWidth="1"/>
    <col min="12548" max="12548" width="9.7109375" style="158" customWidth="1"/>
    <col min="12549" max="12552" width="10.7109375" style="158" customWidth="1"/>
    <col min="12553" max="12799" width="9.140625" style="158"/>
    <col min="12800" max="12800" width="28.7109375" style="158" customWidth="1"/>
    <col min="12801" max="12802" width="10.7109375" style="158" customWidth="1"/>
    <col min="12803" max="12803" width="11.140625" style="158" customWidth="1"/>
    <col min="12804" max="12804" width="9.7109375" style="158" customWidth="1"/>
    <col min="12805" max="12808" width="10.7109375" style="158" customWidth="1"/>
    <col min="12809" max="13055" width="9.140625" style="158"/>
    <col min="13056" max="13056" width="28.7109375" style="158" customWidth="1"/>
    <col min="13057" max="13058" width="10.7109375" style="158" customWidth="1"/>
    <col min="13059" max="13059" width="11.140625" style="158" customWidth="1"/>
    <col min="13060" max="13060" width="9.7109375" style="158" customWidth="1"/>
    <col min="13061" max="13064" width="10.7109375" style="158" customWidth="1"/>
    <col min="13065" max="13311" width="9.140625" style="158"/>
    <col min="13312" max="13312" width="28.7109375" style="158" customWidth="1"/>
    <col min="13313" max="13314" width="10.7109375" style="158" customWidth="1"/>
    <col min="13315" max="13315" width="11.140625" style="158" customWidth="1"/>
    <col min="13316" max="13316" width="9.7109375" style="158" customWidth="1"/>
    <col min="13317" max="13320" width="10.7109375" style="158" customWidth="1"/>
    <col min="13321" max="13567" width="9.140625" style="158"/>
    <col min="13568" max="13568" width="28.7109375" style="158" customWidth="1"/>
    <col min="13569" max="13570" width="10.7109375" style="158" customWidth="1"/>
    <col min="13571" max="13571" width="11.140625" style="158" customWidth="1"/>
    <col min="13572" max="13572" width="9.7109375" style="158" customWidth="1"/>
    <col min="13573" max="13576" width="10.7109375" style="158" customWidth="1"/>
    <col min="13577" max="13823" width="9.140625" style="158"/>
    <col min="13824" max="13824" width="28.7109375" style="158" customWidth="1"/>
    <col min="13825" max="13826" width="10.7109375" style="158" customWidth="1"/>
    <col min="13827" max="13827" width="11.140625" style="158" customWidth="1"/>
    <col min="13828" max="13828" width="9.7109375" style="158" customWidth="1"/>
    <col min="13829" max="13832" width="10.7109375" style="158" customWidth="1"/>
    <col min="13833" max="14079" width="9.140625" style="158"/>
    <col min="14080" max="14080" width="28.7109375" style="158" customWidth="1"/>
    <col min="14081" max="14082" width="10.7109375" style="158" customWidth="1"/>
    <col min="14083" max="14083" width="11.140625" style="158" customWidth="1"/>
    <col min="14084" max="14084" width="9.7109375" style="158" customWidth="1"/>
    <col min="14085" max="14088" width="10.7109375" style="158" customWidth="1"/>
    <col min="14089" max="14335" width="9.140625" style="158"/>
    <col min="14336" max="14336" width="28.7109375" style="158" customWidth="1"/>
    <col min="14337" max="14338" width="10.7109375" style="158" customWidth="1"/>
    <col min="14339" max="14339" width="11.140625" style="158" customWidth="1"/>
    <col min="14340" max="14340" width="9.7109375" style="158" customWidth="1"/>
    <col min="14341" max="14344" width="10.7109375" style="158" customWidth="1"/>
    <col min="14345" max="14591" width="9.140625" style="158"/>
    <col min="14592" max="14592" width="28.7109375" style="158" customWidth="1"/>
    <col min="14593" max="14594" width="10.7109375" style="158" customWidth="1"/>
    <col min="14595" max="14595" width="11.140625" style="158" customWidth="1"/>
    <col min="14596" max="14596" width="9.7109375" style="158" customWidth="1"/>
    <col min="14597" max="14600" width="10.7109375" style="158" customWidth="1"/>
    <col min="14601" max="14847" width="9.140625" style="158"/>
    <col min="14848" max="14848" width="28.7109375" style="158" customWidth="1"/>
    <col min="14849" max="14850" width="10.7109375" style="158" customWidth="1"/>
    <col min="14851" max="14851" width="11.140625" style="158" customWidth="1"/>
    <col min="14852" max="14852" width="9.7109375" style="158" customWidth="1"/>
    <col min="14853" max="14856" width="10.7109375" style="158" customWidth="1"/>
    <col min="14857" max="15103" width="9.140625" style="158"/>
    <col min="15104" max="15104" width="28.7109375" style="158" customWidth="1"/>
    <col min="15105" max="15106" width="10.7109375" style="158" customWidth="1"/>
    <col min="15107" max="15107" width="11.140625" style="158" customWidth="1"/>
    <col min="15108" max="15108" width="9.7109375" style="158" customWidth="1"/>
    <col min="15109" max="15112" width="10.7109375" style="158" customWidth="1"/>
    <col min="15113" max="15359" width="9.140625" style="158"/>
    <col min="15360" max="15360" width="28.7109375" style="158" customWidth="1"/>
    <col min="15361" max="15362" width="10.7109375" style="158" customWidth="1"/>
    <col min="15363" max="15363" width="11.140625" style="158" customWidth="1"/>
    <col min="15364" max="15364" width="9.7109375" style="158" customWidth="1"/>
    <col min="15365" max="15368" width="10.7109375" style="158" customWidth="1"/>
    <col min="15369" max="15615" width="9.140625" style="158"/>
    <col min="15616" max="15616" width="28.7109375" style="158" customWidth="1"/>
    <col min="15617" max="15618" width="10.7109375" style="158" customWidth="1"/>
    <col min="15619" max="15619" width="11.140625" style="158" customWidth="1"/>
    <col min="15620" max="15620" width="9.7109375" style="158" customWidth="1"/>
    <col min="15621" max="15624" width="10.7109375" style="158" customWidth="1"/>
    <col min="15625" max="15871" width="9.140625" style="158"/>
    <col min="15872" max="15872" width="28.7109375" style="158" customWidth="1"/>
    <col min="15873" max="15874" width="10.7109375" style="158" customWidth="1"/>
    <col min="15875" max="15875" width="11.140625" style="158" customWidth="1"/>
    <col min="15876" max="15876" width="9.7109375" style="158" customWidth="1"/>
    <col min="15877" max="15880" width="10.7109375" style="158" customWidth="1"/>
    <col min="15881" max="16127" width="9.140625" style="158"/>
    <col min="16128" max="16128" width="28.7109375" style="158" customWidth="1"/>
    <col min="16129" max="16130" width="10.7109375" style="158" customWidth="1"/>
    <col min="16131" max="16131" width="11.140625" style="158" customWidth="1"/>
    <col min="16132" max="16132" width="9.7109375" style="158" customWidth="1"/>
    <col min="16133" max="16136" width="10.7109375" style="158" customWidth="1"/>
    <col min="16137" max="16384" width="9.140625" style="158"/>
  </cols>
  <sheetData>
    <row r="1" spans="1:10" x14ac:dyDescent="0.25">
      <c r="A1" s="158"/>
      <c r="B1" s="158"/>
      <c r="H1" s="201" t="s">
        <v>1092</v>
      </c>
      <c r="I1" s="201"/>
      <c r="J1" s="201"/>
    </row>
    <row r="2" spans="1:10" x14ac:dyDescent="0.25">
      <c r="A2" s="158"/>
      <c r="B2" s="158"/>
      <c r="F2" s="202" t="s">
        <v>1091</v>
      </c>
      <c r="G2" s="202"/>
      <c r="H2" s="202"/>
      <c r="I2" s="202"/>
      <c r="J2" s="202"/>
    </row>
    <row r="5" spans="1:10" s="167" customFormat="1" x14ac:dyDescent="0.25">
      <c r="A5" s="170"/>
      <c r="B5" s="170"/>
      <c r="C5" s="170"/>
      <c r="D5" s="170"/>
      <c r="E5" s="170"/>
      <c r="F5" s="170"/>
      <c r="G5" s="169"/>
      <c r="H5" s="169"/>
      <c r="I5" s="203" t="s">
        <v>1090</v>
      </c>
      <c r="J5" s="203"/>
    </row>
    <row r="6" spans="1:10" s="167" customFormat="1" x14ac:dyDescent="0.25">
      <c r="A6" s="170"/>
      <c r="B6" s="170"/>
      <c r="C6" s="170"/>
      <c r="D6" s="170"/>
      <c r="E6" s="170"/>
      <c r="F6" s="170"/>
      <c r="G6" s="169"/>
      <c r="H6" s="169"/>
      <c r="J6" s="168" t="s">
        <v>2</v>
      </c>
    </row>
    <row r="7" spans="1:10" x14ac:dyDescent="0.25">
      <c r="C7" s="166"/>
      <c r="D7" s="166"/>
      <c r="I7" s="204"/>
      <c r="J7" s="204"/>
    </row>
    <row r="8" spans="1:10" x14ac:dyDescent="0.25">
      <c r="G8" s="165"/>
      <c r="H8" s="165"/>
    </row>
    <row r="9" spans="1:10" ht="70.5" customHeight="1" x14ac:dyDescent="0.25">
      <c r="A9" s="205" t="s">
        <v>1089</v>
      </c>
      <c r="B9" s="205"/>
      <c r="C9" s="205"/>
      <c r="D9" s="205"/>
      <c r="E9" s="205"/>
      <c r="F9" s="205"/>
      <c r="G9" s="205"/>
      <c r="H9" s="205"/>
      <c r="I9" s="205"/>
      <c r="J9" s="205"/>
    </row>
    <row r="10" spans="1:10" x14ac:dyDescent="0.25">
      <c r="I10" s="159"/>
      <c r="J10" s="159"/>
    </row>
    <row r="11" spans="1:10" x14ac:dyDescent="0.25">
      <c r="A11" s="200" t="s">
        <v>1088</v>
      </c>
      <c r="B11" s="200"/>
      <c r="C11" s="200"/>
      <c r="D11" s="200"/>
      <c r="E11" s="200"/>
      <c r="F11" s="200"/>
      <c r="G11" s="200"/>
      <c r="H11" s="200"/>
      <c r="I11" s="200"/>
      <c r="J11" s="200"/>
    </row>
    <row r="12" spans="1:10" x14ac:dyDescent="0.25">
      <c r="A12" s="206" t="s">
        <v>1087</v>
      </c>
      <c r="B12" s="206"/>
      <c r="C12" s="206"/>
      <c r="D12" s="206"/>
      <c r="E12" s="206"/>
      <c r="F12" s="206"/>
      <c r="G12" s="206" t="s">
        <v>1086</v>
      </c>
      <c r="H12" s="206"/>
      <c r="I12" s="206" t="s">
        <v>1085</v>
      </c>
      <c r="J12" s="206"/>
    </row>
    <row r="13" spans="1:10" ht="30" x14ac:dyDescent="0.25">
      <c r="A13" s="207" t="s">
        <v>1084</v>
      </c>
      <c r="B13" s="208"/>
      <c r="C13" s="207" t="s">
        <v>1083</v>
      </c>
      <c r="D13" s="208"/>
      <c r="E13" s="207" t="s">
        <v>1082</v>
      </c>
      <c r="F13" s="208"/>
      <c r="G13" s="164" t="s">
        <v>1081</v>
      </c>
      <c r="H13" s="164" t="s">
        <v>1081</v>
      </c>
      <c r="I13" s="163" t="s">
        <v>1080</v>
      </c>
      <c r="J13" s="163" t="s">
        <v>1080</v>
      </c>
    </row>
    <row r="14" spans="1:10" x14ac:dyDescent="0.25">
      <c r="A14" s="162" t="s">
        <v>1079</v>
      </c>
      <c r="B14" s="162" t="s">
        <v>1078</v>
      </c>
      <c r="C14" s="162" t="s">
        <v>1079</v>
      </c>
      <c r="D14" s="162" t="s">
        <v>1078</v>
      </c>
      <c r="E14" s="162" t="s">
        <v>1079</v>
      </c>
      <c r="F14" s="162" t="s">
        <v>1078</v>
      </c>
      <c r="G14" s="162" t="s">
        <v>1079</v>
      </c>
      <c r="H14" s="162" t="s">
        <v>1078</v>
      </c>
      <c r="I14" s="162" t="s">
        <v>1079</v>
      </c>
      <c r="J14" s="162" t="s">
        <v>1078</v>
      </c>
    </row>
    <row r="15" spans="1:10" x14ac:dyDescent="0.25">
      <c r="A15" s="161">
        <v>3.3563000000000001</v>
      </c>
      <c r="B15" s="161">
        <v>5.2872000000000003</v>
      </c>
      <c r="C15" s="161">
        <v>0.997</v>
      </c>
      <c r="D15" s="161">
        <v>0.85170000000000001</v>
      </c>
      <c r="E15" s="161">
        <v>0.65400000000000003</v>
      </c>
      <c r="F15" s="161">
        <v>0.61350000000000005</v>
      </c>
      <c r="G15" s="161">
        <v>0.72130000000000005</v>
      </c>
      <c r="H15" s="161">
        <v>1.2585</v>
      </c>
      <c r="I15" s="161">
        <v>1.6</v>
      </c>
      <c r="J15" s="161">
        <v>1.6</v>
      </c>
    </row>
    <row r="16" spans="1:10" x14ac:dyDescent="0.25">
      <c r="A16" s="160"/>
      <c r="B16" s="160"/>
      <c r="C16" s="160"/>
      <c r="D16" s="160"/>
      <c r="E16" s="160"/>
      <c r="F16" s="160"/>
      <c r="G16" s="160"/>
      <c r="H16" s="160"/>
      <c r="I16" s="160"/>
      <c r="J16" s="160"/>
    </row>
    <row r="17" spans="1:8" x14ac:dyDescent="0.25">
      <c r="A17" s="158"/>
      <c r="B17" s="158"/>
      <c r="C17" s="158"/>
      <c r="D17" s="158"/>
      <c r="E17" s="158"/>
      <c r="F17" s="158"/>
      <c r="G17" s="158"/>
      <c r="H17" s="158"/>
    </row>
    <row r="18" spans="1:8" x14ac:dyDescent="0.25">
      <c r="A18" s="158"/>
      <c r="B18" s="158"/>
      <c r="C18" s="158"/>
      <c r="D18" s="158"/>
      <c r="E18" s="158"/>
      <c r="F18" s="158"/>
      <c r="G18" s="158"/>
      <c r="H18" s="158"/>
    </row>
    <row r="19" spans="1:8" x14ac:dyDescent="0.25">
      <c r="A19" s="158"/>
      <c r="B19" s="158"/>
      <c r="C19" s="158"/>
      <c r="D19" s="158"/>
      <c r="E19" s="158"/>
      <c r="F19" s="158"/>
      <c r="G19" s="158"/>
      <c r="H19" s="158"/>
    </row>
    <row r="20" spans="1:8" x14ac:dyDescent="0.25">
      <c r="A20" s="158"/>
      <c r="B20" s="158"/>
      <c r="C20" s="158"/>
      <c r="D20" s="158"/>
      <c r="E20" s="158"/>
      <c r="F20" s="158"/>
      <c r="G20" s="158"/>
      <c r="H20" s="158"/>
    </row>
    <row r="21" spans="1:8" x14ac:dyDescent="0.25">
      <c r="A21" s="158"/>
      <c r="B21" s="158"/>
      <c r="C21" s="158"/>
      <c r="D21" s="158"/>
      <c r="E21" s="158"/>
      <c r="F21" s="158"/>
      <c r="G21" s="158"/>
      <c r="H21" s="158"/>
    </row>
    <row r="22" spans="1:8" x14ac:dyDescent="0.25">
      <c r="A22" s="158"/>
      <c r="B22" s="158"/>
      <c r="C22" s="158"/>
      <c r="D22" s="158"/>
      <c r="E22" s="158"/>
      <c r="F22" s="158"/>
      <c r="G22" s="158"/>
      <c r="H22" s="158"/>
    </row>
    <row r="23" spans="1:8" x14ac:dyDescent="0.25">
      <c r="A23" s="158"/>
      <c r="B23" s="158"/>
      <c r="C23" s="158"/>
      <c r="D23" s="158"/>
      <c r="E23" s="158"/>
      <c r="F23" s="158"/>
      <c r="G23" s="158"/>
      <c r="H23" s="158"/>
    </row>
    <row r="24" spans="1:8" x14ac:dyDescent="0.25">
      <c r="A24" s="158"/>
      <c r="B24" s="158"/>
      <c r="C24" s="158"/>
      <c r="D24" s="158"/>
      <c r="E24" s="158"/>
      <c r="F24" s="158"/>
      <c r="G24" s="158"/>
      <c r="H24" s="158"/>
    </row>
    <row r="25" spans="1:8" x14ac:dyDescent="0.25">
      <c r="A25" s="158"/>
      <c r="B25" s="158"/>
      <c r="C25" s="158"/>
      <c r="D25" s="158"/>
      <c r="E25" s="158"/>
      <c r="F25" s="158"/>
      <c r="G25" s="158"/>
      <c r="H25" s="158"/>
    </row>
    <row r="26" spans="1:8" x14ac:dyDescent="0.25">
      <c r="A26" s="158"/>
      <c r="B26" s="158"/>
      <c r="C26" s="158"/>
      <c r="D26" s="158"/>
      <c r="E26" s="158"/>
      <c r="F26" s="158"/>
      <c r="G26" s="158"/>
      <c r="H26" s="158"/>
    </row>
    <row r="27" spans="1:8" x14ac:dyDescent="0.25">
      <c r="A27" s="158"/>
      <c r="B27" s="158"/>
      <c r="C27" s="158"/>
      <c r="D27" s="158"/>
      <c r="E27" s="158"/>
      <c r="F27" s="158"/>
      <c r="G27" s="158"/>
      <c r="H27" s="158"/>
    </row>
    <row r="28" spans="1:8" x14ac:dyDescent="0.25">
      <c r="A28" s="158"/>
      <c r="B28" s="158"/>
      <c r="C28" s="158"/>
      <c r="D28" s="158"/>
      <c r="E28" s="158"/>
      <c r="F28" s="158"/>
      <c r="G28" s="158"/>
      <c r="H28" s="158"/>
    </row>
    <row r="29" spans="1:8" x14ac:dyDescent="0.25">
      <c r="A29" s="158"/>
      <c r="B29" s="158"/>
      <c r="C29" s="158"/>
      <c r="D29" s="158"/>
      <c r="E29" s="158"/>
      <c r="F29" s="158"/>
      <c r="G29" s="158"/>
      <c r="H29" s="158"/>
    </row>
    <row r="30" spans="1:8" x14ac:dyDescent="0.25">
      <c r="A30" s="158"/>
      <c r="B30" s="158"/>
      <c r="C30" s="158"/>
      <c r="D30" s="158"/>
      <c r="E30" s="158"/>
      <c r="F30" s="158"/>
      <c r="G30" s="158"/>
      <c r="H30" s="158"/>
    </row>
    <row r="31" spans="1:8" x14ac:dyDescent="0.25">
      <c r="A31" s="158"/>
      <c r="B31" s="158"/>
      <c r="C31" s="158"/>
      <c r="D31" s="158"/>
      <c r="E31" s="158"/>
      <c r="F31" s="158"/>
      <c r="G31" s="158"/>
      <c r="H31" s="158"/>
    </row>
    <row r="32" spans="1:8" x14ac:dyDescent="0.25">
      <c r="A32" s="158"/>
      <c r="B32" s="158"/>
      <c r="C32" s="158"/>
      <c r="D32" s="158"/>
      <c r="E32" s="158"/>
      <c r="F32" s="158"/>
      <c r="G32" s="158"/>
      <c r="H32" s="158"/>
    </row>
    <row r="33" spans="1:8" x14ac:dyDescent="0.25">
      <c r="A33" s="158"/>
      <c r="B33" s="158"/>
      <c r="C33" s="158"/>
      <c r="D33" s="158"/>
      <c r="E33" s="158"/>
      <c r="F33" s="158"/>
      <c r="G33" s="158"/>
      <c r="H33" s="158"/>
    </row>
    <row r="34" spans="1:8" x14ac:dyDescent="0.25">
      <c r="A34" s="158"/>
      <c r="B34" s="158"/>
      <c r="C34" s="158"/>
      <c r="D34" s="158"/>
      <c r="E34" s="158"/>
      <c r="F34" s="158"/>
      <c r="G34" s="158"/>
      <c r="H34" s="158"/>
    </row>
    <row r="35" spans="1:8" x14ac:dyDescent="0.25">
      <c r="A35" s="158"/>
      <c r="B35" s="158"/>
      <c r="C35" s="158"/>
      <c r="D35" s="158"/>
      <c r="E35" s="158"/>
      <c r="F35" s="158"/>
      <c r="G35" s="158"/>
      <c r="H35" s="158"/>
    </row>
    <row r="36" spans="1:8" x14ac:dyDescent="0.25">
      <c r="A36" s="158"/>
      <c r="B36" s="158"/>
      <c r="C36" s="158"/>
      <c r="D36" s="158"/>
      <c r="E36" s="158"/>
      <c r="F36" s="158"/>
      <c r="G36" s="158"/>
      <c r="H36" s="158"/>
    </row>
    <row r="37" spans="1:8" x14ac:dyDescent="0.25">
      <c r="A37" s="158"/>
      <c r="B37" s="158"/>
      <c r="C37" s="158"/>
      <c r="D37" s="158"/>
      <c r="E37" s="158"/>
      <c r="F37" s="158"/>
      <c r="G37" s="158"/>
      <c r="H37" s="158"/>
    </row>
    <row r="38" spans="1:8" x14ac:dyDescent="0.25">
      <c r="A38" s="158"/>
      <c r="B38" s="158"/>
      <c r="C38" s="158"/>
      <c r="D38" s="158"/>
      <c r="E38" s="158"/>
      <c r="F38" s="158"/>
      <c r="G38" s="158"/>
      <c r="H38" s="158"/>
    </row>
    <row r="39" spans="1:8" x14ac:dyDescent="0.25">
      <c r="A39" s="158"/>
      <c r="B39" s="158"/>
      <c r="C39" s="158"/>
      <c r="D39" s="158"/>
      <c r="E39" s="158"/>
      <c r="F39" s="158"/>
      <c r="G39" s="158"/>
      <c r="H39" s="158"/>
    </row>
    <row r="40" spans="1:8" x14ac:dyDescent="0.25">
      <c r="A40" s="158"/>
      <c r="B40" s="158"/>
      <c r="C40" s="158"/>
      <c r="D40" s="158"/>
      <c r="E40" s="158"/>
      <c r="F40" s="158"/>
      <c r="G40" s="158"/>
      <c r="H40" s="158"/>
    </row>
    <row r="41" spans="1:8" x14ac:dyDescent="0.25">
      <c r="A41" s="158"/>
      <c r="B41" s="158"/>
      <c r="C41" s="158"/>
      <c r="D41" s="158"/>
      <c r="E41" s="158"/>
      <c r="F41" s="158"/>
      <c r="G41" s="158"/>
      <c r="H41" s="158"/>
    </row>
    <row r="42" spans="1:8" x14ac:dyDescent="0.25">
      <c r="A42" s="158"/>
      <c r="B42" s="158"/>
      <c r="C42" s="158"/>
      <c r="D42" s="158"/>
      <c r="E42" s="158"/>
      <c r="F42" s="158"/>
      <c r="G42" s="158"/>
      <c r="H42" s="158"/>
    </row>
    <row r="43" spans="1:8" x14ac:dyDescent="0.25">
      <c r="A43" s="158"/>
      <c r="B43" s="158"/>
      <c r="C43" s="158"/>
      <c r="D43" s="158"/>
      <c r="E43" s="158"/>
      <c r="F43" s="158"/>
      <c r="G43" s="158"/>
      <c r="H43" s="158"/>
    </row>
    <row r="44" spans="1:8" x14ac:dyDescent="0.25">
      <c r="A44" s="158"/>
      <c r="B44" s="158"/>
      <c r="C44" s="158"/>
      <c r="D44" s="158"/>
      <c r="E44" s="158"/>
      <c r="F44" s="158"/>
      <c r="G44" s="158"/>
      <c r="H44" s="158"/>
    </row>
    <row r="45" spans="1:8" x14ac:dyDescent="0.25">
      <c r="A45" s="158"/>
      <c r="B45" s="158"/>
      <c r="C45" s="158"/>
      <c r="D45" s="158"/>
      <c r="E45" s="158"/>
      <c r="F45" s="158"/>
      <c r="G45" s="158"/>
      <c r="H45" s="158"/>
    </row>
    <row r="46" spans="1:8" x14ac:dyDescent="0.25">
      <c r="A46" s="158"/>
      <c r="B46" s="158"/>
      <c r="C46" s="158"/>
      <c r="D46" s="158"/>
      <c r="E46" s="158"/>
      <c r="F46" s="158"/>
      <c r="G46" s="158"/>
      <c r="H46" s="158"/>
    </row>
    <row r="47" spans="1:8" x14ac:dyDescent="0.25">
      <c r="A47" s="158"/>
      <c r="B47" s="158"/>
      <c r="C47" s="158"/>
      <c r="D47" s="158"/>
      <c r="E47" s="158"/>
      <c r="F47" s="158"/>
      <c r="G47" s="158"/>
      <c r="H47" s="158"/>
    </row>
    <row r="48" spans="1:8" x14ac:dyDescent="0.25">
      <c r="A48" s="158"/>
      <c r="B48" s="158"/>
      <c r="C48" s="158"/>
      <c r="D48" s="158"/>
      <c r="E48" s="158"/>
      <c r="F48" s="158"/>
      <c r="G48" s="158"/>
      <c r="H48" s="158"/>
    </row>
    <row r="49" spans="1:8" x14ac:dyDescent="0.25">
      <c r="A49" s="158"/>
      <c r="B49" s="158"/>
      <c r="C49" s="158"/>
      <c r="D49" s="158"/>
      <c r="E49" s="158"/>
      <c r="F49" s="158"/>
      <c r="G49" s="158"/>
      <c r="H49" s="158"/>
    </row>
    <row r="50" spans="1:8" x14ac:dyDescent="0.25">
      <c r="A50" s="158"/>
      <c r="B50" s="158"/>
      <c r="C50" s="158"/>
      <c r="D50" s="158"/>
      <c r="E50" s="158"/>
      <c r="F50" s="158"/>
      <c r="G50" s="158"/>
      <c r="H50" s="158"/>
    </row>
    <row r="51" spans="1:8" x14ac:dyDescent="0.25">
      <c r="A51" s="158"/>
      <c r="B51" s="158"/>
      <c r="C51" s="158"/>
      <c r="D51" s="158"/>
      <c r="E51" s="158"/>
      <c r="F51" s="158"/>
      <c r="G51" s="158"/>
      <c r="H51" s="158"/>
    </row>
    <row r="52" spans="1:8" x14ac:dyDescent="0.25">
      <c r="A52" s="158"/>
      <c r="B52" s="158"/>
      <c r="C52" s="158"/>
      <c r="D52" s="158"/>
      <c r="E52" s="158"/>
      <c r="F52" s="158"/>
      <c r="G52" s="158"/>
      <c r="H52" s="158"/>
    </row>
    <row r="53" spans="1:8" x14ac:dyDescent="0.25">
      <c r="A53" s="158"/>
      <c r="B53" s="158"/>
      <c r="C53" s="158"/>
      <c r="D53" s="158"/>
      <c r="E53" s="158"/>
      <c r="F53" s="158"/>
      <c r="G53" s="158"/>
      <c r="H53" s="158"/>
    </row>
    <row r="54" spans="1:8" x14ac:dyDescent="0.25">
      <c r="A54" s="158"/>
      <c r="B54" s="158"/>
      <c r="C54" s="158"/>
      <c r="D54" s="158"/>
      <c r="E54" s="158"/>
      <c r="F54" s="158"/>
      <c r="G54" s="158"/>
      <c r="H54" s="158"/>
    </row>
  </sheetData>
  <mergeCells count="12">
    <mergeCell ref="A12:F12"/>
    <mergeCell ref="G12:H12"/>
    <mergeCell ref="I12:J12"/>
    <mergeCell ref="A13:B13"/>
    <mergeCell ref="C13:D13"/>
    <mergeCell ref="E13:F13"/>
    <mergeCell ref="A11:J11"/>
    <mergeCell ref="H1:J1"/>
    <mergeCell ref="F2:J2"/>
    <mergeCell ref="I5:J5"/>
    <mergeCell ref="I7:J7"/>
    <mergeCell ref="A9:J9"/>
  </mergeCells>
  <pageMargins left="0.7" right="0.7" top="0.75" bottom="0.75" header="0.3" footer="0.3"/>
  <pageSetup paperSize="9" scale="7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 переч апп </vt:lpstr>
      <vt:lpstr>2 перечень кс</vt:lpstr>
      <vt:lpstr>3 перечень дс</vt:lpstr>
      <vt:lpstr>4 переч смп</vt:lpstr>
      <vt:lpstr>13 ДПН АПП</vt:lpstr>
      <vt:lpstr>28 переч ФАПов</vt:lpstr>
      <vt:lpstr>29 переч пн общ</vt:lpstr>
      <vt:lpstr>31 ДПН общ ПН</vt:lpstr>
      <vt:lpstr>32 ПКД общ ПН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Lopina</dc:creator>
  <cp:lastModifiedBy>User</cp:lastModifiedBy>
  <cp:lastPrinted>2020-12-30T01:48:02Z</cp:lastPrinted>
  <dcterms:created xsi:type="dcterms:W3CDTF">2020-12-29T13:09:55Z</dcterms:created>
  <dcterms:modified xsi:type="dcterms:W3CDTF">2020-12-31T03:04:27Z</dcterms:modified>
</cp:coreProperties>
</file>