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aza2\сеть тфомс\Бубнова\Экономисты\2018 ТАРИФНОЕ\Соглашение 9\"/>
    </mc:Choice>
  </mc:AlternateContent>
  <bookViews>
    <workbookView xWindow="0" yWindow="0" windowWidth="19200" windowHeight="6630" activeTab="5"/>
  </bookViews>
  <sheets>
    <sheet name="спр" sheetId="3" r:id="rId1"/>
    <sheet name="пр.1" sheetId="6" r:id="rId2"/>
    <sheet name="пр.2" sheetId="9" r:id="rId3"/>
    <sheet name="пр.3" sheetId="10" r:id="rId4"/>
    <sheet name="пр.4" sheetId="7" r:id="rId5"/>
    <sheet name="пр,5" sheetId="8" r:id="rId6"/>
  </sheets>
  <externalReferences>
    <externalReference r:id="rId7"/>
    <externalReference r:id="rId8"/>
  </externalReferences>
  <definedNames>
    <definedName name="_xlnm._FilterDatabase" localSheetId="2" hidden="1">пр.2!$A$10:$K$89</definedName>
    <definedName name="_xlnm._FilterDatabase" localSheetId="3" hidden="1">пр.3!$A$9:$I$103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0" l="1"/>
  <c r="E30" i="10"/>
  <c r="E34" i="10"/>
  <c r="E38" i="10"/>
  <c r="E42" i="10"/>
  <c r="E46" i="10"/>
  <c r="E50" i="10"/>
  <c r="E54" i="10"/>
  <c r="E58" i="10"/>
  <c r="E62" i="10"/>
  <c r="E66" i="10"/>
  <c r="E70" i="10"/>
  <c r="E74" i="10"/>
  <c r="E78" i="10"/>
  <c r="E82" i="10"/>
  <c r="E86" i="10"/>
  <c r="E90" i="10"/>
  <c r="E94" i="10"/>
  <c r="E95" i="10"/>
  <c r="E98" i="10"/>
  <c r="E102" i="10"/>
  <c r="E10" i="10"/>
  <c r="E15" i="9"/>
  <c r="E19" i="9"/>
  <c r="E23" i="9"/>
  <c r="E27" i="9"/>
  <c r="E31" i="9"/>
  <c r="E35" i="9"/>
  <c r="E39" i="9"/>
  <c r="E43" i="9"/>
  <c r="E47" i="9"/>
  <c r="E51" i="9"/>
  <c r="E55" i="9"/>
  <c r="E59" i="9"/>
  <c r="E63" i="9"/>
  <c r="E67" i="9"/>
  <c r="E71" i="9"/>
  <c r="E75" i="9"/>
  <c r="E79" i="9"/>
  <c r="E83" i="9"/>
  <c r="E87" i="9"/>
  <c r="E11" i="9"/>
  <c r="C2" i="10"/>
  <c r="C2" i="9"/>
  <c r="E103" i="10"/>
  <c r="E101" i="10"/>
  <c r="E100" i="10"/>
  <c r="E99" i="10"/>
  <c r="E97" i="10"/>
  <c r="E96" i="10"/>
  <c r="E93" i="10"/>
  <c r="E92" i="10"/>
  <c r="E91" i="10"/>
  <c r="E89" i="10"/>
  <c r="E88" i="10"/>
  <c r="E87" i="10"/>
  <c r="E85" i="10"/>
  <c r="E84" i="10"/>
  <c r="E83" i="10"/>
  <c r="E81" i="10"/>
  <c r="E80" i="10"/>
  <c r="E79" i="10"/>
  <c r="E77" i="10"/>
  <c r="E76" i="10"/>
  <c r="E75" i="10"/>
  <c r="E73" i="10"/>
  <c r="E72" i="10"/>
  <c r="E71" i="10"/>
  <c r="E69" i="10"/>
  <c r="E68" i="10"/>
  <c r="E67" i="10"/>
  <c r="E65" i="10"/>
  <c r="E64" i="10"/>
  <c r="E63" i="10"/>
  <c r="E61" i="10"/>
  <c r="E60" i="10"/>
  <c r="E59" i="10"/>
  <c r="E57" i="10"/>
  <c r="E56" i="10"/>
  <c r="E55" i="10"/>
  <c r="E53" i="10"/>
  <c r="E52" i="10"/>
  <c r="E51" i="10"/>
  <c r="E49" i="10"/>
  <c r="E48" i="10"/>
  <c r="E47" i="10"/>
  <c r="E45" i="10"/>
  <c r="E44" i="10"/>
  <c r="E43" i="10"/>
  <c r="E41" i="10"/>
  <c r="E40" i="10"/>
  <c r="E39" i="10"/>
  <c r="E37" i="10"/>
  <c r="E36" i="10"/>
  <c r="E35" i="10"/>
  <c r="E33" i="10"/>
  <c r="E32" i="10"/>
  <c r="E31" i="10"/>
  <c r="E29" i="10"/>
  <c r="E28" i="10"/>
  <c r="E27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89" i="9"/>
  <c r="E88" i="9"/>
  <c r="E86" i="9"/>
  <c r="E85" i="9"/>
  <c r="E84" i="9"/>
  <c r="E82" i="9"/>
  <c r="E81" i="9"/>
  <c r="E80" i="9"/>
  <c r="E78" i="9"/>
  <c r="E77" i="9"/>
  <c r="E76" i="9"/>
  <c r="E74" i="9"/>
  <c r="E73" i="9"/>
  <c r="E72" i="9"/>
  <c r="E70" i="9"/>
  <c r="E69" i="9"/>
  <c r="E68" i="9"/>
  <c r="E66" i="9"/>
  <c r="E65" i="9"/>
  <c r="E64" i="9"/>
  <c r="E62" i="9"/>
  <c r="E61" i="9"/>
  <c r="E60" i="9"/>
  <c r="E58" i="9"/>
  <c r="E57" i="9"/>
  <c r="E56" i="9"/>
  <c r="E54" i="9"/>
  <c r="E53" i="9"/>
  <c r="E52" i="9"/>
  <c r="E50" i="9"/>
  <c r="E49" i="9"/>
  <c r="E48" i="9"/>
  <c r="E46" i="9"/>
  <c r="E45" i="9"/>
  <c r="E44" i="9"/>
  <c r="E42" i="9"/>
  <c r="E41" i="9"/>
  <c r="E40" i="9"/>
  <c r="E38" i="9"/>
  <c r="E37" i="9"/>
  <c r="E36" i="9"/>
  <c r="E34" i="9"/>
  <c r="E33" i="9"/>
  <c r="E32" i="9"/>
  <c r="E30" i="9"/>
  <c r="E29" i="9"/>
  <c r="E28" i="9"/>
  <c r="E26" i="9"/>
  <c r="E25" i="9"/>
  <c r="E24" i="9"/>
  <c r="E22" i="9"/>
  <c r="E21" i="9"/>
  <c r="E20" i="9"/>
  <c r="E18" i="9"/>
  <c r="E17" i="9"/>
  <c r="E16" i="9"/>
  <c r="E14" i="9"/>
  <c r="E13" i="9"/>
  <c r="E12" i="9"/>
  <c r="G15" i="6" l="1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4" i="6"/>
  <c r="L14" i="6" l="1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4" i="6"/>
  <c r="C2" i="8" l="1"/>
  <c r="I2" i="7"/>
  <c r="B3" i="6"/>
  <c r="E39" i="8" l="1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H91" i="6" l="1"/>
  <c r="H90" i="6"/>
  <c r="H89" i="6"/>
  <c r="H88" i="6"/>
  <c r="H87" i="6"/>
  <c r="H86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</calcChain>
</file>

<file path=xl/sharedStrings.xml><?xml version="1.0" encoding="utf-8"?>
<sst xmlns="http://schemas.openxmlformats.org/spreadsheetml/2006/main" count="1028" uniqueCount="364">
  <si>
    <t>Приложение № 4</t>
  </si>
  <si>
    <t>к Тарифному соглашению от 25.12.2017г.</t>
  </si>
  <si>
    <t>Приложение № 5</t>
  </si>
  <si>
    <t>N п/п</t>
  </si>
  <si>
    <t>Наименование медицинской организации</t>
  </si>
  <si>
    <t>областное государственное бюджетное учреждение здравоохранения «Боханская районная больница»</t>
  </si>
  <si>
    <t>областное государственное бюджетное учреждение здравоохранения «Осинская районная больница»</t>
  </si>
  <si>
    <t>областное государственное бюджетное учреждение здравоохранения «Нукутская районная больница»</t>
  </si>
  <si>
    <t>областное государственное бюджетное учреждение здравоохранения «Аларская районная больница»</t>
  </si>
  <si>
    <t>областное государственное бюджетное учреждение здравоохранения «Ольхонская районная больница»</t>
  </si>
  <si>
    <t>областное государственное бюджетное учреждение здравоохранения «Чунская районная больница»</t>
  </si>
  <si>
    <t>областное государственное бюджетное учреждение здравоохранения «Усть-Удинская районная больница»</t>
  </si>
  <si>
    <t>областное государственное бюджетное учреждение здравоохранения «Иркутская районная больница»</t>
  </si>
  <si>
    <t>Акционерное общество «Международный Аэропорт Иркутск»</t>
  </si>
  <si>
    <t>областное государственное бюджетное учреждение здравоохранения «Куйтунская районная больница»</t>
  </si>
  <si>
    <t>областное государственное бюджетное учреждение здравоохранения «Баяндаевская районная больница»</t>
  </si>
  <si>
    <t>областное государственное бюджетное учреждение здравоохранения «Братская районная больница»</t>
  </si>
  <si>
    <t>областное государственное бюджетное учреждение здравоохранения «Районная больница г. Бодайбо»</t>
  </si>
  <si>
    <t>федеральное казенное учреждение здравоохранения «Медико-санитарная часть Министерства внутренних дел Российской Федерации по Иркутской области»</t>
  </si>
  <si>
    <t>областное государственное бюджетное учреждение здравоохранения «Зиминская городская больница»</t>
  </si>
  <si>
    <t>областное государственное бюджетное учреждение здравоохранения «Балаганская районная больница»</t>
  </si>
  <si>
    <t>областное государственное бюджетное учреждение здравоохранения «Киренская районная больница»</t>
  </si>
  <si>
    <t>областное государственное бюджетное учреждение здравоохранения «Тайшетская районная больница»</t>
  </si>
  <si>
    <t>областное государственное бюджетное учреждение здравоохранения «Больница г. Свирска»</t>
  </si>
  <si>
    <t>областное государственное бюджетное учреждение здравоохранения «Слюдянская районная больница»</t>
  </si>
  <si>
    <t>областное государственное бюджетное учреждение здравоохранения «Районная больница п. Мама»</t>
  </si>
  <si>
    <t>областное государственное бюджетное учреждение здравоохранения «Заларинская районная больница»</t>
  </si>
  <si>
    <t>областное государственное бюджетное учреждение здравоохранения «Братская городская больница № 2»</t>
  </si>
  <si>
    <t>областное государственное бюджетное учреждение здравоохранения «Жигаловская районная больница»</t>
  </si>
  <si>
    <t>областное государственное бюджетное учреждение здравоохранения «Качугская районная больница»</t>
  </si>
  <si>
    <t>областное государственное бюджетное учреждение здравоохранения «Казачинско-Ленская районная больница»</t>
  </si>
  <si>
    <t>областное государственное бюджетное учреждение здравоохранения «Усть-Кутская районная больница»</t>
  </si>
  <si>
    <t>областное государственное бюджетное учреждение здравоохранения «Железногорская районная больница»</t>
  </si>
  <si>
    <t>областное государственное бюджетное учреждение здравоохранения «Катангская районная больница»</t>
  </si>
  <si>
    <t>областное государственное автономное учреждение здравоохранения «Ангарская городская больница № 1»</t>
  </si>
  <si>
    <t>областное государственное автономное учреждение здравоохранения «Братская городская больница № 3»</t>
  </si>
  <si>
    <t>областное государственное бюджетное учреждение здравоохранения «Братская детская городская больница»</t>
  </si>
  <si>
    <t>областное государственное автономное учреждение здравоохранения «Братская городская больница № 5»</t>
  </si>
  <si>
    <t>областное государственное автономное учреждение здравоохранения «Ангарская городская детская больница № 1»</t>
  </si>
  <si>
    <t>областное государственное автономное учреждение здравоохранения «МЕДСАНЧАСТЬ ИАПО»</t>
  </si>
  <si>
    <t>областное государственное бюджетное учреждение здравоохранения «Саянская городская больница»</t>
  </si>
  <si>
    <t>областное государственное бюджетное учреждение здравоохранения «Тулунская городская больница»</t>
  </si>
  <si>
    <t>областное государственное бюджетное учреждение здравоохранения «Усольская городская больница»</t>
  </si>
  <si>
    <t>областное государственное бюджетное учреждение здравоохранения «Шелеховская районная больница»</t>
  </si>
  <si>
    <t>областное государственное бюджетное учреждение здравоохранения «Братский областной кожно-венерологический диспансер»</t>
  </si>
  <si>
    <t>областное государственное бюджетное учреждение здравоохранения «Иркутская городская больница № 6»</t>
  </si>
  <si>
    <t>областное государственное автономное учреждение здравоохранения «Иркутская городская клиническая больница № 9»</t>
  </si>
  <si>
    <t>областное государственное бюджетное учреждение здравоохранения «Областная больница № 2»</t>
  </si>
  <si>
    <t>областное государственное автономное учреждение здравоохранения «Ангарский перинатальный центр»</t>
  </si>
  <si>
    <t>областное государственное автономное учреждение здравоохранения «Ангарская городская больница скорой медицинской помощи»</t>
  </si>
  <si>
    <t>областное государственное автономное учреждение здравоохранения «Иркутская городская клиническая больница № 10»</t>
  </si>
  <si>
    <t>областное государственное бюджетное учреждение здравоохранения «Черемховская городская больница № 1»</t>
  </si>
  <si>
    <t>областное государственное автономное учреждение здравоохранения «Братская городская больница № 1»</t>
  </si>
  <si>
    <t>областное государственное автономное учреждение здравоохранения «Иркутская городская клиническая больница № 8»</t>
  </si>
  <si>
    <t>областное государственное бюджетное учреждение здравоохранения «Усть-Илимская городская больница»</t>
  </si>
  <si>
    <t>государственное бюджетное учреждение здравоохранения «Областной кожно-венерологический диспансер»</t>
  </si>
  <si>
    <t>областное государственное автономное учреждение здравоохранения «Братский перинатальный центр»</t>
  </si>
  <si>
    <t>областное государственное бюджетное учреждение здравоохранения «Нижнеудинская районная больница»</t>
  </si>
  <si>
    <t>областное государственное бюджетное учреждение здравоохранения «Тайшетский областной кожно-венерологический диспансер»</t>
  </si>
  <si>
    <t>областное государственное бюджетное учреждение здравоохранения «Иркутская областная инфекционная клиническая больница»</t>
  </si>
  <si>
    <t>Федеральное государственное бюджетное учреждение здравоохранения «Центральная медико-санитарная часть № 28 Федерального медико-биологического агентства»</t>
  </si>
  <si>
    <t>Федеральное государственное бюджетное учреждение здравоохранения Больница Иркутского научного центра Сибирского отделения Российской академии наук</t>
  </si>
  <si>
    <t>Частное учреждение «Медико-санитарная часть № 36»</t>
  </si>
  <si>
    <t>областное государственное автономное учреждение здравоохранения «Городская Ивано-Матренинская детская клиническая больница»</t>
  </si>
  <si>
    <t>Негосударственное учреждение здравоохранения «Дорожная клиническая больница на станции Иркутск-Пассажирский открытого акционерного общества «Российские железные дороги»</t>
  </si>
  <si>
    <t>областное государственное автономное учреждение здравоохранения «Иркутская городская клиническая больница № 1»</t>
  </si>
  <si>
    <t>областное государственное бюджетное учреждение здравоохранения «Иркутская городская клиническая больница № 3»</t>
  </si>
  <si>
    <t>государственное бюджетное учреждение здравоохранения Иркутская государственная областная детская клиническая больница</t>
  </si>
  <si>
    <t>государственное бюджетное учреждение здравоохранения «Областной онкологический диспансер»</t>
  </si>
  <si>
    <t>областное государственное автономное учреждение здравоохранения «Иркутский городской перинатальный центр»</t>
  </si>
  <si>
    <t>Медицинская автономная некоммерческая организация «Лечебно-диагностический центр»</t>
  </si>
  <si>
    <t>негосударственное учреждение здравоохранения «Узловая поликлиника на станции Вихоревка открытого акционерного общества «Российские железные дороги»</t>
  </si>
  <si>
    <t>Федеральное государственное бюджетное научное учреждение «Научный центр проблем здоровья семьи и репродукции человека»</t>
  </si>
  <si>
    <t>областное государственное автономное учреждение здравоохранения «Иркутская городская детская поликлиника № 1»</t>
  </si>
  <si>
    <t>областное государственное автономное учреждение здравоохранения «Иркутская городская детская поликлиника № 2»</t>
  </si>
  <si>
    <t>областное государственное бюджетное учреждение здравоохранения «Иркутская городская поликлиника № 4»</t>
  </si>
  <si>
    <t>областное государственное бюджетное учреждение здравоохранения «Иркутская городская больница № 5»</t>
  </si>
  <si>
    <t>областное государственное бюджетное учреждение здравоохранения «Иркутская городская поликлиника № 6»</t>
  </si>
  <si>
    <t>областное государственное бюджетное учреждение здравоохранения «Иркутская городская детская поликлиника № 6»</t>
  </si>
  <si>
    <t>областное государственное бюджетное учреждение здравоохранения «Иркутская городская поликлиника № 17»</t>
  </si>
  <si>
    <t>областное государственное автономное учреждение здравоохранения «Иркутская медико-санитарная часть № 2»</t>
  </si>
  <si>
    <t>государственное бюджетное учреждение здравоохранения «Областной гериатрический центр»</t>
  </si>
  <si>
    <t>Государственное бюджетное учреждение здравоохранения Иркутская ордена «Знак Почета» областная клиническая больница</t>
  </si>
  <si>
    <t>негосударственное учреждение здравоохранения «Узловая поликлиника на станции Нижнеудинск Открытого акционерного общества «Российские железные дороги»</t>
  </si>
  <si>
    <t>негосударственное учреждение здравоохранения «Узловая поликлиника на станции Зима открытого акционерного общества «Российские железные дороги»</t>
  </si>
  <si>
    <t>Негосударственное учреждение здравоохранения «Отделенческая поликлиника на станции Тайшет открытого акционерного общества «Российские железные дороги»</t>
  </si>
  <si>
    <t>областное государственное автономное учреждение здравоохранения «Усть-Илимская городская поликлиника № 1»</t>
  </si>
  <si>
    <t>областное государственное бюджетное учреждение здравоохранения «Усть-Илимская городская поликлиника № 2»</t>
  </si>
  <si>
    <t>областное государственное бюджетное учреждение здравоохранения «Усть-Илимская городская детская поликлиника»</t>
  </si>
  <si>
    <t>негосударственное учреждение здравоохранения «Узловая поликлиника на станции Лена открытого акционерного общества «Российские железные дороги»</t>
  </si>
  <si>
    <t>Негосударственное учреждение здравоохранения «Узловая поликлиника на станции Коршуниха открытого акционерного общества «Российские железные дороги»</t>
  </si>
  <si>
    <t>Негосударственное учреждение здравоохранения «Узловая поликлиника на станции Слюдянка открытого акционерного общества «Российские железные дороги»</t>
  </si>
  <si>
    <t>Общество с ограниченной ответственностью «РУСАЛ Медицинский Центр» (филиал ООО «РУСАЛ Медицинский Центр» в г. Шелехове)</t>
  </si>
  <si>
    <t>Иркутская государственная медицинская академия последипломного образования – филиал федерального государственного бюджетного образовательного учреждения дополнительного профессионального образования «Российская медицинская академия непрерывного профессионального образования» Министерства здравоохранения Российской Федерации</t>
  </si>
  <si>
    <t>Приложение №1</t>
  </si>
  <si>
    <t>Перечень медицинских организаций (структурных подразделений медицинских организаций),</t>
  </si>
  <si>
    <t>оказывающих  медицинскую помощь в амбулаторных условиях.</t>
  </si>
  <si>
    <t>Раздел 1. Перечень медицинских организаций (структурных подразделений медицинских организаций), оказывающих медицинскую  помощь в амбулаторных условиях, имеющих прикрепившихся лиц, оплата медицинской помощи в которых осуществляется по подушевому нормативу финансирования на прикрепившихся лиц</t>
  </si>
  <si>
    <t>группа (подгруппа)</t>
  </si>
  <si>
    <t>1(</t>
  </si>
  <si>
    <t>)</t>
  </si>
  <si>
    <t>областное государственное бюджетное учреждение здравоохранения «Иркутская городская поликлиника № 2»</t>
  </si>
  <si>
    <t>областное государственное бюджетное учреждение здравоохранения «Иркутская детская городская поликлиника № 3»</t>
  </si>
  <si>
    <t>областное государственное бюджетное учреждение здравоохранения «Иркутская городская детская поликлиника № 5»</t>
  </si>
  <si>
    <t>областное государственное бюджетное учреждение здравоохранения «Иркутская городская поликлиника № 11»</t>
  </si>
  <si>
    <t>областное государственное бюджетное учреждение здравоохранения «Иркутская городская поликлиника № 15»</t>
  </si>
  <si>
    <t xml:space="preserve"> Раздел 2. Перечень медицинских организаций  (структурных подразделений медицинских организаций), оказывающих медицинскую помощь в амбулаторных условиях, не имеющих прикрепившихся лиц, оплата медицинской помощи в которых осуществляется за единицу объема медицинской помощи – за медицинскую услугу, за посещение, за обращение (законченный случай).</t>
  </si>
  <si>
    <t>Группа</t>
  </si>
  <si>
    <t>областное государственное бюджетное учреждение здравоохранения «Ангарская городская детская стоматологическая поликлиника»</t>
  </si>
  <si>
    <t>Общество с ограниченной ответственностью «ЧЕЛЮСТНО-ЛИЦЕВАЯ КЛИНИКА»</t>
  </si>
  <si>
    <t>Акционерное общество «Городская стоматологическая поликлиника»</t>
  </si>
  <si>
    <t>областное государственное бюджетное учреждение здравоохранения «Ангарский врачебно-физкультурный диспансер «Здоровье»</t>
  </si>
  <si>
    <t>Медицинская автономная некоммерческая организация «Центр Детской Стоматологии»</t>
  </si>
  <si>
    <t>Международное учреждение здравоохранения и дополнительного образования НАУЧНО-ИССЛЕДОВАТЕЛЬСКИЙ ИНСТИТУТ КЛИНИЧЕСКОЙ МЕДИЦИНЫ</t>
  </si>
  <si>
    <t>областное государственное автономное учреждение здравоохранения «Братская стоматологическая поликлиника № 1»</t>
  </si>
  <si>
    <t>областное государственное автономное учреждение здравоохранения «Братская стоматологическая поликлиника № 3»</t>
  </si>
  <si>
    <t>областное государственное бюджетное учреждение здравоохранения «Братский врачебно-физкультурный диспансер «Здоровье»</t>
  </si>
  <si>
    <t>Общество с ограниченной ответственностью «РУСАЛ Медицинский Центр» (Филиал Общества с ограниченной ответственностью «РУСАЛ Медицинский Центр» в г. Братске)</t>
  </si>
  <si>
    <t>Федеральное государственное бюджетное образовательное учреждение высшего образования «Иркутский государственный медицинский университет» Министерства здравоохранения Российской Федерации</t>
  </si>
  <si>
    <t>областное государственное автономное учреждение здравоохранения «Иркутская городская детская стоматологическая поликлиника»</t>
  </si>
  <si>
    <t>областное государственное автономное учреждение здравоохранения «Иркутская стоматологическая поликлиника № 1»</t>
  </si>
  <si>
    <t>областное государственное автономное учреждение здравоохранения «Иркутский областной клинический консультативно-диагностический центр»</t>
  </si>
  <si>
    <t>областное государственное бюджетное учреждение здравоохранения «Иркутская областная стоматологическая поликлиника»</t>
  </si>
  <si>
    <t>Общество с ограниченной ответственностью «Б.Браун Авитум Руссланд Клиникс»</t>
  </si>
  <si>
    <t>государственное автономное учреждение здравоохранения «Областной центр врачебной косметологии»</t>
  </si>
  <si>
    <t>Общество с ограниченной ответственностью «Диамант»</t>
  </si>
  <si>
    <t>закрытое акционерное общество «Центр компьютерной томографии»</t>
  </si>
  <si>
    <t>Общество с ограниченной ответственностью Медицинский центр «Байкалмед»</t>
  </si>
  <si>
    <t xml:space="preserve">Общество с ограниченной ответственностью «Центр Магнитно-Резонансной Томографии» </t>
  </si>
  <si>
    <t>Общество с ограниченной ответственностью «Элит-Дент»</t>
  </si>
  <si>
    <t>областное государственное автономное учреждение здравоохранения «Саянская городская стоматологическая поликлиника»</t>
  </si>
  <si>
    <t>Общество с ограниченной ответственностью Медицинский Центр «Медикал-Сервис»</t>
  </si>
  <si>
    <t>областное государственное автономное учреждение здравоохранения «Железногорская стоматологическая поликлиника»</t>
  </si>
  <si>
    <t>областное государственное автономное учреждение здравоохранения «Усольская городская стоматологическая поликлиника»</t>
  </si>
  <si>
    <t>Общество с ограниченной ответственностью «Эстетика»</t>
  </si>
  <si>
    <t>Общество с ограниченной ответственностью «Нео-Дент»</t>
  </si>
  <si>
    <t>областное государственное бюджетное учреждение здравоохранения «Усть-Ордынская областная стоматологическая поликлиника»</t>
  </si>
  <si>
    <t>Общество с ограниченной ответственностью «Вита-Дент»</t>
  </si>
  <si>
    <t>Общество с ограниченной ответственностью "Просто лаборатория"</t>
  </si>
  <si>
    <t xml:space="preserve">Общество с ограниченной ответственностью 
«Новая Стоматологическая Клиника»
</t>
  </si>
  <si>
    <t>Общество с ограниченной ответственностью «МедГрафт»</t>
  </si>
  <si>
    <t xml:space="preserve">Общество с ограниченной ответственностью «ЮНИЛАБ-Иркутск» </t>
  </si>
  <si>
    <t xml:space="preserve">Государственное бюджетное учреждение здравоохранения «Иркутское областное патологоанатомическое бюро» </t>
  </si>
  <si>
    <t>Государственное бюджетное учреждение здравоохранения Иркутский областной врачебно-физкультурный диспансер «Здоровье»</t>
  </si>
  <si>
    <t>Общество с ограниченной ответственностью «ИНВИТРО-Сибирь»</t>
  </si>
  <si>
    <t xml:space="preserve">ООО Клиника «Сибирского здоровья» </t>
  </si>
  <si>
    <t>Приложение № 18</t>
  </si>
  <si>
    <t>Половозрастные коэффициенты дифференциации подушевого норматива финансирования медицинской помощи  в амбулаторных условиях</t>
  </si>
  <si>
    <t>Группы застрахованных лиц</t>
  </si>
  <si>
    <t>моложе трудоспособного возраста</t>
  </si>
  <si>
    <t>трудоспособный возраст</t>
  </si>
  <si>
    <t>старше трудоспособного возраста</t>
  </si>
  <si>
    <t>0-1 год (до 1 года)</t>
  </si>
  <si>
    <t>1-4 года</t>
  </si>
  <si>
    <t>5-17 лет</t>
  </si>
  <si>
    <t>18-59 лет</t>
  </si>
  <si>
    <t>18-54 лет</t>
  </si>
  <si>
    <t>60 лет и старше</t>
  </si>
  <si>
    <t>55 лет и старше</t>
  </si>
  <si>
    <t>муж.</t>
  </si>
  <si>
    <t>жен.</t>
  </si>
  <si>
    <t>Приложение № 20</t>
  </si>
  <si>
    <t xml:space="preserve">Средневзвешенные интегрированные коэффициенты дифференциации подушевого норматива финансирования медицинской помощи в амбулаторных условиях  </t>
  </si>
  <si>
    <t>№</t>
  </si>
  <si>
    <t>Группа  (подгруппа)</t>
  </si>
  <si>
    <t>коэффициент подгруппы</t>
  </si>
  <si>
    <t>группа1 (подгруппа1)</t>
  </si>
  <si>
    <t>группа1 (подгруппа2)</t>
  </si>
  <si>
    <t>группа1 (подгруппа3)</t>
  </si>
  <si>
    <t>группа1 (подгруппа4)</t>
  </si>
  <si>
    <t>группа1 (подгруппа5)</t>
  </si>
  <si>
    <t>группа1 (подгруппа6)</t>
  </si>
  <si>
    <t>группа1 (подгруппа7)</t>
  </si>
  <si>
    <t>группа1 (подгруппа8)</t>
  </si>
  <si>
    <t>группа1 (подгруппа9)</t>
  </si>
  <si>
    <t>группа1 (подгруппа10)</t>
  </si>
  <si>
    <t>группа1 (подгруппа11)</t>
  </si>
  <si>
    <t>группа1 (подгруппа12)</t>
  </si>
  <si>
    <t>группа1 (подгруппа13)</t>
  </si>
  <si>
    <t>группа1 (подгруппа14)</t>
  </si>
  <si>
    <t>группа1 (подгруппа15)</t>
  </si>
  <si>
    <t>группа1 (подгруппа16)</t>
  </si>
  <si>
    <t>группа1 (подгруппа17)</t>
  </si>
  <si>
    <t>группа1 (подгруппа18)</t>
  </si>
  <si>
    <t>группа1 (подгруппа19)</t>
  </si>
  <si>
    <t>группа1 (подгруппа20)</t>
  </si>
  <si>
    <t>группа1 (подгруппа21)</t>
  </si>
  <si>
    <t>группа1 (подгруппа22)</t>
  </si>
  <si>
    <t>группа1 (подгруппа23)</t>
  </si>
  <si>
    <t>группа1 (подгруппа24)</t>
  </si>
  <si>
    <t>группа1 (подгруппа25)</t>
  </si>
  <si>
    <t>группа1 (подгруппа26)</t>
  </si>
  <si>
    <t>группа1 (подгруппа27)</t>
  </si>
  <si>
    <t>группа1 (подгруппа28)</t>
  </si>
  <si>
    <t>группа1 (подгруппа29)</t>
  </si>
  <si>
    <t>группа1 (подгруппа30)</t>
  </si>
  <si>
    <t>группа1 (подгруппа31)</t>
  </si>
  <si>
    <t>140</t>
  </si>
  <si>
    <t>136</t>
  </si>
  <si>
    <t>087</t>
  </si>
  <si>
    <t>137</t>
  </si>
  <si>
    <t>240</t>
  </si>
  <si>
    <t>141</t>
  </si>
  <si>
    <t>122</t>
  </si>
  <si>
    <t>118</t>
  </si>
  <si>
    <t>119</t>
  </si>
  <si>
    <t>120</t>
  </si>
  <si>
    <t>121</t>
  </si>
  <si>
    <t>117</t>
  </si>
  <si>
    <t>185</t>
  </si>
  <si>
    <t>152</t>
  </si>
  <si>
    <t>039</t>
  </si>
  <si>
    <t>056</t>
  </si>
  <si>
    <t>005</t>
  </si>
  <si>
    <t>009</t>
  </si>
  <si>
    <t>007</t>
  </si>
  <si>
    <t>046</t>
  </si>
  <si>
    <t>051</t>
  </si>
  <si>
    <t>020</t>
  </si>
  <si>
    <t>053</t>
  </si>
  <si>
    <t>004</t>
  </si>
  <si>
    <t>010</t>
  </si>
  <si>
    <t>054</t>
  </si>
  <si>
    <t>029</t>
  </si>
  <si>
    <t>013</t>
  </si>
  <si>
    <t>006</t>
  </si>
  <si>
    <t>022</t>
  </si>
  <si>
    <t>049</t>
  </si>
  <si>
    <t>025</t>
  </si>
  <si>
    <t>021</t>
  </si>
  <si>
    <t>019</t>
  </si>
  <si>
    <t>098</t>
  </si>
  <si>
    <t>183</t>
  </si>
  <si>
    <t>095</t>
  </si>
  <si>
    <t>148</t>
  </si>
  <si>
    <t>115</t>
  </si>
  <si>
    <t>015</t>
  </si>
  <si>
    <t>036</t>
  </si>
  <si>
    <t>202</t>
  </si>
  <si>
    <t>024</t>
  </si>
  <si>
    <t>149</t>
  </si>
  <si>
    <t>170</t>
  </si>
  <si>
    <t>154</t>
  </si>
  <si>
    <t>133</t>
  </si>
  <si>
    <t>132</t>
  </si>
  <si>
    <t>114</t>
  </si>
  <si>
    <t>167</t>
  </si>
  <si>
    <t>164</t>
  </si>
  <si>
    <t>189</t>
  </si>
  <si>
    <t>165</t>
  </si>
  <si>
    <t>147</t>
  </si>
  <si>
    <t>180</t>
  </si>
  <si>
    <t>181</t>
  </si>
  <si>
    <t>378</t>
  </si>
  <si>
    <t>182</t>
  </si>
  <si>
    <t>144</t>
  </si>
  <si>
    <t>146</t>
  </si>
  <si>
    <t>169</t>
  </si>
  <si>
    <t>129</t>
  </si>
  <si>
    <t>168</t>
  </si>
  <si>
    <t>177</t>
  </si>
  <si>
    <t>247</t>
  </si>
  <si>
    <t>249</t>
  </si>
  <si>
    <t>097</t>
  </si>
  <si>
    <t>096</t>
  </si>
  <si>
    <t>248</t>
  </si>
  <si>
    <t>246</t>
  </si>
  <si>
    <t>245</t>
  </si>
  <si>
    <t>251</t>
  </si>
  <si>
    <t>100</t>
  </si>
  <si>
    <t>162</t>
  </si>
  <si>
    <t>157</t>
  </si>
  <si>
    <t>188</t>
  </si>
  <si>
    <t>099</t>
  </si>
  <si>
    <t>171</t>
  </si>
  <si>
    <t>139</t>
  </si>
  <si>
    <t>142</t>
  </si>
  <si>
    <t>143</t>
  </si>
  <si>
    <t>138</t>
  </si>
  <si>
    <t>361</t>
  </si>
  <si>
    <t>366</t>
  </si>
  <si>
    <t>415</t>
  </si>
  <si>
    <t>125</t>
  </si>
  <si>
    <t>127</t>
  </si>
  <si>
    <t>124</t>
  </si>
  <si>
    <t>089</t>
  </si>
  <si>
    <t>364</t>
  </si>
  <si>
    <t>424</t>
  </si>
  <si>
    <t>191</t>
  </si>
  <si>
    <t>017</t>
  </si>
  <si>
    <t>059</t>
  </si>
  <si>
    <t>038</t>
  </si>
  <si>
    <t>003</t>
  </si>
  <si>
    <t>012</t>
  </si>
  <si>
    <t>060</t>
  </si>
  <si>
    <t>224</t>
  </si>
  <si>
    <t>210</t>
  </si>
  <si>
    <t>061</t>
  </si>
  <si>
    <t>243</t>
  </si>
  <si>
    <t>242</t>
  </si>
  <si>
    <t>212</t>
  </si>
  <si>
    <t>379</t>
  </si>
  <si>
    <t>373</t>
  </si>
  <si>
    <t>382</t>
  </si>
  <si>
    <t>421</t>
  </si>
  <si>
    <t>018</t>
  </si>
  <si>
    <t>408</t>
  </si>
  <si>
    <t>358</t>
  </si>
  <si>
    <t>159</t>
  </si>
  <si>
    <t>356</t>
  </si>
  <si>
    <t>399</t>
  </si>
  <si>
    <t>231</t>
  </si>
  <si>
    <t>130</t>
  </si>
  <si>
    <t>176</t>
  </si>
  <si>
    <t>372</t>
  </si>
  <si>
    <t>345</t>
  </si>
  <si>
    <t>334</t>
  </si>
  <si>
    <t>187</t>
  </si>
  <si>
    <t>375</t>
  </si>
  <si>
    <t>359</t>
  </si>
  <si>
    <t>группа1 (подгруппа32)</t>
  </si>
  <si>
    <t>группа1 (подгруппа33)</t>
  </si>
  <si>
    <t>группа1 (подгруппа34)</t>
  </si>
  <si>
    <t>группа1 (подгруппа35)</t>
  </si>
  <si>
    <t>Приложение № 2</t>
  </si>
  <si>
    <t xml:space="preserve">  Перечень медицинских организаций (структурных подразделений медицинских организаций), оказывающих медицинскую помощь в стационарных условиях </t>
  </si>
  <si>
    <t>Уровень (подуровень)</t>
  </si>
  <si>
    <t>областное государственное бюджетное учреждение социального обслуживания «Реабилитационный центр для детей и подростков с ограниченными возможностями «Сосновая горка»*</t>
  </si>
  <si>
    <t>1(1)</t>
  </si>
  <si>
    <t>Акционерное общество Курорт «Русь»*</t>
  </si>
  <si>
    <t>1(4)</t>
  </si>
  <si>
    <t>1(5)</t>
  </si>
  <si>
    <t>2(3)</t>
  </si>
  <si>
    <t>1(2)</t>
  </si>
  <si>
    <t>1(3)</t>
  </si>
  <si>
    <t>2(4)</t>
  </si>
  <si>
    <t>2(5)</t>
  </si>
  <si>
    <t>Негосударственное учреждение здравоохранения «Больница восстановительного лечения на станции Иркутск-Пассажирский открытого акционерного общества «Российские железные дороги»</t>
  </si>
  <si>
    <t>Областное государственное бюджетное учреждение здравоохранения «Клинический госпиталь Ветеранов войн»</t>
  </si>
  <si>
    <t>государственное бюджетное учреждение здравоохранения "Областной гериатрический центр"</t>
  </si>
  <si>
    <t>областное государственное автономное учреждение здравоохранения «Санаторий «Юбилейный»</t>
  </si>
  <si>
    <t>Акционерное общество «Клинический курорт «Ангара»*</t>
  </si>
  <si>
    <t>2(2)</t>
  </si>
  <si>
    <t>2(1)</t>
  </si>
  <si>
    <t>3(4)</t>
  </si>
  <si>
    <t>3(3)</t>
  </si>
  <si>
    <t>3(1)</t>
  </si>
  <si>
    <t>Федеральное государственное бюджетное научное учреждение «Восточно-Сибирский институт медико-экологических исследований»</t>
  </si>
  <si>
    <t>3(2)</t>
  </si>
  <si>
    <t>Федеральное государственное бюджетное научное учреждение «Иркутский научный центр хирургии и травматологии»</t>
  </si>
  <si>
    <t xml:space="preserve">Федеральное государственное бюджетное научное учреждение «Научный центр проблем здоровья семьи и репродукции человека» </t>
  </si>
  <si>
    <t>федеральное государственное бюджетное образовательное учреждение высшего образования «Иркутский государственный медицинский университет» Министерства здравоохранения Российской Федерации</t>
  </si>
  <si>
    <t>Иркутский филиал федерального государственного автономного учреждения «Национальный медицинский исследовательский центр «Межотраслевой научно-технический комплекс «Микрохирургия глаза» имени академика С.Н. Федорова» Министерства здравоохранения Российской Федерации.</t>
  </si>
  <si>
    <t>государственное бюджетное учреждение здравоохранения Иркутская ордена «Знак Почета» областная клиническая больница</t>
  </si>
  <si>
    <t>Закрытое акционерное общество «Санаторий Усть-Кут»*</t>
  </si>
  <si>
    <t xml:space="preserve">*санаторно-курортные организации, оказывающие услуги по медицинской реабилитации </t>
  </si>
  <si>
    <t>Приложение № 3</t>
  </si>
  <si>
    <t>Приложение № 6</t>
  </si>
  <si>
    <t>Перечень медицинских организаций (структурных подразделений медицинских организаций), оказывающих медицинскую помощь в условиях дневного стационара</t>
  </si>
  <si>
    <t>Общество с ограниченной ответственностью «Санаторий «Солнечный»</t>
  </si>
  <si>
    <t>Общество с ограниченной ответственностью «Центр репродуктивной медицины»</t>
  </si>
  <si>
    <t xml:space="preserve">областное государственное бюджетное учреждение здравоохранения «Иркутская областная инфекционная клиническая больница» </t>
  </si>
  <si>
    <t xml:space="preserve">Общество с ограниченной ответственностью «Клиника Центра Молекулярной Диагностики» </t>
  </si>
  <si>
    <t>К Соглашению № 9 от 26.07.2018г.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</si>
</sst>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#,##0.0"/>
    <numFmt numFmtId="166" formatCode="0.0000"/>
    <numFmt numFmtId="167" formatCode="_(* #,##0.00_);_(* \(#,##0.00\);_(* &quot;-&quot;??_);_(@_)"/>
    <numFmt numFmtId="168" formatCode="_-* #,##0.00000_р_._-;\-* #,##0.00000_р_._-;_-* &quot;-&quot;??_р_._-;_-@_-"/>
    <numFmt numFmtId="169" formatCode="_-* #,##0.0000_р_._-;\-* #,##0.0000_р_._-;_-* &quot;-&quot;??_р_._-;_-@_-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Helv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Arial Cyr"/>
      <charset val="204"/>
    </font>
    <font>
      <sz val="10"/>
      <color theme="0"/>
      <name val="Arial Cyr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2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1"/>
      <color theme="0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theme="0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4" fillId="0" borderId="0"/>
    <xf numFmtId="0" fontId="7" fillId="0" borderId="0"/>
    <xf numFmtId="0" fontId="9" fillId="0" borderId="0"/>
    <xf numFmtId="0" fontId="3" fillId="0" borderId="0"/>
    <xf numFmtId="0" fontId="9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5" fillId="0" borderId="0"/>
    <xf numFmtId="0" fontId="7" fillId="0" borderId="0"/>
    <xf numFmtId="167" fontId="11" fillId="0" borderId="0" applyFont="0" applyFill="0" applyBorder="0" applyAlignment="0" applyProtection="0"/>
    <xf numFmtId="0" fontId="1" fillId="0" borderId="0"/>
    <xf numFmtId="0" fontId="1" fillId="0" borderId="0"/>
  </cellStyleXfs>
  <cellXfs count="126">
    <xf numFmtId="0" fontId="0" fillId="0" borderId="0" xfId="0"/>
    <xf numFmtId="165" fontId="6" fillId="0" borderId="0" xfId="1" applyNumberFormat="1" applyFont="1" applyFill="1" applyAlignment="1">
      <alignment horizontal="right"/>
    </xf>
    <xf numFmtId="0" fontId="6" fillId="0" borderId="0" xfId="1" applyFont="1" applyFill="1" applyAlignment="1">
      <alignment horizontal="right" wrapText="1"/>
    </xf>
    <xf numFmtId="0" fontId="12" fillId="0" borderId="0" xfId="1" applyFont="1" applyFill="1"/>
    <xf numFmtId="0" fontId="13" fillId="0" borderId="0" xfId="1" applyFont="1" applyFill="1"/>
    <xf numFmtId="166" fontId="6" fillId="0" borderId="0" xfId="2" applyNumberFormat="1" applyFont="1" applyFill="1" applyAlignment="1">
      <alignment horizontal="right" vertical="center" wrapText="1"/>
    </xf>
    <xf numFmtId="0" fontId="14" fillId="0" borderId="0" xfId="1" applyFont="1" applyFill="1" applyAlignment="1">
      <alignment horizontal="center" wrapText="1"/>
    </xf>
    <xf numFmtId="0" fontId="6" fillId="0" borderId="4" xfId="2" applyFont="1" applyFill="1" applyBorder="1" applyAlignment="1">
      <alignment horizontal="justify" vertical="center" wrapText="1"/>
    </xf>
    <xf numFmtId="0" fontId="12" fillId="0" borderId="4" xfId="1" applyFont="1" applyFill="1" applyBorder="1" applyAlignment="1">
      <alignment horizontal="right"/>
    </xf>
    <xf numFmtId="0" fontId="12" fillId="0" borderId="7" xfId="1" applyFont="1" applyFill="1" applyBorder="1" applyAlignment="1">
      <alignment horizontal="center"/>
    </xf>
    <xf numFmtId="0" fontId="12" fillId="0" borderId="8" xfId="1" applyFont="1" applyFill="1" applyBorder="1"/>
    <xf numFmtId="0" fontId="6" fillId="0" borderId="1" xfId="2" applyFont="1" applyFill="1" applyBorder="1" applyAlignment="1">
      <alignment horizontal="justify" vertical="center" wrapText="1"/>
    </xf>
    <xf numFmtId="0" fontId="14" fillId="0" borderId="2" xfId="1" applyFont="1" applyFill="1" applyBorder="1" applyAlignment="1">
      <alignment horizontal="center" vertical="top" wrapText="1"/>
    </xf>
    <xf numFmtId="0" fontId="6" fillId="2" borderId="1" xfId="12" applyFont="1" applyFill="1" applyBorder="1" applyAlignment="1">
      <alignment horizontal="left" vertical="center" wrapText="1"/>
    </xf>
    <xf numFmtId="0" fontId="6" fillId="2" borderId="1" xfId="13" applyFont="1" applyFill="1" applyBorder="1" applyAlignment="1">
      <alignment horizontal="left" vertical="center" wrapText="1"/>
    </xf>
    <xf numFmtId="0" fontId="8" fillId="2" borderId="1" xfId="12" applyFont="1" applyFill="1" applyBorder="1" applyAlignment="1">
      <alignment horizontal="left" vertical="center" wrapText="1"/>
    </xf>
    <xf numFmtId="0" fontId="7" fillId="0" borderId="0" xfId="2" applyAlignment="1">
      <alignment horizontal="center" vertical="center"/>
    </xf>
    <xf numFmtId="0" fontId="7" fillId="0" borderId="0" xfId="2"/>
    <xf numFmtId="168" fontId="5" fillId="0" borderId="0" xfId="14" applyNumberFormat="1" applyFont="1" applyAlignment="1">
      <alignment horizontal="center" vertical="center"/>
    </xf>
    <xf numFmtId="0" fontId="4" fillId="0" borderId="0" xfId="1"/>
    <xf numFmtId="0" fontId="5" fillId="0" borderId="0" xfId="2" applyFont="1" applyAlignment="1">
      <alignment horizontal="center" vertical="center"/>
    </xf>
    <xf numFmtId="2" fontId="5" fillId="0" borderId="0" xfId="2" applyNumberFormat="1" applyFont="1" applyAlignment="1">
      <alignment horizontal="left" wrapText="1"/>
    </xf>
    <xf numFmtId="0" fontId="5" fillId="0" borderId="0" xfId="3" applyFont="1" applyAlignment="1">
      <alignment horizontal="left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169" fontId="5" fillId="0" borderId="1" xfId="2" applyNumberFormat="1" applyFont="1" applyBorder="1"/>
    <xf numFmtId="0" fontId="5" fillId="0" borderId="0" xfId="2" applyFont="1"/>
    <xf numFmtId="0" fontId="5" fillId="0" borderId="0" xfId="2" applyFont="1" applyFill="1"/>
    <xf numFmtId="0" fontId="6" fillId="0" borderId="0" xfId="1" applyFont="1" applyAlignment="1">
      <alignment horizontal="right" wrapText="1"/>
    </xf>
    <xf numFmtId="0" fontId="7" fillId="0" borderId="0" xfId="2" applyFont="1"/>
    <xf numFmtId="0" fontId="18" fillId="0" borderId="0" xfId="2" applyFont="1" applyFill="1" applyBorder="1"/>
    <xf numFmtId="0" fontId="18" fillId="0" borderId="0" xfId="2" applyFont="1" applyFill="1"/>
    <xf numFmtId="0" fontId="13" fillId="0" borderId="0" xfId="1" applyFont="1" applyFill="1" applyBorder="1"/>
    <xf numFmtId="2" fontId="6" fillId="0" borderId="0" xfId="2" applyNumberFormat="1" applyFont="1" applyFill="1" applyAlignment="1">
      <alignment horizontal="left" wrapText="1"/>
    </xf>
    <xf numFmtId="0" fontId="7" fillId="0" borderId="0" xfId="2" applyFont="1" applyAlignment="1">
      <alignment vertical="center"/>
    </xf>
    <xf numFmtId="0" fontId="18" fillId="0" borderId="0" xfId="2" applyFont="1" applyFill="1" applyBorder="1" applyAlignment="1">
      <alignment vertical="center"/>
    </xf>
    <xf numFmtId="0" fontId="18" fillId="0" borderId="0" xfId="2" applyFont="1" applyFill="1" applyAlignment="1">
      <alignment vertical="center"/>
    </xf>
    <xf numFmtId="0" fontId="7" fillId="0" borderId="0" xfId="2" applyAlignment="1">
      <alignment vertical="center"/>
    </xf>
    <xf numFmtId="0" fontId="5" fillId="0" borderId="1" xfId="2" applyFont="1" applyBorder="1" applyAlignment="1">
      <alignment horizontal="justify" vertical="center" wrapText="1"/>
    </xf>
    <xf numFmtId="2" fontId="6" fillId="0" borderId="1" xfId="2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horizontal="left" vertical="center" wrapText="1" indent="2"/>
    </xf>
    <xf numFmtId="2" fontId="6" fillId="2" borderId="1" xfId="2" applyNumberFormat="1" applyFont="1" applyFill="1" applyBorder="1" applyAlignment="1">
      <alignment horizontal="center" vertical="center" wrapText="1"/>
    </xf>
    <xf numFmtId="2" fontId="7" fillId="0" borderId="0" xfId="2" applyNumberFormat="1" applyFont="1"/>
    <xf numFmtId="2" fontId="17" fillId="0" borderId="0" xfId="2" applyNumberFormat="1" applyFont="1" applyFill="1" applyBorder="1" applyAlignment="1">
      <alignment horizontal="center" vertical="center" wrapText="1"/>
    </xf>
    <xf numFmtId="2" fontId="6" fillId="0" borderId="0" xfId="2" applyNumberFormat="1" applyFont="1"/>
    <xf numFmtId="0" fontId="5" fillId="0" borderId="1" xfId="2" applyFont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12" fillId="0" borderId="0" xfId="1" applyFont="1" applyFill="1" applyAlignment="1">
      <alignment horizontal="center"/>
    </xf>
    <xf numFmtId="0" fontId="13" fillId="0" borderId="0" xfId="1" applyNumberFormat="1" applyFont="1" applyFill="1"/>
    <xf numFmtId="0" fontId="4" fillId="0" borderId="0" xfId="1" applyFont="1" applyFill="1"/>
    <xf numFmtId="0" fontId="6" fillId="0" borderId="0" xfId="1" applyFont="1" applyFill="1" applyAlignment="1">
      <alignment wrapText="1"/>
    </xf>
    <xf numFmtId="0" fontId="19" fillId="0" borderId="0" xfId="9" applyFont="1"/>
    <xf numFmtId="0" fontId="20" fillId="0" borderId="0" xfId="9" applyFont="1" applyBorder="1" applyAlignment="1">
      <alignment horizontal="center" vertical="center" wrapText="1"/>
    </xf>
    <xf numFmtId="0" fontId="20" fillId="0" borderId="0" xfId="9" applyFont="1" applyBorder="1"/>
    <xf numFmtId="0" fontId="3" fillId="0" borderId="0" xfId="9" applyFont="1" applyBorder="1"/>
    <xf numFmtId="0" fontId="3" fillId="0" borderId="0" xfId="9" applyFont="1"/>
    <xf numFmtId="0" fontId="19" fillId="0" borderId="0" xfId="9" applyFont="1" applyBorder="1"/>
    <xf numFmtId="0" fontId="6" fillId="0" borderId="0" xfId="9" applyFont="1" applyFill="1" applyAlignment="1">
      <alignment horizontal="right" vertical="center"/>
    </xf>
    <xf numFmtId="0" fontId="3" fillId="0" borderId="0" xfId="9" applyFont="1" applyFill="1"/>
    <xf numFmtId="0" fontId="5" fillId="0" borderId="1" xfId="15" applyFont="1" applyBorder="1" applyAlignment="1">
      <alignment horizontal="center" vertical="center" wrapText="1"/>
    </xf>
    <xf numFmtId="0" fontId="6" fillId="0" borderId="1" xfId="15" applyFont="1" applyFill="1" applyBorder="1" applyAlignment="1">
      <alignment horizontal="center" vertical="center" wrapText="1"/>
    </xf>
    <xf numFmtId="0" fontId="17" fillId="0" borderId="0" xfId="15" applyFont="1" applyFill="1" applyBorder="1" applyAlignment="1">
      <alignment horizontal="center" vertical="center" wrapText="1"/>
    </xf>
    <xf numFmtId="0" fontId="6" fillId="0" borderId="1" xfId="15" applyFont="1" applyFill="1" applyBorder="1" applyAlignment="1">
      <alignment horizontal="justify" vertical="center" wrapText="1"/>
    </xf>
    <xf numFmtId="0" fontId="5" fillId="0" borderId="1" xfId="15" applyFont="1" applyFill="1" applyBorder="1" applyAlignment="1">
      <alignment horizontal="justify" vertical="center" wrapText="1"/>
    </xf>
    <xf numFmtId="0" fontId="21" fillId="0" borderId="1" xfId="15" applyFont="1" applyFill="1" applyBorder="1" applyAlignment="1">
      <alignment horizontal="center" vertical="center" wrapText="1"/>
    </xf>
    <xf numFmtId="0" fontId="5" fillId="0" borderId="1" xfId="15" applyFont="1" applyFill="1" applyBorder="1" applyAlignment="1">
      <alignment horizontal="center" vertical="center" wrapText="1"/>
    </xf>
    <xf numFmtId="0" fontId="6" fillId="0" borderId="1" xfId="15" applyFont="1" applyBorder="1" applyAlignment="1">
      <alignment horizontal="justify" vertical="center" wrapText="1"/>
    </xf>
    <xf numFmtId="49" fontId="6" fillId="0" borderId="1" xfId="15" applyNumberFormat="1" applyFont="1" applyFill="1" applyBorder="1" applyAlignment="1">
      <alignment vertical="center" wrapText="1"/>
    </xf>
    <xf numFmtId="0" fontId="5" fillId="0" borderId="0" xfId="15" applyFont="1" applyAlignment="1">
      <alignment horizontal="justify" vertical="center"/>
    </xf>
    <xf numFmtId="165" fontId="5" fillId="0" borderId="0" xfId="1" applyNumberFormat="1" applyFont="1" applyFill="1" applyAlignment="1">
      <alignment horizontal="right"/>
    </xf>
    <xf numFmtId="0" fontId="5" fillId="0" borderId="0" xfId="1" applyFont="1" applyFill="1" applyAlignment="1">
      <alignment horizontal="right" wrapText="1"/>
    </xf>
    <xf numFmtId="0" fontId="10" fillId="0" borderId="0" xfId="1" applyFont="1" applyBorder="1" applyAlignment="1">
      <alignment horizontal="right"/>
    </xf>
    <xf numFmtId="0" fontId="17" fillId="0" borderId="0" xfId="1" applyFont="1" applyBorder="1"/>
    <xf numFmtId="0" fontId="20" fillId="0" borderId="0" xfId="9" applyFont="1" applyFill="1" applyBorder="1"/>
    <xf numFmtId="0" fontId="19" fillId="0" borderId="0" xfId="9" applyFont="1" applyFill="1" applyBorder="1"/>
    <xf numFmtId="0" fontId="10" fillId="0" borderId="0" xfId="1" applyFont="1" applyFill="1" applyBorder="1"/>
    <xf numFmtId="0" fontId="8" fillId="0" borderId="0" xfId="9" applyFont="1" applyBorder="1" applyAlignment="1">
      <alignment vertical="center"/>
    </xf>
    <xf numFmtId="166" fontId="10" fillId="0" borderId="0" xfId="2" applyNumberFormat="1" applyFont="1" applyBorder="1" applyAlignment="1">
      <alignment horizontal="right" vertical="center" wrapText="1"/>
    </xf>
    <xf numFmtId="0" fontId="22" fillId="0" borderId="0" xfId="9" applyFont="1" applyBorder="1"/>
    <xf numFmtId="0" fontId="23" fillId="0" borderId="0" xfId="9" applyFont="1" applyFill="1" applyBorder="1" applyAlignment="1">
      <alignment vertical="center"/>
    </xf>
    <xf numFmtId="0" fontId="10" fillId="0" borderId="0" xfId="9" applyFont="1" applyFill="1" applyBorder="1" applyAlignment="1">
      <alignment vertical="center"/>
    </xf>
    <xf numFmtId="166" fontId="10" fillId="0" borderId="0" xfId="2" applyNumberFormat="1" applyFont="1" applyFill="1" applyBorder="1" applyAlignment="1">
      <alignment vertical="center" wrapText="1"/>
    </xf>
    <xf numFmtId="166" fontId="5" fillId="0" borderId="0" xfId="2" applyNumberFormat="1" applyFont="1" applyFill="1" applyAlignment="1">
      <alignment horizontal="right" vertical="center" wrapText="1"/>
    </xf>
    <xf numFmtId="166" fontId="17" fillId="0" borderId="0" xfId="2" applyNumberFormat="1" applyFont="1" applyFill="1" applyBorder="1" applyAlignment="1">
      <alignment vertical="center" wrapText="1"/>
    </xf>
    <xf numFmtId="0" fontId="10" fillId="0" borderId="0" xfId="9" applyFont="1" applyBorder="1" applyAlignment="1">
      <alignment horizontal="right" vertical="center"/>
    </xf>
    <xf numFmtId="0" fontId="10" fillId="0" borderId="0" xfId="9" applyFont="1" applyFill="1" applyBorder="1" applyAlignment="1">
      <alignment horizontal="right" vertical="center"/>
    </xf>
    <xf numFmtId="0" fontId="23" fillId="0" borderId="0" xfId="9" applyFont="1" applyFill="1" applyBorder="1" applyAlignment="1">
      <alignment vertical="center" wrapText="1"/>
    </xf>
    <xf numFmtId="0" fontId="10" fillId="0" borderId="0" xfId="9" applyFont="1" applyFill="1" applyBorder="1" applyAlignment="1">
      <alignment vertical="center" wrapText="1"/>
    </xf>
    <xf numFmtId="0" fontId="3" fillId="0" borderId="2" xfId="9" applyFont="1" applyBorder="1"/>
    <xf numFmtId="0" fontId="8" fillId="0" borderId="1" xfId="16" applyFont="1" applyBorder="1" applyAlignment="1">
      <alignment horizontal="center" vertical="center" wrapText="1"/>
    </xf>
    <xf numFmtId="0" fontId="8" fillId="0" borderId="4" xfId="16" applyFont="1" applyBorder="1" applyAlignment="1">
      <alignment horizontal="center" vertical="center" wrapText="1"/>
    </xf>
    <xf numFmtId="0" fontId="10" fillId="0" borderId="1" xfId="16" applyFont="1" applyFill="1" applyBorder="1" applyAlignment="1">
      <alignment horizontal="center" vertical="center" wrapText="1"/>
    </xf>
    <xf numFmtId="0" fontId="17" fillId="0" borderId="0" xfId="16" applyFont="1" applyFill="1" applyBorder="1" applyAlignment="1">
      <alignment horizontal="center" vertical="center" wrapText="1"/>
    </xf>
    <xf numFmtId="0" fontId="22" fillId="0" borderId="0" xfId="9" applyFont="1" applyBorder="1" applyAlignment="1">
      <alignment horizontal="center" vertical="center"/>
    </xf>
    <xf numFmtId="0" fontId="23" fillId="0" borderId="0" xfId="16" applyFont="1" applyFill="1" applyBorder="1" applyAlignment="1">
      <alignment horizontal="center" vertical="center" wrapText="1"/>
    </xf>
    <xf numFmtId="0" fontId="10" fillId="0" borderId="0" xfId="16" applyFont="1" applyFill="1" applyBorder="1" applyAlignment="1">
      <alignment horizontal="center" vertical="center" wrapText="1"/>
    </xf>
    <xf numFmtId="0" fontId="8" fillId="0" borderId="4" xfId="16" applyFont="1" applyBorder="1" applyAlignment="1">
      <alignment horizontal="justify" vertical="center" wrapText="1"/>
    </xf>
    <xf numFmtId="0" fontId="24" fillId="0" borderId="1" xfId="16" applyFont="1" applyBorder="1" applyAlignment="1">
      <alignment horizontal="center" vertical="center" wrapText="1"/>
    </xf>
    <xf numFmtId="0" fontId="10" fillId="0" borderId="0" xfId="16" applyFont="1" applyFill="1" applyBorder="1" applyAlignment="1">
      <alignment horizontal="justify" vertical="center" wrapText="1"/>
    </xf>
    <xf numFmtId="0" fontId="8" fillId="0" borderId="4" xfId="16" applyFont="1" applyFill="1" applyBorder="1" applyAlignment="1">
      <alignment horizontal="justify" vertical="center" wrapText="1"/>
    </xf>
    <xf numFmtId="0" fontId="10" fillId="0" borderId="1" xfId="16" applyFont="1" applyBorder="1" applyAlignment="1">
      <alignment horizontal="center" vertical="center" wrapText="1"/>
    </xf>
    <xf numFmtId="0" fontId="10" fillId="0" borderId="0" xfId="9" applyFont="1" applyFill="1" applyBorder="1" applyAlignment="1">
      <alignment horizontal="justify" vertical="center" wrapText="1"/>
    </xf>
    <xf numFmtId="0" fontId="23" fillId="0" borderId="0" xfId="16" applyFont="1" applyBorder="1" applyAlignment="1">
      <alignment horizontal="center" vertical="center" wrapText="1"/>
    </xf>
    <xf numFmtId="166" fontId="6" fillId="0" borderId="0" xfId="2" applyNumberFormat="1" applyFont="1" applyFill="1" applyAlignment="1">
      <alignment horizontal="center" vertical="center" wrapText="1"/>
    </xf>
    <xf numFmtId="0" fontId="12" fillId="0" borderId="0" xfId="1" applyFont="1" applyFill="1" applyAlignment="1">
      <alignment horizontal="center"/>
    </xf>
    <xf numFmtId="0" fontId="6" fillId="0" borderId="0" xfId="1" applyFont="1" applyFill="1" applyAlignment="1">
      <alignment horizontal="right" vertical="center"/>
    </xf>
    <xf numFmtId="0" fontId="12" fillId="0" borderId="1" xfId="1" applyFont="1" applyFill="1" applyBorder="1" applyAlignment="1">
      <alignment horizontal="center"/>
    </xf>
    <xf numFmtId="0" fontId="8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center" vertical="center"/>
    </xf>
    <xf numFmtId="0" fontId="6" fillId="0" borderId="5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6" fillId="0" borderId="6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2" fontId="5" fillId="0" borderId="0" xfId="9" applyNumberFormat="1" applyFont="1" applyAlignment="1">
      <alignment horizontal="center" vertical="center" wrapText="1"/>
    </xf>
    <xf numFmtId="2" fontId="6" fillId="0" borderId="0" xfId="9" applyNumberFormat="1" applyFont="1" applyAlignment="1">
      <alignment horizontal="center" vertical="center" wrapText="1"/>
    </xf>
    <xf numFmtId="2" fontId="5" fillId="0" borderId="0" xfId="15" applyNumberFormat="1" applyFont="1" applyAlignment="1"/>
    <xf numFmtId="2" fontId="6" fillId="0" borderId="0" xfId="15" applyNumberFormat="1" applyFont="1" applyAlignment="1"/>
    <xf numFmtId="0" fontId="6" fillId="0" borderId="0" xfId="9" applyFont="1" applyBorder="1" applyAlignment="1">
      <alignment horizontal="center" vertical="center" wrapText="1"/>
    </xf>
    <xf numFmtId="0" fontId="8" fillId="0" borderId="0" xfId="9" applyFont="1" applyBorder="1" applyAlignment="1">
      <alignment horizontal="center" vertical="center" wrapText="1"/>
    </xf>
    <xf numFmtId="0" fontId="16" fillId="0" borderId="0" xfId="2" applyFont="1" applyAlignment="1">
      <alignment horizontal="center" vertical="center" wrapText="1"/>
    </xf>
    <xf numFmtId="0" fontId="5" fillId="0" borderId="0" xfId="1" applyFont="1" applyAlignment="1">
      <alignment horizontal="right" vertical="top"/>
    </xf>
    <xf numFmtId="0" fontId="10" fillId="0" borderId="0" xfId="3" applyFont="1" applyFill="1" applyAlignment="1">
      <alignment horizontal="right" vertical="center" wrapText="1"/>
    </xf>
    <xf numFmtId="2" fontId="5" fillId="0" borderId="0" xfId="2" applyNumberFormat="1" applyFont="1" applyAlignment="1">
      <alignment horizontal="left" wrapText="1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2" fontId="5" fillId="0" borderId="2" xfId="2" applyNumberFormat="1" applyFont="1" applyFill="1" applyBorder="1" applyAlignment="1">
      <alignment horizontal="center" vertical="center" wrapText="1"/>
    </xf>
  </cellXfs>
  <cellStyles count="17">
    <cellStyle name="Обычный" xfId="0" builtinId="0"/>
    <cellStyle name="Обычный 10" xfId="2"/>
    <cellStyle name="Обычный 2" xfId="1"/>
    <cellStyle name="Обычный 2 2 2 2 2" xfId="9"/>
    <cellStyle name="Обычный 2 2 5" xfId="4"/>
    <cellStyle name="Обычный 2 6" xfId="12"/>
    <cellStyle name="Обычный 28" xfId="13"/>
    <cellStyle name="Обычный 3 3 2" xfId="6"/>
    <cellStyle name="Обычный 4 2 2" xfId="11"/>
    <cellStyle name="Обычный 4 2 2 2" xfId="16"/>
    <cellStyle name="Обычный 4 3" xfId="10"/>
    <cellStyle name="Обычный 4 3 2" xfId="15"/>
    <cellStyle name="Обычный_тарифы_областные" xfId="3"/>
    <cellStyle name="Стиль 1" xfId="5"/>
    <cellStyle name="Финансовый 2" xfId="8"/>
    <cellStyle name="Финансовый 2 2 2 2" xfId="7"/>
    <cellStyle name="Финансовый 3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1.%20&#1056;&#1072;&#1089;&#1095;&#1077;&#1090;%20&#1040;&#1055;&#1055;%2017,07.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91;&#1073;&#1085;&#1086;&#1074;&#1072;/&#1069;&#1082;&#1086;&#1085;&#1086;&#1084;&#1080;&#1089;&#1090;&#1099;/2018%20&#1058;&#1040;&#1056;&#1048;&#1060;&#1053;&#1054;&#1045;/&#1057;&#1086;&#1075;&#1083;&#1072;&#1096;&#1077;&#1085;&#1080;&#1077;%204/1.1.%20&#1056;&#1072;&#1089;&#1095;&#1077;&#1090;%20&#1040;&#1055;&#1055;%2023.03.2018%20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н"/>
      <sheetName val="затраты"/>
      <sheetName val="кд мо"/>
      <sheetName val="8 согл "/>
      <sheetName val="спр15"/>
      <sheetName val="Лист3"/>
      <sheetName val="числ"/>
      <sheetName val="Лист1"/>
      <sheetName val="числ на 01,07,18"/>
    </sheetNames>
    <sheetDataSet>
      <sheetData sheetId="0"/>
      <sheetData sheetId="1"/>
      <sheetData sheetId="2"/>
      <sheetData sheetId="3">
        <row r="12">
          <cell r="D12">
            <v>95</v>
          </cell>
          <cell r="E12">
            <v>380095</v>
          </cell>
          <cell r="F12">
            <v>2.2189999999999999</v>
          </cell>
          <cell r="G12">
            <v>35466716.190000005</v>
          </cell>
          <cell r="H12">
            <v>978383.24546463974</v>
          </cell>
          <cell r="I12">
            <v>906411.06776643358</v>
          </cell>
          <cell r="J12">
            <v>3894060.6215479439</v>
          </cell>
          <cell r="K12">
            <v>3223135.6967772315</v>
          </cell>
          <cell r="L12">
            <v>5609221.7260185434</v>
          </cell>
          <cell r="M12">
            <v>5560544.5656108689</v>
          </cell>
          <cell r="N12">
            <v>2897274.7612680467</v>
          </cell>
          <cell r="O12">
            <v>5797631.5864807637</v>
          </cell>
          <cell r="P12">
            <v>1654769.1087780909</v>
          </cell>
          <cell r="Q12">
            <v>4945283.8102874439</v>
          </cell>
          <cell r="R12">
            <v>40157018</v>
          </cell>
          <cell r="S12">
            <v>1107769.7012755764</v>
          </cell>
          <cell r="T12">
            <v>1026279.5509091615</v>
          </cell>
          <cell r="U12">
            <v>4409031.3192480523</v>
          </cell>
          <cell r="V12">
            <v>3649379.8156712241</v>
          </cell>
          <cell r="W12">
            <v>6351014.1906294618</v>
          </cell>
          <cell r="X12">
            <v>6295899.711008396</v>
          </cell>
          <cell r="Y12">
            <v>3280425.3462853967</v>
          </cell>
          <cell r="Z12">
            <v>6564340.3445769232</v>
          </cell>
          <cell r="AA12">
            <v>1873604.3261253994</v>
          </cell>
          <cell r="AB12">
            <v>5599273.6942704096</v>
          </cell>
          <cell r="AC12">
            <v>43297808.018567018</v>
          </cell>
          <cell r="AD12">
            <v>43297808.018567018</v>
          </cell>
          <cell r="AE12">
            <v>1194411.3941581827</v>
          </cell>
          <cell r="AF12">
            <v>1106547.6766388891</v>
          </cell>
          <cell r="AG12">
            <v>4753873.6967135211</v>
          </cell>
          <cell r="AH12">
            <v>3934807.7749639214</v>
          </cell>
          <cell r="AI12">
            <v>6847744.350665411</v>
          </cell>
          <cell r="AJ12">
            <v>6788319.2171140071</v>
          </cell>
          <cell r="AK12">
            <v>3536996.3691702988</v>
          </cell>
          <cell r="AL12">
            <v>7077755.3255579313</v>
          </cell>
          <cell r="AM12">
            <v>2020144.0359773273</v>
          </cell>
          <cell r="AN12">
            <v>6037208.1776075279</v>
          </cell>
          <cell r="AO12">
            <v>19512306.45271159</v>
          </cell>
          <cell r="AP12">
            <v>538265.61250932072</v>
          </cell>
          <cell r="AQ12">
            <v>498669.52529918397</v>
          </cell>
          <cell r="AR12">
            <v>2142349.5703981621</v>
          </cell>
          <cell r="AS12">
            <v>1773234.6890328624</v>
          </cell>
          <cell r="AT12">
            <v>3085959.5992183015</v>
          </cell>
          <cell r="AU12">
            <v>3059179.4579152805</v>
          </cell>
          <cell r="AV12">
            <v>1593959.6075575931</v>
          </cell>
          <cell r="AW12">
            <v>3189614.8380161929</v>
          </cell>
          <cell r="AX12">
            <v>910384.87425747071</v>
          </cell>
          <cell r="AY12">
            <v>2720688.6785072233</v>
          </cell>
          <cell r="AZ12">
            <v>2875</v>
          </cell>
          <cell r="BA12">
            <v>14</v>
          </cell>
          <cell r="BB12">
            <v>21</v>
          </cell>
          <cell r="BC12">
            <v>71</v>
          </cell>
          <cell r="BD12">
            <v>65</v>
          </cell>
          <cell r="BE12">
            <v>237</v>
          </cell>
          <cell r="BF12">
            <v>260</v>
          </cell>
          <cell r="BG12">
            <v>863</v>
          </cell>
          <cell r="BH12">
            <v>600</v>
          </cell>
          <cell r="BI12">
            <v>288</v>
          </cell>
          <cell r="BJ12">
            <v>456</v>
          </cell>
          <cell r="BK12">
            <v>565.57000000000005</v>
          </cell>
          <cell r="BL12">
            <v>3203.96</v>
          </cell>
          <cell r="BM12">
            <v>1978.85</v>
          </cell>
          <cell r="BN12">
            <v>2514.4899999999998</v>
          </cell>
          <cell r="BO12">
            <v>2273.38</v>
          </cell>
          <cell r="BP12">
            <v>1085.08</v>
          </cell>
          <cell r="BQ12">
            <v>980.51</v>
          </cell>
          <cell r="BR12">
            <v>153.91999999999999</v>
          </cell>
          <cell r="BS12">
            <v>443</v>
          </cell>
          <cell r="BT12">
            <v>263.42</v>
          </cell>
          <cell r="BU12">
            <v>497.2</v>
          </cell>
          <cell r="BV12">
            <v>15.645899999999999</v>
          </cell>
          <cell r="BW12">
            <v>9.6632999999999996</v>
          </cell>
          <cell r="BX12">
            <v>12.279</v>
          </cell>
          <cell r="BY12">
            <v>11.101599999999999</v>
          </cell>
          <cell r="BZ12">
            <v>5.2988</v>
          </cell>
          <cell r="CA12">
            <v>4.7881</v>
          </cell>
          <cell r="CB12">
            <v>0.75160000000000005</v>
          </cell>
          <cell r="CC12">
            <v>2.1633</v>
          </cell>
          <cell r="CD12">
            <v>1.2864</v>
          </cell>
          <cell r="CE12">
            <v>2.4279999999999999</v>
          </cell>
          <cell r="CF12">
            <v>34.718252099999994</v>
          </cell>
          <cell r="CG12">
            <v>21.442862699999999</v>
          </cell>
          <cell r="CH12">
            <v>27.247100999999997</v>
          </cell>
          <cell r="CI12">
            <v>24.634450399999999</v>
          </cell>
          <cell r="CJ12">
            <v>11.758037199999999</v>
          </cell>
          <cell r="CK12">
            <v>10.6247939</v>
          </cell>
          <cell r="CL12">
            <v>1.6678004</v>
          </cell>
          <cell r="CM12">
            <v>4.8003627</v>
          </cell>
          <cell r="CN12">
            <v>2.8545216</v>
          </cell>
          <cell r="CO12">
            <v>5.3877319999999997</v>
          </cell>
          <cell r="CP12">
            <v>6.18</v>
          </cell>
          <cell r="CQ12">
            <v>1</v>
          </cell>
        </row>
        <row r="13">
          <cell r="D13">
            <v>148</v>
          </cell>
          <cell r="E13">
            <v>380148</v>
          </cell>
          <cell r="F13">
            <v>1.9675</v>
          </cell>
          <cell r="G13">
            <v>44716646.273453951</v>
          </cell>
          <cell r="H13">
            <v>1220289.504992937</v>
          </cell>
          <cell r="I13">
            <v>671637.35242847027</v>
          </cell>
          <cell r="J13">
            <v>3576329.1086857393</v>
          </cell>
          <cell r="K13">
            <v>2703650.9341885573</v>
          </cell>
          <cell r="L13">
            <v>4316361.6801805515</v>
          </cell>
          <cell r="M13">
            <v>5477970.7634073282</v>
          </cell>
          <cell r="N13">
            <v>5361763.0761054894</v>
          </cell>
          <cell r="O13">
            <v>8484042.3584556319</v>
          </cell>
          <cell r="P13">
            <v>2599290.2953300532</v>
          </cell>
          <cell r="Q13">
            <v>10305311.199679188</v>
          </cell>
          <cell r="R13">
            <v>52879983</v>
          </cell>
          <cell r="S13">
            <v>1443061.8943221713</v>
          </cell>
          <cell r="T13">
            <v>794249.45156646741</v>
          </cell>
          <cell r="U13">
            <v>4229213.0164058376</v>
          </cell>
          <cell r="V13">
            <v>3197221.3337183702</v>
          </cell>
          <cell r="W13">
            <v>5104343.7129429625</v>
          </cell>
          <cell r="X13">
            <v>6478012.6638307888</v>
          </cell>
          <cell r="Y13">
            <v>6340590.4499328164</v>
          </cell>
          <cell r="Z13">
            <v>10032863.666539023</v>
          </cell>
          <cell r="AA13">
            <v>3073808.9298685999</v>
          </cell>
          <cell r="AB13">
            <v>12186617.880872959</v>
          </cell>
          <cell r="AC13">
            <v>60065484.808580056</v>
          </cell>
          <cell r="AD13">
            <v>60065484.808580056</v>
          </cell>
          <cell r="AE13">
            <v>1639149.7760362204</v>
          </cell>
          <cell r="AF13">
            <v>902174.61619245773</v>
          </cell>
          <cell r="AG13">
            <v>4803892.0547530027</v>
          </cell>
          <cell r="AH13">
            <v>3631670.0300400783</v>
          </cell>
          <cell r="AI13">
            <v>5797938.3190714465</v>
          </cell>
          <cell r="AJ13">
            <v>7358265.8158025024</v>
          </cell>
          <cell r="AK13">
            <v>7202170.2304228684</v>
          </cell>
          <cell r="AL13">
            <v>11396161.382068796</v>
          </cell>
          <cell r="AM13">
            <v>3491487.9526625434</v>
          </cell>
          <cell r="AN13">
            <v>13842574.631530136</v>
          </cell>
          <cell r="AO13">
            <v>30528835.989113115</v>
          </cell>
          <cell r="AP13">
            <v>833112.97384305985</v>
          </cell>
          <cell r="AQ13">
            <v>458538.55969121103</v>
          </cell>
          <cell r="AR13">
            <v>2441622.3912340547</v>
          </cell>
          <cell r="AS13">
            <v>1845829.74843206</v>
          </cell>
          <cell r="AT13">
            <v>2946855.5624251314</v>
          </cell>
          <cell r="AU13">
            <v>3739906.3866848806</v>
          </cell>
          <cell r="AV13">
            <v>3660569.3674322073</v>
          </cell>
          <cell r="AW13">
            <v>5792204.006134077</v>
          </cell>
          <cell r="AX13">
            <v>1774580.9162198443</v>
          </cell>
          <cell r="AY13">
            <v>7035616.0770165874</v>
          </cell>
          <cell r="AZ13">
            <v>4030</v>
          </cell>
          <cell r="BA13">
            <v>15</v>
          </cell>
          <cell r="BB13">
            <v>7</v>
          </cell>
          <cell r="BC13">
            <v>88</v>
          </cell>
          <cell r="BD13">
            <v>74</v>
          </cell>
          <cell r="BE13">
            <v>339</v>
          </cell>
          <cell r="BF13">
            <v>345</v>
          </cell>
          <cell r="BG13">
            <v>1118</v>
          </cell>
          <cell r="BH13">
            <v>869</v>
          </cell>
          <cell r="BI13">
            <v>351</v>
          </cell>
          <cell r="BJ13">
            <v>824</v>
          </cell>
          <cell r="BK13">
            <v>631.28</v>
          </cell>
          <cell r="BL13">
            <v>4628.41</v>
          </cell>
          <cell r="BM13">
            <v>5458.79</v>
          </cell>
          <cell r="BN13">
            <v>2312.14</v>
          </cell>
          <cell r="BO13">
            <v>2078.64</v>
          </cell>
          <cell r="BP13">
            <v>724.4</v>
          </cell>
          <cell r="BQ13">
            <v>903.36</v>
          </cell>
          <cell r="BR13">
            <v>272.85000000000002</v>
          </cell>
          <cell r="BS13">
            <v>555.45000000000005</v>
          </cell>
          <cell r="BT13">
            <v>421.32</v>
          </cell>
          <cell r="BU13">
            <v>711.53</v>
          </cell>
          <cell r="BV13">
            <v>22.601900000000001</v>
          </cell>
          <cell r="BW13">
            <v>26.6569</v>
          </cell>
          <cell r="BX13">
            <v>11.290800000000001</v>
          </cell>
          <cell r="BY13">
            <v>10.150600000000001</v>
          </cell>
          <cell r="BZ13">
            <v>3.5375000000000001</v>
          </cell>
          <cell r="CA13">
            <v>4.4114000000000004</v>
          </cell>
          <cell r="CB13">
            <v>1.3324</v>
          </cell>
          <cell r="CC13">
            <v>2.7124000000000001</v>
          </cell>
          <cell r="CD13">
            <v>2.0573999999999999</v>
          </cell>
          <cell r="CE13">
            <v>3.4746000000000001</v>
          </cell>
          <cell r="CF13">
            <v>44.469238250000004</v>
          </cell>
          <cell r="CG13">
            <v>52.447450750000002</v>
          </cell>
          <cell r="CH13">
            <v>22.214649000000001</v>
          </cell>
          <cell r="CI13">
            <v>19.971305500000003</v>
          </cell>
          <cell r="CJ13">
            <v>6.9600312500000001</v>
          </cell>
          <cell r="CK13">
            <v>8.6794295000000012</v>
          </cell>
          <cell r="CL13">
            <v>2.6214970000000002</v>
          </cell>
          <cell r="CM13">
            <v>5.3366470000000001</v>
          </cell>
          <cell r="CN13">
            <v>4.0479345000000002</v>
          </cell>
          <cell r="CO13">
            <v>6.8362755000000002</v>
          </cell>
          <cell r="CP13">
            <v>6.04</v>
          </cell>
          <cell r="CQ13">
            <v>1</v>
          </cell>
        </row>
        <row r="14">
          <cell r="D14">
            <v>100</v>
          </cell>
          <cell r="E14">
            <v>380100</v>
          </cell>
          <cell r="F14">
            <v>1.3</v>
          </cell>
          <cell r="G14">
            <v>50693446.590000004</v>
          </cell>
          <cell r="H14">
            <v>1797898.5073143339</v>
          </cell>
          <cell r="I14">
            <v>1403974.2105075528</v>
          </cell>
          <cell r="J14">
            <v>4004266.3736923654</v>
          </cell>
          <cell r="K14">
            <v>3647113.9801282771</v>
          </cell>
          <cell r="L14">
            <v>6576293.616541205</v>
          </cell>
          <cell r="M14">
            <v>6460235.0224533835</v>
          </cell>
          <cell r="N14">
            <v>5343250.7234606426</v>
          </cell>
          <cell r="O14">
            <v>9837815.849365972</v>
          </cell>
          <cell r="P14">
            <v>2642652.6443149648</v>
          </cell>
          <cell r="Q14">
            <v>8979945.6622213051</v>
          </cell>
          <cell r="R14">
            <v>62231877.999999993</v>
          </cell>
          <cell r="S14">
            <v>2207121.5924316132</v>
          </cell>
          <cell r="T14">
            <v>1723535.4401941116</v>
          </cell>
          <cell r="U14">
            <v>4915685.028531529</v>
          </cell>
          <cell r="V14">
            <v>4477240.5020930208</v>
          </cell>
          <cell r="W14">
            <v>8073136.2644713605</v>
          </cell>
          <cell r="X14">
            <v>7930661.353926423</v>
          </cell>
          <cell r="Y14">
            <v>6559438.1426692894</v>
          </cell>
          <cell r="Z14">
            <v>12077019.751207441</v>
          </cell>
          <cell r="AA14">
            <v>3244151.8188236146</v>
          </cell>
          <cell r="AB14">
            <v>11023888.105651597</v>
          </cell>
          <cell r="AC14">
            <v>61692606.843492225</v>
          </cell>
          <cell r="AD14">
            <v>61692606.84349224</v>
          </cell>
          <cell r="AE14">
            <v>2187995.7512718164</v>
          </cell>
          <cell r="AF14">
            <v>1708600.1211906325</v>
          </cell>
          <cell r="AG14">
            <v>4873088.0953269079</v>
          </cell>
          <cell r="AH14">
            <v>4438442.915693216</v>
          </cell>
          <cell r="AI14">
            <v>8003178.3960942188</v>
          </cell>
          <cell r="AJ14">
            <v>7861938.1037586667</v>
          </cell>
          <cell r="AK14">
            <v>6502597.2452559341</v>
          </cell>
          <cell r="AL14">
            <v>11972366.177866768</v>
          </cell>
          <cell r="AM14">
            <v>3216039.5786109092</v>
          </cell>
          <cell r="AN14">
            <v>10928360.458423164</v>
          </cell>
          <cell r="AO14">
            <v>47455851.418070942</v>
          </cell>
          <cell r="AP14">
            <v>1683073.6548244741</v>
          </cell>
          <cell r="AQ14">
            <v>1314307.7855312556</v>
          </cell>
          <cell r="AR14">
            <v>3748529.3040976212</v>
          </cell>
          <cell r="AS14">
            <v>3414186.8582255505</v>
          </cell>
          <cell r="AT14">
            <v>6156291.0739186294</v>
          </cell>
          <cell r="AU14">
            <v>6047644.6951989746</v>
          </cell>
          <cell r="AV14">
            <v>5001997.8809661027</v>
          </cell>
          <cell r="AW14">
            <v>9209512.4445128981</v>
          </cell>
          <cell r="AX14">
            <v>2473876.5989314686</v>
          </cell>
          <cell r="AY14">
            <v>8406431.1218639724</v>
          </cell>
          <cell r="AZ14">
            <v>7767</v>
          </cell>
          <cell r="BA14">
            <v>51</v>
          </cell>
          <cell r="BB14">
            <v>56</v>
          </cell>
          <cell r="BC14">
            <v>268</v>
          </cell>
          <cell r="BD14">
            <v>219</v>
          </cell>
          <cell r="BE14">
            <v>787</v>
          </cell>
          <cell r="BF14">
            <v>804</v>
          </cell>
          <cell r="BG14">
            <v>2112</v>
          </cell>
          <cell r="BH14">
            <v>1662</v>
          </cell>
          <cell r="BI14">
            <v>550</v>
          </cell>
          <cell r="BJ14">
            <v>1258</v>
          </cell>
          <cell r="BK14">
            <v>509.16</v>
          </cell>
          <cell r="BL14">
            <v>2750.12</v>
          </cell>
          <cell r="BM14">
            <v>1955.82</v>
          </cell>
          <cell r="BN14">
            <v>1165.5899999999999</v>
          </cell>
          <cell r="BO14">
            <v>1299.1600000000001</v>
          </cell>
          <cell r="BP14">
            <v>651.87</v>
          </cell>
          <cell r="BQ14">
            <v>626.83000000000004</v>
          </cell>
          <cell r="BR14">
            <v>197.36</v>
          </cell>
          <cell r="BS14">
            <v>461.77</v>
          </cell>
          <cell r="BT14">
            <v>374.83</v>
          </cell>
          <cell r="BU14">
            <v>556.86</v>
          </cell>
          <cell r="BV14">
            <v>13.429600000000001</v>
          </cell>
          <cell r="BW14">
            <v>9.5508000000000006</v>
          </cell>
          <cell r="BX14">
            <v>5.6919000000000004</v>
          </cell>
          <cell r="BY14">
            <v>6.3441999999999998</v>
          </cell>
          <cell r="BZ14">
            <v>3.1833</v>
          </cell>
          <cell r="CA14">
            <v>3.0609999999999999</v>
          </cell>
          <cell r="CB14">
            <v>0.96379999999999999</v>
          </cell>
          <cell r="CC14">
            <v>2.2549999999999999</v>
          </cell>
          <cell r="CD14">
            <v>1.8304</v>
          </cell>
          <cell r="CE14">
            <v>2.7193000000000001</v>
          </cell>
          <cell r="CF14">
            <v>17.458480000000002</v>
          </cell>
          <cell r="CG14">
            <v>12.416040000000001</v>
          </cell>
          <cell r="CH14">
            <v>7.3994700000000009</v>
          </cell>
          <cell r="CI14">
            <v>8.2474600000000002</v>
          </cell>
          <cell r="CJ14">
            <v>4.1382900000000005</v>
          </cell>
          <cell r="CK14">
            <v>3.9793000000000003</v>
          </cell>
          <cell r="CL14">
            <v>1.2529399999999999</v>
          </cell>
          <cell r="CM14">
            <v>2.9314999999999998</v>
          </cell>
          <cell r="CN14">
            <v>2.3795200000000003</v>
          </cell>
          <cell r="CO14">
            <v>3.5350900000000003</v>
          </cell>
          <cell r="CP14">
            <v>3.23</v>
          </cell>
          <cell r="CQ14">
            <v>2</v>
          </cell>
        </row>
        <row r="15">
          <cell r="D15">
            <v>246</v>
          </cell>
          <cell r="E15">
            <v>380246</v>
          </cell>
          <cell r="F15">
            <v>1.3</v>
          </cell>
          <cell r="G15">
            <v>63909560.840000004</v>
          </cell>
          <cell r="H15">
            <v>1339916.3769770421</v>
          </cell>
          <cell r="I15">
            <v>1222504.3389715319</v>
          </cell>
          <cell r="J15">
            <v>3491160.5198654342</v>
          </cell>
          <cell r="K15">
            <v>3257082.1864606938</v>
          </cell>
          <cell r="L15">
            <v>7148563.5891116587</v>
          </cell>
          <cell r="M15">
            <v>7020929.9653230654</v>
          </cell>
          <cell r="N15">
            <v>10480541.553970724</v>
          </cell>
          <cell r="O15">
            <v>16674844.866142228</v>
          </cell>
          <cell r="P15">
            <v>3133628.2936869389</v>
          </cell>
          <cell r="Q15">
            <v>10140389.149490684</v>
          </cell>
          <cell r="R15">
            <v>88104030</v>
          </cell>
          <cell r="S15">
            <v>1847173.2730291223</v>
          </cell>
          <cell r="T15">
            <v>1685312.1432883565</v>
          </cell>
          <cell r="U15">
            <v>4812821.5424150899</v>
          </cell>
          <cell r="V15">
            <v>4490127.3439637451</v>
          </cell>
          <cell r="W15">
            <v>9854820.6658589412</v>
          </cell>
          <cell r="X15">
            <v>9678868.3283451311</v>
          </cell>
          <cell r="Y15">
            <v>14448197.348734643</v>
          </cell>
          <cell r="Z15">
            <v>22987500.039468911</v>
          </cell>
          <cell r="AA15">
            <v>4319937.073062242</v>
          </cell>
          <cell r="AB15">
            <v>13979272.241833819</v>
          </cell>
          <cell r="AC15">
            <v>88752767.365593418</v>
          </cell>
          <cell r="AD15">
            <v>88752767.365593433</v>
          </cell>
          <cell r="AE15">
            <v>1860774.5841489369</v>
          </cell>
          <cell r="AF15">
            <v>1697721.6205851326</v>
          </cell>
          <cell r="AG15">
            <v>4848259.8438015031</v>
          </cell>
          <cell r="AH15">
            <v>4523189.5476370845</v>
          </cell>
          <cell r="AI15">
            <v>9927384.7744152118</v>
          </cell>
          <cell r="AJ15">
            <v>9750136.8451343887</v>
          </cell>
          <cell r="AK15">
            <v>14554583.91794824</v>
          </cell>
          <cell r="AL15">
            <v>23156764.149376072</v>
          </cell>
          <cell r="AM15">
            <v>4351746.1128565371</v>
          </cell>
          <cell r="AN15">
            <v>14082205.969690315</v>
          </cell>
          <cell r="AO15">
            <v>68271359.511994943</v>
          </cell>
          <cell r="AP15">
            <v>1431365.0647299513</v>
          </cell>
          <cell r="AQ15">
            <v>1305939.7081424096</v>
          </cell>
          <cell r="AR15">
            <v>3729430.649078079</v>
          </cell>
          <cell r="AS15">
            <v>3479376.5751054497</v>
          </cell>
          <cell r="AT15">
            <v>7636449.8264732398</v>
          </cell>
          <cell r="AU15">
            <v>7500105.2654879913</v>
          </cell>
          <cell r="AV15">
            <v>11195833.783037107</v>
          </cell>
          <cell r="AW15">
            <v>17812895.499520056</v>
          </cell>
          <cell r="AX15">
            <v>3347497.0098896436</v>
          </cell>
          <cell r="AY15">
            <v>10832466.130531011</v>
          </cell>
          <cell r="AZ15">
            <v>11281</v>
          </cell>
          <cell r="BA15">
            <v>65</v>
          </cell>
          <cell r="BB15">
            <v>78</v>
          </cell>
          <cell r="BC15">
            <v>388</v>
          </cell>
          <cell r="BD15">
            <v>367</v>
          </cell>
          <cell r="BE15">
            <v>1178</v>
          </cell>
          <cell r="BF15">
            <v>1078</v>
          </cell>
          <cell r="BG15">
            <v>3264</v>
          </cell>
          <cell r="BH15">
            <v>2481</v>
          </cell>
          <cell r="BI15">
            <v>772</v>
          </cell>
          <cell r="BJ15">
            <v>1610</v>
          </cell>
          <cell r="BK15">
            <v>504.32</v>
          </cell>
          <cell r="BL15">
            <v>1835.08</v>
          </cell>
          <cell r="BM15">
            <v>1395.23</v>
          </cell>
          <cell r="BN15">
            <v>800.99</v>
          </cell>
          <cell r="BO15">
            <v>790.05</v>
          </cell>
          <cell r="BP15">
            <v>540.21</v>
          </cell>
          <cell r="BQ15">
            <v>579.79</v>
          </cell>
          <cell r="BR15">
            <v>285.83999999999997</v>
          </cell>
          <cell r="BS15">
            <v>598.30999999999995</v>
          </cell>
          <cell r="BT15">
            <v>361.34</v>
          </cell>
          <cell r="BU15">
            <v>560.69000000000005</v>
          </cell>
          <cell r="BV15">
            <v>8.9611999999999998</v>
          </cell>
          <cell r="BW15">
            <v>6.8132999999999999</v>
          </cell>
          <cell r="BX15">
            <v>3.9115000000000002</v>
          </cell>
          <cell r="BY15">
            <v>3.8580000000000001</v>
          </cell>
          <cell r="BZ15">
            <v>2.6379999999999999</v>
          </cell>
          <cell r="CA15">
            <v>2.8313000000000001</v>
          </cell>
          <cell r="CB15">
            <v>1.3957999999999999</v>
          </cell>
          <cell r="CC15">
            <v>2.9217</v>
          </cell>
          <cell r="CD15">
            <v>1.7645</v>
          </cell>
          <cell r="CE15">
            <v>2.738</v>
          </cell>
          <cell r="CF15">
            <v>11.649560000000001</v>
          </cell>
          <cell r="CG15">
            <v>8.8572900000000008</v>
          </cell>
          <cell r="CH15">
            <v>5.0849500000000001</v>
          </cell>
          <cell r="CI15">
            <v>5.0154000000000005</v>
          </cell>
          <cell r="CJ15">
            <v>3.4293999999999998</v>
          </cell>
          <cell r="CK15">
            <v>3.6806900000000002</v>
          </cell>
          <cell r="CL15">
            <v>1.81454</v>
          </cell>
          <cell r="CM15">
            <v>3.7982100000000001</v>
          </cell>
          <cell r="CN15">
            <v>2.2938499999999999</v>
          </cell>
          <cell r="CO15">
            <v>3.5594000000000001</v>
          </cell>
          <cell r="CP15">
            <v>3.19</v>
          </cell>
          <cell r="CQ15">
            <v>2</v>
          </cell>
        </row>
        <row r="16">
          <cell r="D16">
            <v>245</v>
          </cell>
          <cell r="E16">
            <v>380245</v>
          </cell>
          <cell r="F16">
            <v>1.3</v>
          </cell>
          <cell r="G16">
            <v>104113967.00000001</v>
          </cell>
          <cell r="H16">
            <v>2146638.5303968983</v>
          </cell>
          <cell r="I16">
            <v>2239996.0119600925</v>
          </cell>
          <cell r="J16">
            <v>6424061.7862797892</v>
          </cell>
          <cell r="K16">
            <v>6176991.539873655</v>
          </cell>
          <cell r="L16">
            <v>18832520.560043566</v>
          </cell>
          <cell r="M16">
            <v>17538854.002309065</v>
          </cell>
          <cell r="N16">
            <v>10777193.948447699</v>
          </cell>
          <cell r="O16">
            <v>19991594.051465169</v>
          </cell>
          <cell r="P16">
            <v>5372316.5435699038</v>
          </cell>
          <cell r="Q16">
            <v>14613800.025654161</v>
          </cell>
          <cell r="R16">
            <v>125036396</v>
          </cell>
          <cell r="S16">
            <v>2578020.5393150048</v>
          </cell>
          <cell r="T16">
            <v>2690138.858985777</v>
          </cell>
          <cell r="U16">
            <v>7715021.8801839249</v>
          </cell>
          <cell r="V16">
            <v>7418301.1417506738</v>
          </cell>
          <cell r="W16">
            <v>22617047.12897693</v>
          </cell>
          <cell r="X16">
            <v>21063409.239020746</v>
          </cell>
          <cell r="Y16">
            <v>12942946.360951837</v>
          </cell>
          <cell r="Z16">
            <v>24009044.535688885</v>
          </cell>
          <cell r="AA16">
            <v>6451921.0835483549</v>
          </cell>
          <cell r="AB16">
            <v>17550545.231577851</v>
          </cell>
          <cell r="AC16">
            <v>134597151.70936036</v>
          </cell>
          <cell r="AD16">
            <v>134597151.70936033</v>
          </cell>
          <cell r="AE16">
            <v>2775145.7394855553</v>
          </cell>
          <cell r="AF16">
            <v>2895837.0498950901</v>
          </cell>
          <cell r="AG16">
            <v>8304941.6303405799</v>
          </cell>
          <cell r="AH16">
            <v>7985532.5020879256</v>
          </cell>
          <cell r="AI16">
            <v>24346432.087155335</v>
          </cell>
          <cell r="AJ16">
            <v>22673997.168478996</v>
          </cell>
          <cell r="AK16">
            <v>13932612.988230627</v>
          </cell>
          <cell r="AL16">
            <v>25844866.879935555</v>
          </cell>
          <cell r="AM16">
            <v>6945259.3699132092</v>
          </cell>
          <cell r="AN16">
            <v>18892526.293837477</v>
          </cell>
          <cell r="AO16">
            <v>103536270.54566179</v>
          </cell>
          <cell r="AP16">
            <v>2134727.4919119654</v>
          </cell>
          <cell r="AQ16">
            <v>2227566.9614577615</v>
          </cell>
          <cell r="AR16">
            <v>6388416.6387235224</v>
          </cell>
          <cell r="AS16">
            <v>6142717.3092984045</v>
          </cell>
          <cell r="AT16">
            <v>18728024.682427179</v>
          </cell>
          <cell r="AU16">
            <v>17441536.283445381</v>
          </cell>
          <cell r="AV16">
            <v>10717394.606331252</v>
          </cell>
          <cell r="AW16">
            <v>19880666.830719657</v>
          </cell>
          <cell r="AX16">
            <v>5342507.2076255456</v>
          </cell>
          <cell r="AY16">
            <v>14532712.533721136</v>
          </cell>
          <cell r="AZ16">
            <v>19921</v>
          </cell>
          <cell r="BA16">
            <v>134</v>
          </cell>
          <cell r="BB16">
            <v>124</v>
          </cell>
          <cell r="BC16">
            <v>620</v>
          </cell>
          <cell r="BD16">
            <v>608</v>
          </cell>
          <cell r="BE16">
            <v>1962</v>
          </cell>
          <cell r="BF16">
            <v>1832</v>
          </cell>
          <cell r="BG16">
            <v>5658</v>
          </cell>
          <cell r="BH16">
            <v>4708</v>
          </cell>
          <cell r="BI16">
            <v>1389</v>
          </cell>
          <cell r="BJ16">
            <v>2886</v>
          </cell>
          <cell r="BK16">
            <v>433.11</v>
          </cell>
          <cell r="BL16">
            <v>1327.57</v>
          </cell>
          <cell r="BM16">
            <v>1497.02</v>
          </cell>
          <cell r="BN16">
            <v>858.66</v>
          </cell>
          <cell r="BO16">
            <v>841.93</v>
          </cell>
          <cell r="BP16">
            <v>795.45</v>
          </cell>
          <cell r="BQ16">
            <v>793.37</v>
          </cell>
          <cell r="BR16">
            <v>157.85</v>
          </cell>
          <cell r="BS16">
            <v>351.9</v>
          </cell>
          <cell r="BT16">
            <v>320.52</v>
          </cell>
          <cell r="BU16">
            <v>419.63</v>
          </cell>
          <cell r="BV16">
            <v>6.4828999999999999</v>
          </cell>
          <cell r="BW16">
            <v>7.3103999999999996</v>
          </cell>
          <cell r="BX16">
            <v>4.1931000000000003</v>
          </cell>
          <cell r="BY16">
            <v>4.1113999999999997</v>
          </cell>
          <cell r="BZ16">
            <v>3.8843999999999999</v>
          </cell>
          <cell r="CA16">
            <v>3.8742999999999999</v>
          </cell>
          <cell r="CB16">
            <v>0.77080000000000004</v>
          </cell>
          <cell r="CC16">
            <v>1.7183999999999999</v>
          </cell>
          <cell r="CD16">
            <v>1.5651999999999999</v>
          </cell>
          <cell r="CE16">
            <v>2.0491999999999999</v>
          </cell>
          <cell r="CF16">
            <v>8.4277700000000006</v>
          </cell>
          <cell r="CG16">
            <v>9.50352</v>
          </cell>
          <cell r="CH16">
            <v>5.4510300000000003</v>
          </cell>
          <cell r="CI16">
            <v>5.3448199999999995</v>
          </cell>
          <cell r="CJ16">
            <v>5.0497199999999998</v>
          </cell>
          <cell r="CK16">
            <v>5.0365900000000003</v>
          </cell>
          <cell r="CL16">
            <v>1.00204</v>
          </cell>
          <cell r="CM16">
            <v>2.2339199999999999</v>
          </cell>
          <cell r="CN16">
            <v>2.0347599999999999</v>
          </cell>
          <cell r="CO16">
            <v>2.6639599999999999</v>
          </cell>
          <cell r="CP16">
            <v>2.77</v>
          </cell>
          <cell r="CQ16">
            <v>3</v>
          </cell>
        </row>
        <row r="17">
          <cell r="D17">
            <v>378</v>
          </cell>
          <cell r="E17">
            <v>380378</v>
          </cell>
          <cell r="F17">
            <v>1.5563</v>
          </cell>
          <cell r="G17">
            <v>120093819.76000001</v>
          </cell>
          <cell r="H17">
            <v>8731339.8036252595</v>
          </cell>
          <cell r="I17">
            <v>8433631.8036342505</v>
          </cell>
          <cell r="J17">
            <v>23164289.197631147</v>
          </cell>
          <cell r="K17">
            <v>21413740.493408415</v>
          </cell>
          <cell r="L17">
            <v>30267156.220703602</v>
          </cell>
          <cell r="M17">
            <v>28082095.470614213</v>
          </cell>
          <cell r="N17">
            <v>398.90166195955584</v>
          </cell>
          <cell r="O17">
            <v>1167.8687211586996</v>
          </cell>
          <cell r="P17">
            <v>0</v>
          </cell>
          <cell r="Q17">
            <v>0</v>
          </cell>
          <cell r="R17">
            <v>145914379.00000003</v>
          </cell>
          <cell r="S17">
            <v>10608606.070071107</v>
          </cell>
          <cell r="T17">
            <v>10246889.888265651</v>
          </cell>
          <cell r="U17">
            <v>28144686.212858263</v>
          </cell>
          <cell r="V17">
            <v>26017763.881664399</v>
          </cell>
          <cell r="W17">
            <v>36774692.593389727</v>
          </cell>
          <cell r="X17">
            <v>34119836.72267355</v>
          </cell>
          <cell r="Y17">
            <v>484.66680802739512</v>
          </cell>
          <cell r="Z17">
            <v>1418.9642692850243</v>
          </cell>
          <cell r="AA17">
            <v>0</v>
          </cell>
          <cell r="AB17">
            <v>0</v>
          </cell>
          <cell r="AC17">
            <v>136338620.80797139</v>
          </cell>
          <cell r="AD17">
            <v>136338620.80797136</v>
          </cell>
          <cell r="AE17">
            <v>9912407.0581732597</v>
          </cell>
          <cell r="AF17">
            <v>9574428.8158008512</v>
          </cell>
          <cell r="AG17">
            <v>26297666.670220502</v>
          </cell>
          <cell r="AH17">
            <v>24310325.469250534</v>
          </cell>
          <cell r="AI17">
            <v>34361321.366552055</v>
          </cell>
          <cell r="AJ17">
            <v>31880692.724344086</v>
          </cell>
          <cell r="AK17">
            <v>452.86012667645917</v>
          </cell>
          <cell r="AL17">
            <v>1325.8435034021636</v>
          </cell>
          <cell r="AM17">
            <v>0</v>
          </cell>
          <cell r="AN17">
            <v>0</v>
          </cell>
          <cell r="AO17">
            <v>87604331.303714782</v>
          </cell>
          <cell r="AP17">
            <v>6369213.5566235688</v>
          </cell>
          <cell r="AQ17">
            <v>6152045.7596869823</v>
          </cell>
          <cell r="AR17">
            <v>16897556.171830945</v>
          </cell>
          <cell r="AS17">
            <v>15620590.804633126</v>
          </cell>
          <cell r="AT17">
            <v>22078854.56952519</v>
          </cell>
          <cell r="AU17">
            <v>20484927.536043234</v>
          </cell>
          <cell r="AV17">
            <v>290.98510998937172</v>
          </cell>
          <cell r="AW17">
            <v>851.92026177611228</v>
          </cell>
          <cell r="AX17">
            <v>0</v>
          </cell>
          <cell r="AY17">
            <v>0</v>
          </cell>
          <cell r="AZ17">
            <v>20050</v>
          </cell>
          <cell r="BA17">
            <v>424</v>
          </cell>
          <cell r="BB17">
            <v>408</v>
          </cell>
          <cell r="BC17">
            <v>2356</v>
          </cell>
          <cell r="BD17">
            <v>2235</v>
          </cell>
          <cell r="BE17">
            <v>7510</v>
          </cell>
          <cell r="BF17">
            <v>7108</v>
          </cell>
          <cell r="BG17">
            <v>6</v>
          </cell>
          <cell r="BH17">
            <v>3</v>
          </cell>
          <cell r="BI17">
            <v>0</v>
          </cell>
          <cell r="BJ17">
            <v>0</v>
          </cell>
          <cell r="BK17">
            <v>364.11</v>
          </cell>
          <cell r="BL17">
            <v>1251.81</v>
          </cell>
          <cell r="BM17">
            <v>1256.55</v>
          </cell>
          <cell r="BN17">
            <v>597.67999999999995</v>
          </cell>
          <cell r="BO17">
            <v>582.41999999999996</v>
          </cell>
          <cell r="BP17">
            <v>244.99</v>
          </cell>
          <cell r="BQ17">
            <v>240.16</v>
          </cell>
          <cell r="BR17">
            <v>4.04</v>
          </cell>
          <cell r="BS17">
            <v>23.66</v>
          </cell>
          <cell r="BT17">
            <v>0</v>
          </cell>
          <cell r="BU17">
            <v>0</v>
          </cell>
          <cell r="BV17">
            <v>6.1130000000000004</v>
          </cell>
          <cell r="BW17">
            <v>6.1360999999999999</v>
          </cell>
          <cell r="BX17">
            <v>2.9186000000000001</v>
          </cell>
          <cell r="BY17">
            <v>2.8441000000000001</v>
          </cell>
          <cell r="BZ17">
            <v>1.1963999999999999</v>
          </cell>
          <cell r="CA17">
            <v>1.1728000000000001</v>
          </cell>
          <cell r="CB17">
            <v>1.9699999999999999E-2</v>
          </cell>
          <cell r="CC17">
            <v>0.11550000000000001</v>
          </cell>
          <cell r="CD17">
            <v>0</v>
          </cell>
          <cell r="CE17">
            <v>0</v>
          </cell>
          <cell r="CF17">
            <v>9.5136619000000007</v>
          </cell>
          <cell r="CG17">
            <v>9.5496124299999998</v>
          </cell>
          <cell r="CH17">
            <v>4.5422171799999997</v>
          </cell>
          <cell r="CI17">
            <v>4.4262728300000003</v>
          </cell>
          <cell r="CJ17">
            <v>1.8619573199999999</v>
          </cell>
          <cell r="CK17">
            <v>1.8252286400000002</v>
          </cell>
          <cell r="CL17">
            <v>3.065911E-2</v>
          </cell>
          <cell r="CM17">
            <v>0.17975265000000001</v>
          </cell>
          <cell r="CN17">
            <v>0</v>
          </cell>
          <cell r="CO17">
            <v>0</v>
          </cell>
          <cell r="CP17">
            <v>2.76</v>
          </cell>
          <cell r="CQ17">
            <v>3</v>
          </cell>
        </row>
        <row r="18">
          <cell r="D18">
            <v>129</v>
          </cell>
          <cell r="E18">
            <v>380129</v>
          </cell>
          <cell r="F18">
            <v>1.5652999999999999</v>
          </cell>
          <cell r="G18">
            <v>207364359.43000004</v>
          </cell>
          <cell r="H18">
            <v>6128709.9321460873</v>
          </cell>
          <cell r="I18">
            <v>6272887.0390752545</v>
          </cell>
          <cell r="J18">
            <v>15799101.918943468</v>
          </cell>
          <cell r="K18">
            <v>14128372.616944127</v>
          </cell>
          <cell r="L18">
            <v>26815394.746874437</v>
          </cell>
          <cell r="M18">
            <v>26310575.847080152</v>
          </cell>
          <cell r="N18">
            <v>22124325.165219635</v>
          </cell>
          <cell r="O18">
            <v>41642309.464953214</v>
          </cell>
          <cell r="P18">
            <v>11493037.860678256</v>
          </cell>
          <cell r="Q18">
            <v>36649644.838085376</v>
          </cell>
          <cell r="R18">
            <v>253609455.99999994</v>
          </cell>
          <cell r="S18">
            <v>7495496.3145344686</v>
          </cell>
          <cell r="T18">
            <v>7671826.893986349</v>
          </cell>
          <cell r="U18">
            <v>19322518.363163486</v>
          </cell>
          <cell r="V18">
            <v>17279193.509422909</v>
          </cell>
          <cell r="W18">
            <v>32795595.602221958</v>
          </cell>
          <cell r="X18">
            <v>32178195.163172241</v>
          </cell>
          <cell r="Y18">
            <v>27058353.15645235</v>
          </cell>
          <cell r="Z18">
            <v>50929115.683235191</v>
          </cell>
          <cell r="AA18">
            <v>14056142.953620464</v>
          </cell>
          <cell r="AB18">
            <v>44823018.360190526</v>
          </cell>
          <cell r="AC18">
            <v>293441798.82274401</v>
          </cell>
          <cell r="AD18">
            <v>293441798.82274401</v>
          </cell>
          <cell r="AE18">
            <v>8672752.0191764589</v>
          </cell>
          <cell r="AF18">
            <v>8876777.3865185045</v>
          </cell>
          <cell r="AG18">
            <v>22357346.747639403</v>
          </cell>
          <cell r="AH18">
            <v>19993093.733899821</v>
          </cell>
          <cell r="AI18">
            <v>37946528.961362101</v>
          </cell>
          <cell r="AJ18">
            <v>37232158.534146242</v>
          </cell>
          <cell r="AK18">
            <v>31308185.225595269</v>
          </cell>
          <cell r="AL18">
            <v>58928131.286004424</v>
          </cell>
          <cell r="AM18">
            <v>16263825.24482852</v>
          </cell>
          <cell r="AN18">
            <v>51862999.683573283</v>
          </cell>
          <cell r="AO18">
            <v>187466810.72174284</v>
          </cell>
          <cell r="AP18">
            <v>5540632.4788707979</v>
          </cell>
          <cell r="AQ18">
            <v>5670975.1399211045</v>
          </cell>
          <cell r="AR18">
            <v>14283106.591477292</v>
          </cell>
          <cell r="AS18">
            <v>12772691.326838192</v>
          </cell>
          <cell r="AT18">
            <v>24242336.268678274</v>
          </cell>
          <cell r="AU18">
            <v>23785957.026861459</v>
          </cell>
          <cell r="AV18">
            <v>20001396.042672504</v>
          </cell>
          <cell r="AW18">
            <v>37646541.420816727</v>
          </cell>
          <cell r="AX18">
            <v>10390228.866561376</v>
          </cell>
          <cell r="AY18">
            <v>33132945.559045095</v>
          </cell>
          <cell r="AZ18">
            <v>46851</v>
          </cell>
          <cell r="BA18">
            <v>226</v>
          </cell>
          <cell r="BB18">
            <v>215</v>
          </cell>
          <cell r="BC18">
            <v>1225</v>
          </cell>
          <cell r="BD18">
            <v>1078</v>
          </cell>
          <cell r="BE18">
            <v>4394</v>
          </cell>
          <cell r="BF18">
            <v>4124</v>
          </cell>
          <cell r="BG18">
            <v>12271</v>
          </cell>
          <cell r="BH18">
            <v>11317</v>
          </cell>
          <cell r="BI18">
            <v>3577</v>
          </cell>
          <cell r="BJ18">
            <v>8424</v>
          </cell>
          <cell r="BK18">
            <v>333.45</v>
          </cell>
          <cell r="BL18">
            <v>2043.01</v>
          </cell>
          <cell r="BM18">
            <v>2198.0500000000002</v>
          </cell>
          <cell r="BN18">
            <v>971.64</v>
          </cell>
          <cell r="BO18">
            <v>987.38</v>
          </cell>
          <cell r="BP18">
            <v>459.76</v>
          </cell>
          <cell r="BQ18">
            <v>480.64</v>
          </cell>
          <cell r="BR18">
            <v>135.83000000000001</v>
          </cell>
          <cell r="BS18">
            <v>277.20999999999998</v>
          </cell>
          <cell r="BT18">
            <v>242.06</v>
          </cell>
          <cell r="BU18">
            <v>327.76</v>
          </cell>
          <cell r="BV18">
            <v>9.9765999999999995</v>
          </cell>
          <cell r="BW18">
            <v>10.733700000000001</v>
          </cell>
          <cell r="BX18">
            <v>4.7447999999999997</v>
          </cell>
          <cell r="BY18">
            <v>4.8216999999999999</v>
          </cell>
          <cell r="BZ18">
            <v>2.2450999999999999</v>
          </cell>
          <cell r="CA18">
            <v>2.3471000000000002</v>
          </cell>
          <cell r="CB18">
            <v>0.6633</v>
          </cell>
          <cell r="CC18">
            <v>1.3536999999999999</v>
          </cell>
          <cell r="CD18">
            <v>1.1819999999999999</v>
          </cell>
          <cell r="CE18">
            <v>1.6005</v>
          </cell>
          <cell r="CF18">
            <v>15.616371979999998</v>
          </cell>
          <cell r="CG18">
            <v>16.801460609999999</v>
          </cell>
          <cell r="CH18">
            <v>7.4270354399999992</v>
          </cell>
          <cell r="CI18">
            <v>7.5474070099999997</v>
          </cell>
          <cell r="CJ18">
            <v>3.5142550299999997</v>
          </cell>
          <cell r="CK18">
            <v>3.6739156300000002</v>
          </cell>
          <cell r="CL18">
            <v>1.0382634899999998</v>
          </cell>
          <cell r="CM18">
            <v>2.1189466099999996</v>
          </cell>
          <cell r="CN18">
            <v>1.8501845999999997</v>
          </cell>
          <cell r="CO18">
            <v>2.5052626499999997</v>
          </cell>
          <cell r="CP18">
            <v>2.48</v>
          </cell>
          <cell r="CQ18">
            <v>4</v>
          </cell>
        </row>
        <row r="19">
          <cell r="D19">
            <v>146</v>
          </cell>
          <cell r="E19">
            <v>380146</v>
          </cell>
          <cell r="F19">
            <v>1.9576</v>
          </cell>
          <cell r="G19">
            <v>98783198.290000007</v>
          </cell>
          <cell r="H19">
            <v>3585702.3878133255</v>
          </cell>
          <cell r="I19">
            <v>3184757.0151411621</v>
          </cell>
          <cell r="J19">
            <v>7929922.0536184059</v>
          </cell>
          <cell r="K19">
            <v>7067918.8112455243</v>
          </cell>
          <cell r="L19">
            <v>11766632.950781701</v>
          </cell>
          <cell r="M19">
            <v>11430958.43665785</v>
          </cell>
          <cell r="N19">
            <v>8872513.7039104179</v>
          </cell>
          <cell r="O19">
            <v>22327004.309100192</v>
          </cell>
          <cell r="P19">
            <v>6010747.7884176765</v>
          </cell>
          <cell r="Q19">
            <v>16607040.833313752</v>
          </cell>
          <cell r="R19">
            <v>109442169.99999999</v>
          </cell>
          <cell r="S19">
            <v>3972609.2806229577</v>
          </cell>
          <cell r="T19">
            <v>3528400.8282110421</v>
          </cell>
          <cell r="U19">
            <v>8785581.8854035866</v>
          </cell>
          <cell r="V19">
            <v>7830566.1840960681</v>
          </cell>
          <cell r="W19">
            <v>13036284.165921921</v>
          </cell>
          <cell r="X19">
            <v>12664389.472539345</v>
          </cell>
          <cell r="Y19">
            <v>9829881.699720107</v>
          </cell>
          <cell r="Z19">
            <v>24736147.882292621</v>
          </cell>
          <cell r="AA19">
            <v>6659323.5760187423</v>
          </cell>
          <cell r="AB19">
            <v>18398985.025173608</v>
          </cell>
          <cell r="AC19">
            <v>112824416.03955178</v>
          </cell>
          <cell r="AD19">
            <v>112824416.03955179</v>
          </cell>
          <cell r="AE19">
            <v>4095380.439181617</v>
          </cell>
          <cell r="AF19">
            <v>3637443.9852241757</v>
          </cell>
          <cell r="AG19">
            <v>9057095.1379009038</v>
          </cell>
          <cell r="AH19">
            <v>8072565.2367793908</v>
          </cell>
          <cell r="AI19">
            <v>13439162.87794546</v>
          </cell>
          <cell r="AJ19">
            <v>13055774.997304047</v>
          </cell>
          <cell r="AK19">
            <v>10133668.425149081</v>
          </cell>
          <cell r="AL19">
            <v>25500604.0166022</v>
          </cell>
          <cell r="AM19">
            <v>6865126.0632234765</v>
          </cell>
          <cell r="AN19">
            <v>18967594.860241447</v>
          </cell>
          <cell r="AO19">
            <v>57634049.877171941</v>
          </cell>
          <cell r="AP19">
            <v>2092041.4993776139</v>
          </cell>
          <cell r="AQ19">
            <v>1858114.0096159459</v>
          </cell>
          <cell r="AR19">
            <v>4626632.1709751245</v>
          </cell>
          <cell r="AS19">
            <v>4123705.1679502404</v>
          </cell>
          <cell r="AT19">
            <v>6865122.0259222826</v>
          </cell>
          <cell r="AU19">
            <v>6669276.1530976947</v>
          </cell>
          <cell r="AV19">
            <v>5176577.658944157</v>
          </cell>
          <cell r="AW19">
            <v>13026463.024418779</v>
          </cell>
          <cell r="AX19">
            <v>3506909.5132935615</v>
          </cell>
          <cell r="AY19">
            <v>9689208.6535765454</v>
          </cell>
          <cell r="AZ19">
            <v>19354</v>
          </cell>
          <cell r="BA19">
            <v>107</v>
          </cell>
          <cell r="BB19">
            <v>106</v>
          </cell>
          <cell r="BC19">
            <v>500</v>
          </cell>
          <cell r="BD19">
            <v>449</v>
          </cell>
          <cell r="BE19">
            <v>1729</v>
          </cell>
          <cell r="BF19">
            <v>1679</v>
          </cell>
          <cell r="BG19">
            <v>5319</v>
          </cell>
          <cell r="BH19">
            <v>4489</v>
          </cell>
          <cell r="BI19">
            <v>1669</v>
          </cell>
          <cell r="BJ19">
            <v>3307</v>
          </cell>
          <cell r="BK19">
            <v>248.16</v>
          </cell>
          <cell r="BL19">
            <v>1629.32</v>
          </cell>
          <cell r="BM19">
            <v>1460.78</v>
          </cell>
          <cell r="BN19">
            <v>771.11</v>
          </cell>
          <cell r="BO19">
            <v>765.35</v>
          </cell>
          <cell r="BP19">
            <v>330.88</v>
          </cell>
          <cell r="BQ19">
            <v>331.01</v>
          </cell>
          <cell r="BR19">
            <v>81.099999999999994</v>
          </cell>
          <cell r="BS19">
            <v>241.82</v>
          </cell>
          <cell r="BT19">
            <v>175.1</v>
          </cell>
          <cell r="BU19">
            <v>244.16</v>
          </cell>
          <cell r="BV19">
            <v>7.9564000000000004</v>
          </cell>
          <cell r="BW19">
            <v>7.1334</v>
          </cell>
          <cell r="BX19">
            <v>3.7656000000000001</v>
          </cell>
          <cell r="BY19">
            <v>3.7374000000000001</v>
          </cell>
          <cell r="BZ19">
            <v>1.6157999999999999</v>
          </cell>
          <cell r="CA19">
            <v>1.6164000000000001</v>
          </cell>
          <cell r="CB19">
            <v>0.39600000000000002</v>
          </cell>
          <cell r="CC19">
            <v>1.1809000000000001</v>
          </cell>
          <cell r="CD19">
            <v>0.85509999999999997</v>
          </cell>
          <cell r="CE19">
            <v>1.1922999999999999</v>
          </cell>
          <cell r="CF19">
            <v>15.575448640000001</v>
          </cell>
          <cell r="CG19">
            <v>13.96434384</v>
          </cell>
          <cell r="CH19">
            <v>7.3715385600000003</v>
          </cell>
          <cell r="CI19">
            <v>7.3163342399999998</v>
          </cell>
          <cell r="CJ19">
            <v>3.1630900799999999</v>
          </cell>
          <cell r="CK19">
            <v>3.1642646400000003</v>
          </cell>
          <cell r="CL19">
            <v>0.77520960000000005</v>
          </cell>
          <cell r="CM19">
            <v>2.3117298399999999</v>
          </cell>
          <cell r="CN19">
            <v>1.67394376</v>
          </cell>
          <cell r="CO19">
            <v>2.33404648</v>
          </cell>
          <cell r="CP19">
            <v>2.4500000000000002</v>
          </cell>
          <cell r="CQ19">
            <v>4</v>
          </cell>
        </row>
        <row r="20">
          <cell r="D20">
            <v>122</v>
          </cell>
          <cell r="E20">
            <v>380122</v>
          </cell>
          <cell r="F20">
            <v>1.5327999999999999</v>
          </cell>
          <cell r="G20">
            <v>146760934.00999999</v>
          </cell>
          <cell r="H20">
            <v>14853643.768067809</v>
          </cell>
          <cell r="I20">
            <v>13701895.419544194</v>
          </cell>
          <cell r="J20">
            <v>28988008.688498225</v>
          </cell>
          <cell r="K20">
            <v>24928043.191974618</v>
          </cell>
          <cell r="L20">
            <v>33636725.267364591</v>
          </cell>
          <cell r="M20">
            <v>30652337.825486518</v>
          </cell>
          <cell r="N20">
            <v>279.84906406600567</v>
          </cell>
          <cell r="O20">
            <v>0</v>
          </cell>
          <cell r="P20">
            <v>0</v>
          </cell>
          <cell r="Q20">
            <v>0</v>
          </cell>
          <cell r="R20">
            <v>177812414.00000003</v>
          </cell>
          <cell r="S20">
            <v>17996357.633675385</v>
          </cell>
          <cell r="T20">
            <v>16600923.926790264</v>
          </cell>
          <cell r="U20">
            <v>35121252.373629838</v>
          </cell>
          <cell r="V20">
            <v>30202284.866620228</v>
          </cell>
          <cell r="W20">
            <v>40753538.12096452</v>
          </cell>
          <cell r="X20">
            <v>37137718.019169129</v>
          </cell>
          <cell r="Y20">
            <v>339.05915067170758</v>
          </cell>
          <cell r="Z20">
            <v>0</v>
          </cell>
          <cell r="AA20">
            <v>0</v>
          </cell>
          <cell r="AB20">
            <v>0</v>
          </cell>
          <cell r="AC20">
            <v>172373031.19874263</v>
          </cell>
          <cell r="AD20">
            <v>172373031.19874266</v>
          </cell>
          <cell r="AE20">
            <v>17445838.825703457</v>
          </cell>
          <cell r="AF20">
            <v>16093092.228985602</v>
          </cell>
          <cell r="AG20">
            <v>34046873.302887663</v>
          </cell>
          <cell r="AH20">
            <v>29278379.807538297</v>
          </cell>
          <cell r="AI20">
            <v>39506864.22818692</v>
          </cell>
          <cell r="AJ20">
            <v>36001654.118302144</v>
          </cell>
          <cell r="AK20">
            <v>328.68713855351751</v>
          </cell>
          <cell r="AL20">
            <v>0</v>
          </cell>
          <cell r="AM20">
            <v>0</v>
          </cell>
          <cell r="AN20">
            <v>0</v>
          </cell>
          <cell r="AO20">
            <v>112456309.49813586</v>
          </cell>
          <cell r="AP20">
            <v>11381679.818439104</v>
          </cell>
          <cell r="AQ20">
            <v>10499146.809098123</v>
          </cell>
          <cell r="AR20">
            <v>22212208.574430887</v>
          </cell>
          <cell r="AS20">
            <v>19101239.436024465</v>
          </cell>
          <cell r="AT20">
            <v>25774311.2135875</v>
          </cell>
          <cell r="AU20">
            <v>23487509.210792109</v>
          </cell>
          <cell r="AV20">
            <v>214.43576367009234</v>
          </cell>
          <cell r="AW20">
            <v>0</v>
          </cell>
          <cell r="AX20">
            <v>0</v>
          </cell>
          <cell r="AY20">
            <v>0</v>
          </cell>
          <cell r="AZ20">
            <v>30579</v>
          </cell>
          <cell r="BA20">
            <v>758</v>
          </cell>
          <cell r="BB20">
            <v>717</v>
          </cell>
          <cell r="BC20">
            <v>3849</v>
          </cell>
          <cell r="BD20">
            <v>3528</v>
          </cell>
          <cell r="BE20">
            <v>11081</v>
          </cell>
          <cell r="BF20">
            <v>10629</v>
          </cell>
          <cell r="BG20">
            <v>5</v>
          </cell>
          <cell r="BH20">
            <v>12</v>
          </cell>
          <cell r="BI20">
            <v>0</v>
          </cell>
          <cell r="BJ20">
            <v>0</v>
          </cell>
          <cell r="BK20">
            <v>306.45999999999998</v>
          </cell>
          <cell r="BL20">
            <v>1251.28</v>
          </cell>
          <cell r="BM20">
            <v>1220.26</v>
          </cell>
          <cell r="BN20">
            <v>480.91</v>
          </cell>
          <cell r="BO20">
            <v>451.18</v>
          </cell>
          <cell r="BP20">
            <v>193.83</v>
          </cell>
          <cell r="BQ20">
            <v>184.15</v>
          </cell>
          <cell r="BR20">
            <v>3.57</v>
          </cell>
          <cell r="BS20">
            <v>0</v>
          </cell>
          <cell r="BT20">
            <v>0</v>
          </cell>
          <cell r="BU20">
            <v>0</v>
          </cell>
          <cell r="BV20">
            <v>6.1104000000000003</v>
          </cell>
          <cell r="BW20">
            <v>5.9588999999999999</v>
          </cell>
          <cell r="BX20">
            <v>2.3483999999999998</v>
          </cell>
          <cell r="BY20">
            <v>2.2031999999999998</v>
          </cell>
          <cell r="BZ20">
            <v>0.94650000000000001</v>
          </cell>
          <cell r="CA20">
            <v>0.89929999999999999</v>
          </cell>
          <cell r="CB20">
            <v>1.7399999999999999E-2</v>
          </cell>
          <cell r="CC20">
            <v>0</v>
          </cell>
          <cell r="CD20">
            <v>0</v>
          </cell>
          <cell r="CE20">
            <v>0</v>
          </cell>
          <cell r="CF20">
            <v>9.3660211199999992</v>
          </cell>
          <cell r="CG20">
            <v>9.1338019199999998</v>
          </cell>
          <cell r="CH20">
            <v>3.5996275199999994</v>
          </cell>
          <cell r="CI20">
            <v>3.3770649599999998</v>
          </cell>
          <cell r="CJ20">
            <v>1.4507952</v>
          </cell>
          <cell r="CK20">
            <v>1.37844704</v>
          </cell>
          <cell r="CL20">
            <v>2.6670719999999998E-2</v>
          </cell>
          <cell r="CM20">
            <v>0</v>
          </cell>
          <cell r="CN20">
            <v>0</v>
          </cell>
          <cell r="CO20">
            <v>0</v>
          </cell>
          <cell r="CP20">
            <v>2.27</v>
          </cell>
          <cell r="CQ20">
            <v>5</v>
          </cell>
        </row>
        <row r="21">
          <cell r="D21">
            <v>147</v>
          </cell>
          <cell r="E21">
            <v>380147</v>
          </cell>
          <cell r="F21">
            <v>1.3</v>
          </cell>
          <cell r="G21">
            <v>138346963.01999998</v>
          </cell>
          <cell r="H21">
            <v>3358203.7588612526</v>
          </cell>
          <cell r="I21">
            <v>3043055.1043813443</v>
          </cell>
          <cell r="J21">
            <v>9603061.7048232555</v>
          </cell>
          <cell r="K21">
            <v>8900819.1378970928</v>
          </cell>
          <cell r="L21">
            <v>18295354.248415504</v>
          </cell>
          <cell r="M21">
            <v>18437381.640137911</v>
          </cell>
          <cell r="N21">
            <v>14082155.62359263</v>
          </cell>
          <cell r="O21">
            <v>32724510.784621544</v>
          </cell>
          <cell r="P21">
            <v>6811516.4257263225</v>
          </cell>
          <cell r="Q21">
            <v>23090904.591543153</v>
          </cell>
          <cell r="R21">
            <v>158257880</v>
          </cell>
          <cell r="S21">
            <v>3841516.9793686243</v>
          </cell>
          <cell r="T21">
            <v>3481012.0802792767</v>
          </cell>
          <cell r="U21">
            <v>10985135.876779685</v>
          </cell>
          <cell r="V21">
            <v>10181826.447635032</v>
          </cell>
          <cell r="W21">
            <v>20928424.549403824</v>
          </cell>
          <cell r="X21">
            <v>21090892.545991998</v>
          </cell>
          <cell r="Y21">
            <v>16108861.706618529</v>
          </cell>
          <cell r="Z21">
            <v>37434227.595315255</v>
          </cell>
          <cell r="AA21">
            <v>7791830.9559479719</v>
          </cell>
          <cell r="AB21">
            <v>26414151.262659829</v>
          </cell>
          <cell r="AC21">
            <v>159824548.10150418</v>
          </cell>
          <cell r="AD21">
            <v>159824548.10150424</v>
          </cell>
          <cell r="AE21">
            <v>3879545.9363656691</v>
          </cell>
          <cell r="AF21">
            <v>3515472.2321979315</v>
          </cell>
          <cell r="AG21">
            <v>11093882.828077402</v>
          </cell>
          <cell r="AH21">
            <v>10282621.066585831</v>
          </cell>
          <cell r="AI21">
            <v>21135604.723663002</v>
          </cell>
          <cell r="AJ21">
            <v>21299681.066248041</v>
          </cell>
          <cell r="AK21">
            <v>16268330.794586226</v>
          </cell>
          <cell r="AL21">
            <v>37804806.363829203</v>
          </cell>
          <cell r="AM21">
            <v>7868965.9018413238</v>
          </cell>
          <cell r="AN21">
            <v>26675637.18810958</v>
          </cell>
          <cell r="AO21">
            <v>122941960.07808016</v>
          </cell>
          <cell r="AP21">
            <v>2984266.1048966683</v>
          </cell>
          <cell r="AQ21">
            <v>2704209.4093830241</v>
          </cell>
          <cell r="AR21">
            <v>8533756.0215980019</v>
          </cell>
          <cell r="AS21">
            <v>7909708.5127583314</v>
          </cell>
          <cell r="AT21">
            <v>16258157.479740771</v>
          </cell>
          <cell r="AU21">
            <v>16384370.05096003</v>
          </cell>
          <cell r="AV21">
            <v>12514100.611220174</v>
          </cell>
          <cell r="AW21">
            <v>29080620.279868618</v>
          </cell>
          <cell r="AX21">
            <v>6053050.6937240949</v>
          </cell>
          <cell r="AY21">
            <v>20519720.913930446</v>
          </cell>
          <cell r="AZ21">
            <v>29243</v>
          </cell>
          <cell r="BA21">
            <v>160</v>
          </cell>
          <cell r="BB21">
            <v>165</v>
          </cell>
          <cell r="BC21">
            <v>838</v>
          </cell>
          <cell r="BD21">
            <v>807</v>
          </cell>
          <cell r="BE21">
            <v>2925</v>
          </cell>
          <cell r="BF21">
            <v>2861</v>
          </cell>
          <cell r="BG21">
            <v>8128</v>
          </cell>
          <cell r="BH21">
            <v>6738</v>
          </cell>
          <cell r="BI21">
            <v>2080</v>
          </cell>
          <cell r="BJ21">
            <v>4541</v>
          </cell>
          <cell r="BK21">
            <v>350.35</v>
          </cell>
          <cell r="BL21">
            <v>1554.31</v>
          </cell>
          <cell r="BM21">
            <v>1365.76</v>
          </cell>
          <cell r="BN21">
            <v>848.62</v>
          </cell>
          <cell r="BO21">
            <v>816.78</v>
          </cell>
          <cell r="BP21">
            <v>463.2</v>
          </cell>
          <cell r="BQ21">
            <v>477.23</v>
          </cell>
          <cell r="BR21">
            <v>128.30000000000001</v>
          </cell>
          <cell r="BS21">
            <v>359.66</v>
          </cell>
          <cell r="BT21">
            <v>242.51</v>
          </cell>
          <cell r="BU21">
            <v>376.56</v>
          </cell>
          <cell r="BV21">
            <v>7.5900999999999996</v>
          </cell>
          <cell r="BW21">
            <v>6.6694000000000004</v>
          </cell>
          <cell r="BX21">
            <v>4.1440999999999999</v>
          </cell>
          <cell r="BY21">
            <v>3.9885999999999999</v>
          </cell>
          <cell r="BZ21">
            <v>2.2618999999999998</v>
          </cell>
          <cell r="CA21">
            <v>2.3304999999999998</v>
          </cell>
          <cell r="CB21">
            <v>0.62649999999999995</v>
          </cell>
          <cell r="CC21">
            <v>1.7563</v>
          </cell>
          <cell r="CD21">
            <v>1.1841999999999999</v>
          </cell>
          <cell r="CE21">
            <v>1.8389</v>
          </cell>
          <cell r="CF21">
            <v>9.8671299999999995</v>
          </cell>
          <cell r="CG21">
            <v>8.6702200000000005</v>
          </cell>
          <cell r="CH21">
            <v>5.3873300000000004</v>
          </cell>
          <cell r="CI21">
            <v>5.1851799999999999</v>
          </cell>
          <cell r="CJ21">
            <v>2.9404699999999999</v>
          </cell>
          <cell r="CK21">
            <v>3.0296499999999997</v>
          </cell>
          <cell r="CL21">
            <v>0.81445000000000001</v>
          </cell>
          <cell r="CM21">
            <v>2.2831899999999998</v>
          </cell>
          <cell r="CN21">
            <v>1.5394600000000001</v>
          </cell>
          <cell r="CO21">
            <v>2.3905699999999999</v>
          </cell>
          <cell r="CP21">
            <v>2.2599999999999998</v>
          </cell>
          <cell r="CQ21">
            <v>5</v>
          </cell>
        </row>
        <row r="22">
          <cell r="D22">
            <v>97</v>
          </cell>
          <cell r="E22">
            <v>380097</v>
          </cell>
          <cell r="F22">
            <v>1.3</v>
          </cell>
          <cell r="G22">
            <v>40353058.420000009</v>
          </cell>
          <cell r="H22">
            <v>1399640.7985333875</v>
          </cell>
          <cell r="I22">
            <v>1240028.5992328541</v>
          </cell>
          <cell r="J22">
            <v>3298988.9039262813</v>
          </cell>
          <cell r="K22">
            <v>3186540.5611049561</v>
          </cell>
          <cell r="L22">
            <v>4676049.161716613</v>
          </cell>
          <cell r="M22">
            <v>5848330.1602874827</v>
          </cell>
          <cell r="N22">
            <v>4045916.3645604383</v>
          </cell>
          <cell r="O22">
            <v>8777289.9435490239</v>
          </cell>
          <cell r="P22">
            <v>1896125.7301054939</v>
          </cell>
          <cell r="Q22">
            <v>5984148.1969834724</v>
          </cell>
          <cell r="R22">
            <v>49161141</v>
          </cell>
          <cell r="S22">
            <v>1705148.0442917179</v>
          </cell>
          <cell r="T22">
            <v>1510696.418011897</v>
          </cell>
          <cell r="U22">
            <v>4019077.2400778867</v>
          </cell>
          <cell r="V22">
            <v>3882084.1829688461</v>
          </cell>
          <cell r="W22">
            <v>5696715.965601949</v>
          </cell>
          <cell r="X22">
            <v>7124877.1439328603</v>
          </cell>
          <cell r="Y22">
            <v>4929040.6393033704</v>
          </cell>
          <cell r="Z22">
            <v>10693156.985068383</v>
          </cell>
          <cell r="AA22">
            <v>2310003.4550353698</v>
          </cell>
          <cell r="AB22">
            <v>7290340.9257077118</v>
          </cell>
          <cell r="AC22">
            <v>48571636.870237395</v>
          </cell>
          <cell r="AD22">
            <v>48571636.87023738</v>
          </cell>
          <cell r="AE22">
            <v>1684701.167072847</v>
          </cell>
          <cell r="AF22">
            <v>1492581.2612209758</v>
          </cell>
          <cell r="AG22">
            <v>3970883.431255166</v>
          </cell>
          <cell r="AH22">
            <v>3835533.0938078719</v>
          </cell>
          <cell r="AI22">
            <v>5628405.151013514</v>
          </cell>
          <cell r="AJ22">
            <v>7039440.8742498681</v>
          </cell>
          <cell r="AK22">
            <v>4869935.2208055155</v>
          </cell>
          <cell r="AL22">
            <v>10564932.536353948</v>
          </cell>
          <cell r="AM22">
            <v>2282303.5980180311</v>
          </cell>
          <cell r="AN22">
            <v>7202920.5364396507</v>
          </cell>
          <cell r="AO22">
            <v>37362797.592490301</v>
          </cell>
          <cell r="AP22">
            <v>1295923.9746714206</v>
          </cell>
          <cell r="AQ22">
            <v>1148139.431708443</v>
          </cell>
          <cell r="AR22">
            <v>3054525.7163501275</v>
          </cell>
          <cell r="AS22">
            <v>2950410.0721599013</v>
          </cell>
          <cell r="AT22">
            <v>4329542.423856549</v>
          </cell>
          <cell r="AU22">
            <v>5414954.5186537448</v>
          </cell>
          <cell r="AV22">
            <v>3746104.0160042425</v>
          </cell>
          <cell r="AW22">
            <v>8126871.1818107283</v>
          </cell>
          <cell r="AX22">
            <v>1755618.1523215624</v>
          </cell>
          <cell r="AY22">
            <v>5540708.1049535768</v>
          </cell>
          <cell r="AZ22">
            <v>9130</v>
          </cell>
          <cell r="BA22">
            <v>62</v>
          </cell>
          <cell r="BB22">
            <v>44</v>
          </cell>
          <cell r="BC22">
            <v>266</v>
          </cell>
          <cell r="BD22">
            <v>263</v>
          </cell>
          <cell r="BE22">
            <v>897</v>
          </cell>
          <cell r="BF22">
            <v>968</v>
          </cell>
          <cell r="BG22">
            <v>2575</v>
          </cell>
          <cell r="BH22">
            <v>2048</v>
          </cell>
          <cell r="BI22">
            <v>671</v>
          </cell>
          <cell r="BJ22">
            <v>1336</v>
          </cell>
          <cell r="BK22">
            <v>341.03</v>
          </cell>
          <cell r="BL22">
            <v>1741.83</v>
          </cell>
          <cell r="BM22">
            <v>2174.5100000000002</v>
          </cell>
          <cell r="BN22">
            <v>956.93</v>
          </cell>
          <cell r="BO22">
            <v>934.86</v>
          </cell>
          <cell r="BP22">
            <v>402.22</v>
          </cell>
          <cell r="BQ22">
            <v>466.16</v>
          </cell>
          <cell r="BR22">
            <v>121.23</v>
          </cell>
          <cell r="BS22">
            <v>330.68</v>
          </cell>
          <cell r="BT22">
            <v>218.04</v>
          </cell>
          <cell r="BU22">
            <v>345.6</v>
          </cell>
          <cell r="BV22">
            <v>8.5059000000000005</v>
          </cell>
          <cell r="BW22">
            <v>10.6188</v>
          </cell>
          <cell r="BX22">
            <v>4.673</v>
          </cell>
          <cell r="BY22">
            <v>4.5651999999999999</v>
          </cell>
          <cell r="BZ22">
            <v>1.9641999999999999</v>
          </cell>
          <cell r="CA22">
            <v>2.2764000000000002</v>
          </cell>
          <cell r="CB22">
            <v>0.59199999999999997</v>
          </cell>
          <cell r="CC22">
            <v>1.6148</v>
          </cell>
          <cell r="CD22">
            <v>1.0648</v>
          </cell>
          <cell r="CE22">
            <v>1.6877</v>
          </cell>
          <cell r="CF22">
            <v>11.057670000000002</v>
          </cell>
          <cell r="CG22">
            <v>13.804440000000001</v>
          </cell>
          <cell r="CH22">
            <v>6.0749000000000004</v>
          </cell>
          <cell r="CI22">
            <v>5.9347599999999998</v>
          </cell>
          <cell r="CJ22">
            <v>2.5534599999999998</v>
          </cell>
          <cell r="CK22">
            <v>2.9593200000000004</v>
          </cell>
          <cell r="CL22">
            <v>0.76959999999999995</v>
          </cell>
          <cell r="CM22">
            <v>2.09924</v>
          </cell>
          <cell r="CN22">
            <v>1.3842399999999999</v>
          </cell>
          <cell r="CO22">
            <v>2.19401</v>
          </cell>
          <cell r="CP22">
            <v>2.17</v>
          </cell>
          <cell r="CQ22">
            <v>6</v>
          </cell>
        </row>
        <row r="23">
          <cell r="D23">
            <v>96</v>
          </cell>
          <cell r="E23">
            <v>380096</v>
          </cell>
          <cell r="F23">
            <v>1.3065</v>
          </cell>
          <cell r="G23">
            <v>58308725.270000003</v>
          </cell>
          <cell r="H23">
            <v>1939783.1348500177</v>
          </cell>
          <cell r="I23">
            <v>1434559.4750354425</v>
          </cell>
          <cell r="J23">
            <v>5337731.0105515281</v>
          </cell>
          <cell r="K23">
            <v>5038854.1235181568</v>
          </cell>
          <cell r="L23">
            <v>7282550.1946983803</v>
          </cell>
          <cell r="M23">
            <v>7550894.817606831</v>
          </cell>
          <cell r="N23">
            <v>5656436.1264283238</v>
          </cell>
          <cell r="O23">
            <v>11869632.780089213</v>
          </cell>
          <cell r="P23">
            <v>3320603.6861629644</v>
          </cell>
          <cell r="Q23">
            <v>8877679.9210591484</v>
          </cell>
          <cell r="R23">
            <v>74453723</v>
          </cell>
          <cell r="S23">
            <v>2476886.1869889209</v>
          </cell>
          <cell r="T23">
            <v>1831772.0596143336</v>
          </cell>
          <cell r="U23">
            <v>6815685.7188676028</v>
          </cell>
          <cell r="V23">
            <v>6434053.3498654654</v>
          </cell>
          <cell r="W23">
            <v>9299002.3777563069</v>
          </cell>
          <cell r="X23">
            <v>9641648.4591112118</v>
          </cell>
          <cell r="Y23">
            <v>7222636.5192203317</v>
          </cell>
          <cell r="Z23">
            <v>15156193.983461475</v>
          </cell>
          <cell r="AA23">
            <v>4240039.6492556753</v>
          </cell>
          <cell r="AB23">
            <v>11335804.69585868</v>
          </cell>
          <cell r="AC23">
            <v>83502397.352640688</v>
          </cell>
          <cell r="AD23">
            <v>83502397.352640703</v>
          </cell>
          <cell r="AE23">
            <v>2777912.5911972993</v>
          </cell>
          <cell r="AF23">
            <v>2054395.0284578935</v>
          </cell>
          <cell r="AG23">
            <v>7644024.693400505</v>
          </cell>
          <cell r="AH23">
            <v>7216010.9361966355</v>
          </cell>
          <cell r="AI23">
            <v>10429149.278815214</v>
          </cell>
          <cell r="AJ23">
            <v>10813438.580729941</v>
          </cell>
          <cell r="AK23">
            <v>8100433.9374893289</v>
          </cell>
          <cell r="AL23">
            <v>16998190.03491205</v>
          </cell>
          <cell r="AM23">
            <v>4755349.5153371803</v>
          </cell>
          <cell r="AN23">
            <v>12713492.756104644</v>
          </cell>
          <cell r="AO23">
            <v>63913048.107646912</v>
          </cell>
          <cell r="AP23">
            <v>2126224.7158035203</v>
          </cell>
          <cell r="AQ23">
            <v>1572441.6597458045</v>
          </cell>
          <cell r="AR23">
            <v>5850765.1690780753</v>
          </cell>
          <cell r="AS23">
            <v>5523161.8340578917</v>
          </cell>
          <cell r="AT23">
            <v>7982509.9723040285</v>
          </cell>
          <cell r="AU23">
            <v>8276646.4452582784</v>
          </cell>
          <cell r="AV23">
            <v>6200102.5162566621</v>
          </cell>
          <cell r="AW23">
            <v>13010478.404065862</v>
          </cell>
          <cell r="AX23">
            <v>3639762.3538746117</v>
          </cell>
          <cell r="AY23">
            <v>9730955.0372021776</v>
          </cell>
          <cell r="AZ23">
            <v>15960</v>
          </cell>
          <cell r="BA23">
            <v>111</v>
          </cell>
          <cell r="BB23">
            <v>85</v>
          </cell>
          <cell r="BC23">
            <v>497</v>
          </cell>
          <cell r="BD23">
            <v>456</v>
          </cell>
          <cell r="BE23">
            <v>1626</v>
          </cell>
          <cell r="BF23">
            <v>1510</v>
          </cell>
          <cell r="BG23">
            <v>4267</v>
          </cell>
          <cell r="BH23">
            <v>3321</v>
          </cell>
          <cell r="BI23">
            <v>1363</v>
          </cell>
          <cell r="BJ23">
            <v>2724</v>
          </cell>
          <cell r="BK23">
            <v>333.71</v>
          </cell>
          <cell r="BL23">
            <v>1596.26</v>
          </cell>
          <cell r="BM23">
            <v>1541.61</v>
          </cell>
          <cell r="BN23">
            <v>981.01</v>
          </cell>
          <cell r="BO23">
            <v>1009.35</v>
          </cell>
          <cell r="BP23">
            <v>409.11</v>
          </cell>
          <cell r="BQ23">
            <v>456.77</v>
          </cell>
          <cell r="BR23">
            <v>121.09</v>
          </cell>
          <cell r="BS23">
            <v>326.47000000000003</v>
          </cell>
          <cell r="BT23">
            <v>222.53</v>
          </cell>
          <cell r="BU23">
            <v>297.69</v>
          </cell>
          <cell r="BV23">
            <v>7.7949999999999999</v>
          </cell>
          <cell r="BW23">
            <v>7.5281000000000002</v>
          </cell>
          <cell r="BX23">
            <v>4.7906000000000004</v>
          </cell>
          <cell r="BY23">
            <v>4.9288999999999996</v>
          </cell>
          <cell r="BZ23">
            <v>1.9978</v>
          </cell>
          <cell r="CA23">
            <v>2.2305000000000001</v>
          </cell>
          <cell r="CB23">
            <v>0.59130000000000005</v>
          </cell>
          <cell r="CC23">
            <v>1.5942000000000001</v>
          </cell>
          <cell r="CD23">
            <v>1.0867</v>
          </cell>
          <cell r="CE23">
            <v>1.4537</v>
          </cell>
          <cell r="CF23">
            <v>10.184167499999999</v>
          </cell>
          <cell r="CG23">
            <v>9.8354626500000002</v>
          </cell>
          <cell r="CH23">
            <v>6.2589189000000003</v>
          </cell>
          <cell r="CI23">
            <v>6.4396078499999998</v>
          </cell>
          <cell r="CJ23">
            <v>2.6101257000000002</v>
          </cell>
          <cell r="CK23">
            <v>2.9141482500000002</v>
          </cell>
          <cell r="CL23">
            <v>0.77253345000000007</v>
          </cell>
          <cell r="CM23">
            <v>2.0828223000000001</v>
          </cell>
          <cell r="CN23">
            <v>1.4197735499999999</v>
          </cell>
          <cell r="CO23">
            <v>1.8992590499999999</v>
          </cell>
          <cell r="CP23">
            <v>2.13</v>
          </cell>
          <cell r="CQ23">
            <v>6</v>
          </cell>
        </row>
        <row r="24">
          <cell r="D24">
            <v>51</v>
          </cell>
          <cell r="E24">
            <v>380051</v>
          </cell>
          <cell r="F24">
            <v>1.3</v>
          </cell>
          <cell r="G24">
            <v>37442864.529999994</v>
          </cell>
          <cell r="H24">
            <v>1996998.4753666187</v>
          </cell>
          <cell r="I24">
            <v>2076677.4775555688</v>
          </cell>
          <cell r="J24">
            <v>6607656.1680356534</v>
          </cell>
          <cell r="K24">
            <v>6428062.6976352585</v>
          </cell>
          <cell r="L24">
            <v>10394365.713363945</v>
          </cell>
          <cell r="M24">
            <v>9937333.3535498697</v>
          </cell>
          <cell r="N24">
            <v>1449.1587611025686</v>
          </cell>
          <cell r="O24">
            <v>321.48573198521143</v>
          </cell>
          <cell r="P24">
            <v>0</v>
          </cell>
          <cell r="Q24">
            <v>0</v>
          </cell>
          <cell r="R24">
            <v>50388510.000000007</v>
          </cell>
          <cell r="S24">
            <v>2687448.7010835451</v>
          </cell>
          <cell r="T24">
            <v>2794676.239600827</v>
          </cell>
          <cell r="U24">
            <v>8892213.5920679849</v>
          </cell>
          <cell r="V24">
            <v>8650526.7581999619</v>
          </cell>
          <cell r="W24">
            <v>13988155.213708386</v>
          </cell>
          <cell r="X24">
            <v>13373106.661150031</v>
          </cell>
          <cell r="Y24">
            <v>1950.1966968071715</v>
          </cell>
          <cell r="Z24">
            <v>432.63749246575469</v>
          </cell>
          <cell r="AA24">
            <v>0</v>
          </cell>
          <cell r="AB24">
            <v>0</v>
          </cell>
          <cell r="AC24">
            <v>48618295.491803385</v>
          </cell>
          <cell r="AD24">
            <v>48618295.491803378</v>
          </cell>
          <cell r="AE24">
            <v>2593035.1000325861</v>
          </cell>
          <cell r="AF24">
            <v>2696495.5943494835</v>
          </cell>
          <cell r="AG24">
            <v>8579818.4545522705</v>
          </cell>
          <cell r="AH24">
            <v>8346622.3964534318</v>
          </cell>
          <cell r="AI24">
            <v>13496732.956884107</v>
          </cell>
          <cell r="AJ24">
            <v>12903291.867435578</v>
          </cell>
          <cell r="AK24">
            <v>1881.6837265580973</v>
          </cell>
          <cell r="AL24">
            <v>417.43836937295663</v>
          </cell>
          <cell r="AM24">
            <v>0</v>
          </cell>
          <cell r="AN24">
            <v>0</v>
          </cell>
          <cell r="AO24">
            <v>37398688.839848757</v>
          </cell>
          <cell r="AP24">
            <v>1994642.3846404508</v>
          </cell>
          <cell r="AQ24">
            <v>2074227.3802688334</v>
          </cell>
          <cell r="AR24">
            <v>6599860.3496555928</v>
          </cell>
          <cell r="AS24">
            <v>6420478.7665026393</v>
          </cell>
          <cell r="AT24">
            <v>10382102.274526235</v>
          </cell>
          <cell r="AU24">
            <v>9925609.1287965979</v>
          </cell>
          <cell r="AV24">
            <v>1447.4490204293056</v>
          </cell>
          <cell r="AW24">
            <v>321.10643797919738</v>
          </cell>
          <cell r="AX24">
            <v>0</v>
          </cell>
          <cell r="AY24">
            <v>0</v>
          </cell>
          <cell r="AZ24">
            <v>9392</v>
          </cell>
          <cell r="BA24">
            <v>274</v>
          </cell>
          <cell r="BB24">
            <v>242</v>
          </cell>
          <cell r="BC24">
            <v>1200</v>
          </cell>
          <cell r="BD24">
            <v>1099</v>
          </cell>
          <cell r="BE24">
            <v>3355</v>
          </cell>
          <cell r="BF24">
            <v>3212</v>
          </cell>
          <cell r="BG24">
            <v>4</v>
          </cell>
          <cell r="BH24">
            <v>6</v>
          </cell>
          <cell r="BI24">
            <v>0</v>
          </cell>
          <cell r="BJ24">
            <v>0</v>
          </cell>
          <cell r="BK24">
            <v>331.83</v>
          </cell>
          <cell r="BL24">
            <v>606.64</v>
          </cell>
          <cell r="BM24">
            <v>714.27</v>
          </cell>
          <cell r="BN24">
            <v>458.32</v>
          </cell>
          <cell r="BO24">
            <v>486.84</v>
          </cell>
          <cell r="BP24">
            <v>257.88</v>
          </cell>
          <cell r="BQ24">
            <v>257.51</v>
          </cell>
          <cell r="BR24">
            <v>30.16</v>
          </cell>
          <cell r="BS24">
            <v>4.46</v>
          </cell>
          <cell r="BT24">
            <v>0</v>
          </cell>
          <cell r="BU24">
            <v>0</v>
          </cell>
          <cell r="BV24">
            <v>2.9624000000000001</v>
          </cell>
          <cell r="BW24">
            <v>3.488</v>
          </cell>
          <cell r="BX24">
            <v>2.2381000000000002</v>
          </cell>
          <cell r="BY24">
            <v>2.3774000000000002</v>
          </cell>
          <cell r="BZ24">
            <v>1.2593000000000001</v>
          </cell>
          <cell r="CA24">
            <v>1.2575000000000001</v>
          </cell>
          <cell r="CB24">
            <v>0.14729999999999999</v>
          </cell>
          <cell r="CC24">
            <v>2.18E-2</v>
          </cell>
          <cell r="CD24">
            <v>0</v>
          </cell>
          <cell r="CE24">
            <v>0</v>
          </cell>
          <cell r="CF24">
            <v>3.8511200000000003</v>
          </cell>
          <cell r="CG24">
            <v>4.5343999999999998</v>
          </cell>
          <cell r="CH24">
            <v>2.9095300000000002</v>
          </cell>
          <cell r="CI24">
            <v>3.0906200000000004</v>
          </cell>
          <cell r="CJ24">
            <v>1.6370900000000002</v>
          </cell>
          <cell r="CK24">
            <v>1.6347500000000001</v>
          </cell>
          <cell r="CL24">
            <v>0.19148999999999999</v>
          </cell>
          <cell r="CM24">
            <v>2.8340000000000001E-2</v>
          </cell>
          <cell r="CN24">
            <v>0</v>
          </cell>
          <cell r="CO24">
            <v>0</v>
          </cell>
          <cell r="CP24">
            <v>2.1</v>
          </cell>
          <cell r="CQ24">
            <v>7</v>
          </cell>
        </row>
        <row r="25">
          <cell r="D25">
            <v>144</v>
          </cell>
          <cell r="E25">
            <v>380144</v>
          </cell>
          <cell r="F25">
            <v>1.6007</v>
          </cell>
          <cell r="G25">
            <v>58184578.160000004</v>
          </cell>
          <cell r="H25">
            <v>2680729.1522283396</v>
          </cell>
          <cell r="I25">
            <v>2025904.9049030475</v>
          </cell>
          <cell r="J25">
            <v>4325289.7209014976</v>
          </cell>
          <cell r="K25">
            <v>4633851.6107488936</v>
          </cell>
          <cell r="L25">
            <v>7743845.0199255766</v>
          </cell>
          <cell r="M25">
            <v>7500963.1221579537</v>
          </cell>
          <cell r="N25">
            <v>5408087.3468903378</v>
          </cell>
          <cell r="O25">
            <v>11870528.393986076</v>
          </cell>
          <cell r="P25">
            <v>2968652.7319371388</v>
          </cell>
          <cell r="Q25">
            <v>9026726.1563211437</v>
          </cell>
          <cell r="R25">
            <v>68960188</v>
          </cell>
          <cell r="S25">
            <v>3177192.1729224566</v>
          </cell>
          <cell r="T25">
            <v>2401096.4336299016</v>
          </cell>
          <cell r="U25">
            <v>5126320.4398874128</v>
          </cell>
          <cell r="V25">
            <v>5492027.0687985774</v>
          </cell>
          <cell r="W25">
            <v>9177981.9550887588</v>
          </cell>
          <cell r="X25">
            <v>8890119.0563358627</v>
          </cell>
          <cell r="Y25">
            <v>6409648.9474656852</v>
          </cell>
          <cell r="Z25">
            <v>14068914.746749412</v>
          </cell>
          <cell r="AA25">
            <v>3518438.3383883708</v>
          </cell>
          <cell r="AB25">
            <v>10698448.840733564</v>
          </cell>
          <cell r="AC25">
            <v>88217081.198064193</v>
          </cell>
          <cell r="AD25">
            <v>88217081.198064193</v>
          </cell>
          <cell r="AE25">
            <v>4064412.0619357121</v>
          </cell>
          <cell r="AF25">
            <v>3071594.2806001543</v>
          </cell>
          <cell r="AG25">
            <v>6557827.6337188073</v>
          </cell>
          <cell r="AH25">
            <v>7025656.5697032399</v>
          </cell>
          <cell r="AI25">
            <v>11740901.567240985</v>
          </cell>
          <cell r="AJ25">
            <v>11372653.952933518</v>
          </cell>
          <cell r="AK25">
            <v>8199521.1737193502</v>
          </cell>
          <cell r="AL25">
            <v>17997610.368791856</v>
          </cell>
          <cell r="AM25">
            <v>4500950.0349388393</v>
          </cell>
          <cell r="AN25">
            <v>13685953.554481734</v>
          </cell>
          <cell r="AO25">
            <v>55111564.439347908</v>
          </cell>
          <cell r="AP25">
            <v>2539146.6620451752</v>
          </cell>
          <cell r="AQ25">
            <v>1918906.9036047694</v>
          </cell>
          <cell r="AR25">
            <v>4096849.8992433357</v>
          </cell>
          <cell r="AS25">
            <v>4389115.1182003124</v>
          </cell>
          <cell r="AT25">
            <v>7334854.4806903135</v>
          </cell>
          <cell r="AU25">
            <v>7104800.3704213891</v>
          </cell>
          <cell r="AV25">
            <v>5122459.6574744489</v>
          </cell>
          <cell r="AW25">
            <v>11243587.411002597</v>
          </cell>
          <cell r="AX25">
            <v>2811863.5815198594</v>
          </cell>
          <cell r="AY25">
            <v>8549980.3551457077</v>
          </cell>
          <cell r="AZ25">
            <v>17251</v>
          </cell>
          <cell r="BA25">
            <v>112</v>
          </cell>
          <cell r="BB25">
            <v>78</v>
          </cell>
          <cell r="BC25">
            <v>450</v>
          </cell>
          <cell r="BD25">
            <v>482</v>
          </cell>
          <cell r="BE25">
            <v>1676</v>
          </cell>
          <cell r="BF25">
            <v>1584</v>
          </cell>
          <cell r="BG25">
            <v>4839</v>
          </cell>
          <cell r="BH25">
            <v>3938</v>
          </cell>
          <cell r="BI25">
            <v>1450</v>
          </cell>
          <cell r="BJ25">
            <v>2642</v>
          </cell>
          <cell r="BK25">
            <v>266.22000000000003</v>
          </cell>
          <cell r="BL25">
            <v>1889.25</v>
          </cell>
          <cell r="BM25">
            <v>2050.11</v>
          </cell>
          <cell r="BN25">
            <v>758.68</v>
          </cell>
          <cell r="BO25">
            <v>758.84</v>
          </cell>
          <cell r="BP25">
            <v>364.7</v>
          </cell>
          <cell r="BQ25">
            <v>373.78</v>
          </cell>
          <cell r="BR25">
            <v>88.21</v>
          </cell>
          <cell r="BS25">
            <v>237.93</v>
          </cell>
          <cell r="BT25">
            <v>161.6</v>
          </cell>
          <cell r="BU25">
            <v>269.68</v>
          </cell>
          <cell r="BV25">
            <v>9.2257999999999996</v>
          </cell>
          <cell r="BW25">
            <v>10.0113</v>
          </cell>
          <cell r="BX25">
            <v>3.7048999999999999</v>
          </cell>
          <cell r="BY25">
            <v>3.7056</v>
          </cell>
          <cell r="BZ25">
            <v>1.7808999999999999</v>
          </cell>
          <cell r="CA25">
            <v>1.8252999999999999</v>
          </cell>
          <cell r="CB25">
            <v>0.43080000000000002</v>
          </cell>
          <cell r="CC25">
            <v>1.1618999999999999</v>
          </cell>
          <cell r="CD25">
            <v>0.78910000000000002</v>
          </cell>
          <cell r="CE25">
            <v>1.3169</v>
          </cell>
          <cell r="CF25">
            <v>14.767738059999999</v>
          </cell>
          <cell r="CG25">
            <v>16.02508791</v>
          </cell>
          <cell r="CH25">
            <v>5.9304334299999999</v>
          </cell>
          <cell r="CI25">
            <v>5.9315539199999998</v>
          </cell>
          <cell r="CJ25">
            <v>2.8506866299999998</v>
          </cell>
          <cell r="CK25">
            <v>2.9217577100000001</v>
          </cell>
          <cell r="CL25">
            <v>0.68958156000000004</v>
          </cell>
          <cell r="CM25">
            <v>1.85985333</v>
          </cell>
          <cell r="CN25">
            <v>1.26311237</v>
          </cell>
          <cell r="CO25">
            <v>2.1079618299999998</v>
          </cell>
          <cell r="CP25">
            <v>2.09</v>
          </cell>
          <cell r="CQ25">
            <v>7</v>
          </cell>
        </row>
        <row r="26">
          <cell r="D26">
            <v>180</v>
          </cell>
          <cell r="E26">
            <v>380180</v>
          </cell>
          <cell r="F26">
            <v>1.5563</v>
          </cell>
          <cell r="G26">
            <v>75183700.890000001</v>
          </cell>
          <cell r="H26">
            <v>115603.7669675888</v>
          </cell>
          <cell r="I26">
            <v>61931.012600142123</v>
          </cell>
          <cell r="J26">
            <v>388388.64364265796</v>
          </cell>
          <cell r="K26">
            <v>405873.33467437426</v>
          </cell>
          <cell r="L26">
            <v>1245267.1427754997</v>
          </cell>
          <cell r="M26">
            <v>1182582.9174445623</v>
          </cell>
          <cell r="N26">
            <v>17296331.992792547</v>
          </cell>
          <cell r="O26">
            <v>19938543.010971148</v>
          </cell>
          <cell r="P26">
            <v>8707655.4149196241</v>
          </cell>
          <cell r="Q26">
            <v>25841523.653211858</v>
          </cell>
          <cell r="R26">
            <v>144607101</v>
          </cell>
          <cell r="S26">
            <v>222350.39520495434</v>
          </cell>
          <cell r="T26">
            <v>119117.09703149497</v>
          </cell>
          <cell r="U26">
            <v>747020.3668300272</v>
          </cell>
          <cell r="V26">
            <v>780650.13567682123</v>
          </cell>
          <cell r="W26">
            <v>2395126.4616619768</v>
          </cell>
          <cell r="X26">
            <v>2274560.6475794823</v>
          </cell>
          <cell r="Y26">
            <v>33267482.151094243</v>
          </cell>
          <cell r="Z26">
            <v>38349467.621962242</v>
          </cell>
          <cell r="AA26">
            <v>16748162.05045262</v>
          </cell>
          <cell r="AB26">
            <v>49703164.072506137</v>
          </cell>
          <cell r="AC26">
            <v>142635473.10746247</v>
          </cell>
          <cell r="AD26">
            <v>142635473.10746247</v>
          </cell>
          <cell r="AE26">
            <v>219318.78584364895</v>
          </cell>
          <cell r="AF26">
            <v>117493.00949110927</v>
          </cell>
          <cell r="AG26">
            <v>736835.20869221422</v>
          </cell>
          <cell r="AH26">
            <v>770006.45655477291</v>
          </cell>
          <cell r="AI26">
            <v>2362470.4018605463</v>
          </cell>
          <cell r="AJ26">
            <v>2243548.4276744863</v>
          </cell>
          <cell r="AK26">
            <v>32813900.720652647</v>
          </cell>
          <cell r="AL26">
            <v>37826596.480057351</v>
          </cell>
          <cell r="AM26">
            <v>16519811.276396159</v>
          </cell>
          <cell r="AN26">
            <v>49025492.340239532</v>
          </cell>
          <cell r="AO26">
            <v>91650371.462740138</v>
          </cell>
          <cell r="AP26">
            <v>140923.20622222513</v>
          </cell>
          <cell r="AQ26">
            <v>75495.090593786081</v>
          </cell>
          <cell r="AR26">
            <v>473453.19584412657</v>
          </cell>
          <cell r="AS26">
            <v>494767.36911570578</v>
          </cell>
          <cell r="AT26">
            <v>1518004.499042952</v>
          </cell>
          <cell r="AU26">
            <v>1441591.2277031974</v>
          </cell>
          <cell r="AV26">
            <v>21084559.995278962</v>
          </cell>
          <cell r="AW26">
            <v>24305465.835672654</v>
          </cell>
          <cell r="AX26">
            <v>10614798.738287065</v>
          </cell>
          <cell r="AY26">
            <v>31501312.304979458</v>
          </cell>
          <cell r="AZ26">
            <v>28648</v>
          </cell>
          <cell r="BA26">
            <v>13</v>
          </cell>
          <cell r="BB26">
            <v>10</v>
          </cell>
          <cell r="BC26">
            <v>96</v>
          </cell>
          <cell r="BD26">
            <v>93</v>
          </cell>
          <cell r="BE26">
            <v>383</v>
          </cell>
          <cell r="BF26">
            <v>387</v>
          </cell>
          <cell r="BG26">
            <v>10441</v>
          </cell>
          <cell r="BH26">
            <v>8321</v>
          </cell>
          <cell r="BI26">
            <v>2710</v>
          </cell>
          <cell r="BJ26">
            <v>6194</v>
          </cell>
          <cell r="BK26">
            <v>266.60000000000002</v>
          </cell>
          <cell r="BL26">
            <v>903.35</v>
          </cell>
          <cell r="BM26">
            <v>629.13</v>
          </cell>
          <cell r="BN26">
            <v>410.98</v>
          </cell>
          <cell r="BO26">
            <v>443.34</v>
          </cell>
          <cell r="BP26">
            <v>330.29</v>
          </cell>
          <cell r="BQ26">
            <v>310.42</v>
          </cell>
          <cell r="BR26">
            <v>168.28</v>
          </cell>
          <cell r="BS26">
            <v>243.41</v>
          </cell>
          <cell r="BT26">
            <v>326.41000000000003</v>
          </cell>
          <cell r="BU26">
            <v>423.81</v>
          </cell>
          <cell r="BV26">
            <v>4.4112999999999998</v>
          </cell>
          <cell r="BW26">
            <v>3.0722</v>
          </cell>
          <cell r="BX26">
            <v>2.0068999999999999</v>
          </cell>
          <cell r="BY26">
            <v>2.165</v>
          </cell>
          <cell r="BZ26">
            <v>1.6129</v>
          </cell>
          <cell r="CA26">
            <v>1.5159</v>
          </cell>
          <cell r="CB26">
            <v>0.82179999999999997</v>
          </cell>
          <cell r="CC26">
            <v>1.1886000000000001</v>
          </cell>
          <cell r="CD26">
            <v>1.5940000000000001</v>
          </cell>
          <cell r="CE26">
            <v>2.0695999999999999</v>
          </cell>
          <cell r="CF26">
            <v>6.8653061900000001</v>
          </cell>
          <cell r="CG26">
            <v>4.7812648600000003</v>
          </cell>
          <cell r="CH26">
            <v>3.1233384699999998</v>
          </cell>
          <cell r="CI26">
            <v>3.3693895</v>
          </cell>
          <cell r="CJ26">
            <v>2.51015627</v>
          </cell>
          <cell r="CK26">
            <v>2.35919517</v>
          </cell>
          <cell r="CL26">
            <v>1.2789673399999999</v>
          </cell>
          <cell r="CM26">
            <v>1.8498181800000002</v>
          </cell>
          <cell r="CN26">
            <v>2.4807422000000003</v>
          </cell>
          <cell r="CO26">
            <v>3.2209184799999999</v>
          </cell>
          <cell r="CP26">
            <v>2.04</v>
          </cell>
          <cell r="CQ26">
            <v>8</v>
          </cell>
        </row>
        <row r="27">
          <cell r="D27">
            <v>53</v>
          </cell>
          <cell r="E27">
            <v>380053</v>
          </cell>
          <cell r="F27">
            <v>1.3</v>
          </cell>
          <cell r="G27">
            <v>39373368.019999996</v>
          </cell>
          <cell r="H27">
            <v>2701360.9542032732</v>
          </cell>
          <cell r="I27">
            <v>2726946.8672508462</v>
          </cell>
          <cell r="J27">
            <v>7114275.2556380471</v>
          </cell>
          <cell r="K27">
            <v>6872779.6678748112</v>
          </cell>
          <cell r="L27">
            <v>10170863.336450914</v>
          </cell>
          <cell r="M27">
            <v>9784497.3151676543</v>
          </cell>
          <cell r="N27">
            <v>2109.8783774212638</v>
          </cell>
          <cell r="O27">
            <v>534.745037036079</v>
          </cell>
          <cell r="P27">
            <v>0</v>
          </cell>
          <cell r="Q27">
            <v>0</v>
          </cell>
          <cell r="R27">
            <v>52310204.000000015</v>
          </cell>
          <cell r="S27">
            <v>3588942.2139408817</v>
          </cell>
          <cell r="T27">
            <v>3622934.8439430939</v>
          </cell>
          <cell r="U27">
            <v>9451799.7481328622</v>
          </cell>
          <cell r="V27">
            <v>9130956.3939504623</v>
          </cell>
          <cell r="W27">
            <v>13512685.420145271</v>
          </cell>
          <cell r="X27">
            <v>12999371.817363577</v>
          </cell>
          <cell r="Y27">
            <v>2803.1172817634747</v>
          </cell>
          <cell r="Z27">
            <v>710.44524210212205</v>
          </cell>
          <cell r="AA27">
            <v>0</v>
          </cell>
          <cell r="AB27">
            <v>0</v>
          </cell>
          <cell r="AC27">
            <v>49851218.218954533</v>
          </cell>
          <cell r="AD27">
            <v>49851218.218954533</v>
          </cell>
          <cell r="AE27">
            <v>3420234.0614535669</v>
          </cell>
          <cell r="AF27">
            <v>3452628.7738901018</v>
          </cell>
          <cell r="AG27">
            <v>9007491.7659665532</v>
          </cell>
          <cell r="AH27">
            <v>8701730.5408058148</v>
          </cell>
          <cell r="AI27">
            <v>12877484.278282437</v>
          </cell>
          <cell r="AJ27">
            <v>12388300.400753915</v>
          </cell>
          <cell r="AK27">
            <v>2671.3490030838648</v>
          </cell>
          <cell r="AL27">
            <v>677.04879905746225</v>
          </cell>
          <cell r="AM27">
            <v>0</v>
          </cell>
          <cell r="AN27">
            <v>0</v>
          </cell>
          <cell r="AO27">
            <v>38347090.937657326</v>
          </cell>
          <cell r="AP27">
            <v>2630949.2780412054</v>
          </cell>
          <cell r="AQ27">
            <v>2655868.2876077704</v>
          </cell>
          <cell r="AR27">
            <v>6928839.8199742716</v>
          </cell>
          <cell r="AS27">
            <v>6693638.8775429344</v>
          </cell>
          <cell r="AT27">
            <v>9905757.1371403355</v>
          </cell>
          <cell r="AU27">
            <v>9529461.8467337806</v>
          </cell>
          <cell r="AV27">
            <v>2054.8838485260499</v>
          </cell>
          <cell r="AW27">
            <v>520.80676850574014</v>
          </cell>
          <cell r="AX27">
            <v>0</v>
          </cell>
          <cell r="AY27">
            <v>0</v>
          </cell>
          <cell r="AZ27">
            <v>9958</v>
          </cell>
          <cell r="BA27">
            <v>305</v>
          </cell>
          <cell r="BB27">
            <v>271</v>
          </cell>
          <cell r="BC27">
            <v>1324</v>
          </cell>
          <cell r="BD27">
            <v>1269</v>
          </cell>
          <cell r="BE27">
            <v>3457</v>
          </cell>
          <cell r="BF27">
            <v>3322</v>
          </cell>
          <cell r="BG27">
            <v>5</v>
          </cell>
          <cell r="BH27">
            <v>5</v>
          </cell>
          <cell r="BI27">
            <v>0</v>
          </cell>
          <cell r="BJ27">
            <v>0</v>
          </cell>
          <cell r="BK27">
            <v>320.91000000000003</v>
          </cell>
          <cell r="BL27">
            <v>718.84</v>
          </cell>
          <cell r="BM27">
            <v>816.69</v>
          </cell>
          <cell r="BN27">
            <v>436.11</v>
          </cell>
          <cell r="BO27">
            <v>439.56</v>
          </cell>
          <cell r="BP27">
            <v>238.79</v>
          </cell>
          <cell r="BQ27">
            <v>239.05</v>
          </cell>
          <cell r="BR27">
            <v>34.25</v>
          </cell>
          <cell r="BS27">
            <v>8.68</v>
          </cell>
          <cell r="BT27">
            <v>0</v>
          </cell>
          <cell r="BU27">
            <v>0</v>
          </cell>
          <cell r="BV27">
            <v>3.5103</v>
          </cell>
          <cell r="BW27">
            <v>3.9881000000000002</v>
          </cell>
          <cell r="BX27">
            <v>2.1297000000000001</v>
          </cell>
          <cell r="BY27">
            <v>2.1465000000000001</v>
          </cell>
          <cell r="BZ27">
            <v>1.1660999999999999</v>
          </cell>
          <cell r="CA27">
            <v>1.1674</v>
          </cell>
          <cell r="CB27">
            <v>0.1673</v>
          </cell>
          <cell r="CC27">
            <v>4.24E-2</v>
          </cell>
          <cell r="CD27">
            <v>0</v>
          </cell>
          <cell r="CE27">
            <v>0</v>
          </cell>
          <cell r="CF27">
            <v>4.5633900000000001</v>
          </cell>
          <cell r="CG27">
            <v>5.1845300000000005</v>
          </cell>
          <cell r="CH27">
            <v>2.7686100000000002</v>
          </cell>
          <cell r="CI27">
            <v>2.7904500000000003</v>
          </cell>
          <cell r="CJ27">
            <v>1.51593</v>
          </cell>
          <cell r="CK27">
            <v>1.51762</v>
          </cell>
          <cell r="CL27">
            <v>0.21749000000000002</v>
          </cell>
          <cell r="CM27">
            <v>5.5120000000000002E-2</v>
          </cell>
          <cell r="CN27">
            <v>0</v>
          </cell>
          <cell r="CO27">
            <v>0</v>
          </cell>
          <cell r="CP27">
            <v>2.02</v>
          </cell>
          <cell r="CQ27">
            <v>8</v>
          </cell>
        </row>
        <row r="28">
          <cell r="D28">
            <v>249</v>
          </cell>
          <cell r="E28">
            <v>380249</v>
          </cell>
          <cell r="F28">
            <v>1.3</v>
          </cell>
          <cell r="G28">
            <v>79109007.730000004</v>
          </cell>
          <cell r="H28">
            <v>2164238.5435000258</v>
          </cell>
          <cell r="I28">
            <v>2339805.0258850395</v>
          </cell>
          <cell r="J28">
            <v>5420525.3358928459</v>
          </cell>
          <cell r="K28">
            <v>4816301.6159351459</v>
          </cell>
          <cell r="L28">
            <v>13278012.361121716</v>
          </cell>
          <cell r="M28">
            <v>12193839.346378351</v>
          </cell>
          <cell r="N28">
            <v>8716990.3030763101</v>
          </cell>
          <cell r="O28">
            <v>17409664.289111316</v>
          </cell>
          <cell r="P28">
            <v>3199046.5385238356</v>
          </cell>
          <cell r="Q28">
            <v>9570584.3705754187</v>
          </cell>
          <cell r="R28">
            <v>94434117</v>
          </cell>
          <cell r="S28">
            <v>2583497.9062098144</v>
          </cell>
          <cell r="T28">
            <v>2793075.3767730999</v>
          </cell>
          <cell r="U28">
            <v>6470597.1982132616</v>
          </cell>
          <cell r="V28">
            <v>5749322.4015503479</v>
          </cell>
          <cell r="W28">
            <v>15850247.76340491</v>
          </cell>
          <cell r="X28">
            <v>14556047.21329876</v>
          </cell>
          <cell r="Y28">
            <v>10405658.038059348</v>
          </cell>
          <cell r="Z28">
            <v>20782289.167623967</v>
          </cell>
          <cell r="AA28">
            <v>3818770.3749043713</v>
          </cell>
          <cell r="AB28">
            <v>11424611.559962116</v>
          </cell>
          <cell r="AC28">
            <v>100897943.81451063</v>
          </cell>
          <cell r="AD28">
            <v>100897943.81451063</v>
          </cell>
          <cell r="AE28">
            <v>2760333.1811284232</v>
          </cell>
          <cell r="AF28">
            <v>2984255.811227052</v>
          </cell>
          <cell r="AG28">
            <v>6913496.660869414</v>
          </cell>
          <cell r="AH28">
            <v>6142852.0440672338</v>
          </cell>
          <cell r="AI28">
            <v>16935165.585104179</v>
          </cell>
          <cell r="AJ28">
            <v>15552379.59061747</v>
          </cell>
          <cell r="AK28">
            <v>11117904.560669774</v>
          </cell>
          <cell r="AL28">
            <v>22204795.378897183</v>
          </cell>
          <cell r="AM28">
            <v>4080157.5846536364</v>
          </cell>
          <cell r="AN28">
            <v>12206603.417276261</v>
          </cell>
          <cell r="AO28">
            <v>77613802.934238926</v>
          </cell>
          <cell r="AP28">
            <v>2123333.2162526334</v>
          </cell>
          <cell r="AQ28">
            <v>2295581.3932515783</v>
          </cell>
          <cell r="AR28">
            <v>5318074.3545149332</v>
          </cell>
          <cell r="AS28">
            <v>4725270.8031286411</v>
          </cell>
          <cell r="AT28">
            <v>13027050.450080138</v>
          </cell>
          <cell r="AU28">
            <v>11963368.915859593</v>
          </cell>
          <cell r="AV28">
            <v>8552234.2774382867</v>
          </cell>
          <cell r="AW28">
            <v>17080611.82992091</v>
          </cell>
          <cell r="AX28">
            <v>3138582.757425874</v>
          </cell>
          <cell r="AY28">
            <v>9389694.936366355</v>
          </cell>
          <cell r="AZ28">
            <v>20488</v>
          </cell>
          <cell r="BA28">
            <v>164</v>
          </cell>
          <cell r="BB28">
            <v>168</v>
          </cell>
          <cell r="BC28">
            <v>832</v>
          </cell>
          <cell r="BD28">
            <v>748</v>
          </cell>
          <cell r="BE28">
            <v>2474</v>
          </cell>
          <cell r="BF28">
            <v>2253</v>
          </cell>
          <cell r="BG28">
            <v>5578</v>
          </cell>
          <cell r="BH28">
            <v>4759</v>
          </cell>
          <cell r="BI28">
            <v>1105</v>
          </cell>
          <cell r="BJ28">
            <v>2407</v>
          </cell>
          <cell r="BK28">
            <v>315.69</v>
          </cell>
          <cell r="BL28">
            <v>1078.93</v>
          </cell>
          <cell r="BM28">
            <v>1138.68</v>
          </cell>
          <cell r="BN28">
            <v>532.66</v>
          </cell>
          <cell r="BO28">
            <v>526.42999999999995</v>
          </cell>
          <cell r="BP28">
            <v>438.8</v>
          </cell>
          <cell r="BQ28">
            <v>442.5</v>
          </cell>
          <cell r="BR28">
            <v>127.77</v>
          </cell>
          <cell r="BS28">
            <v>299.08999999999997</v>
          </cell>
          <cell r="BT28">
            <v>236.7</v>
          </cell>
          <cell r="BU28">
            <v>325.08</v>
          </cell>
          <cell r="BV28">
            <v>5.2686999999999999</v>
          </cell>
          <cell r="BW28">
            <v>5.5605000000000002</v>
          </cell>
          <cell r="BX28">
            <v>2.6011000000000002</v>
          </cell>
          <cell r="BY28">
            <v>2.5707</v>
          </cell>
          <cell r="BZ28">
            <v>2.1427999999999998</v>
          </cell>
          <cell r="CA28">
            <v>2.1608999999999998</v>
          </cell>
          <cell r="CB28">
            <v>0.62390000000000001</v>
          </cell>
          <cell r="CC28">
            <v>1.4604999999999999</v>
          </cell>
          <cell r="CD28">
            <v>1.1558999999999999</v>
          </cell>
          <cell r="CE28">
            <v>1.5874999999999999</v>
          </cell>
          <cell r="CF28">
            <v>6.84931</v>
          </cell>
          <cell r="CG28">
            <v>7.2286500000000009</v>
          </cell>
          <cell r="CH28">
            <v>3.3814300000000004</v>
          </cell>
          <cell r="CI28">
            <v>3.3419099999999999</v>
          </cell>
          <cell r="CJ28">
            <v>2.7856399999999999</v>
          </cell>
          <cell r="CK28">
            <v>2.8091699999999999</v>
          </cell>
          <cell r="CL28">
            <v>0.81107000000000007</v>
          </cell>
          <cell r="CM28">
            <v>1.8986499999999999</v>
          </cell>
          <cell r="CN28">
            <v>1.50267</v>
          </cell>
          <cell r="CO28">
            <v>2.0637499999999998</v>
          </cell>
          <cell r="CP28">
            <v>2.02</v>
          </cell>
          <cell r="CQ28">
            <v>9</v>
          </cell>
        </row>
        <row r="29">
          <cell r="D29">
            <v>114</v>
          </cell>
          <cell r="E29">
            <v>380114</v>
          </cell>
          <cell r="F29">
            <v>1.3</v>
          </cell>
          <cell r="G29">
            <v>32764325.199999999</v>
          </cell>
          <cell r="H29">
            <v>890381.77530914277</v>
          </cell>
          <cell r="I29">
            <v>454069.87258261768</v>
          </cell>
          <cell r="J29">
            <v>1489298.6831046189</v>
          </cell>
          <cell r="K29">
            <v>1433316.4956371249</v>
          </cell>
          <cell r="L29">
            <v>3692661.917116628</v>
          </cell>
          <cell r="M29">
            <v>3499653.3676929357</v>
          </cell>
          <cell r="N29">
            <v>4690799.8201635154</v>
          </cell>
          <cell r="O29">
            <v>8875143.3400108013</v>
          </cell>
          <cell r="P29">
            <v>1742126.8414499264</v>
          </cell>
          <cell r="Q29">
            <v>5996873.086932688</v>
          </cell>
          <cell r="R29">
            <v>36658158</v>
          </cell>
          <cell r="S29">
            <v>996198.01721425529</v>
          </cell>
          <cell r="T29">
            <v>508033.2047300479</v>
          </cell>
          <cell r="U29">
            <v>1666292.4110654674</v>
          </cell>
          <cell r="V29">
            <v>1603657.09473156</v>
          </cell>
          <cell r="W29">
            <v>4131511.4281140226</v>
          </cell>
          <cell r="X29">
            <v>3915565.0334626678</v>
          </cell>
          <cell r="Y29">
            <v>5248271.7072386313</v>
          </cell>
          <cell r="Z29">
            <v>9929897.9864466637</v>
          </cell>
          <cell r="AA29">
            <v>1949167.5967711476</v>
          </cell>
          <cell r="AB29">
            <v>6709563.5202255351</v>
          </cell>
          <cell r="AC29">
            <v>39752919.023465022</v>
          </cell>
          <cell r="AD29">
            <v>39752919.023465022</v>
          </cell>
          <cell r="AE29">
            <v>1080299.2095144198</v>
          </cell>
          <cell r="AF29">
            <v>550922.46721357421</v>
          </cell>
          <cell r="AG29">
            <v>1806964.4221212594</v>
          </cell>
          <cell r="AH29">
            <v>1739041.2968449991</v>
          </cell>
          <cell r="AI29">
            <v>4480302.5631112475</v>
          </cell>
          <cell r="AJ29">
            <v>4246125.5065339766</v>
          </cell>
          <cell r="AK29">
            <v>5691342.1615728717</v>
          </cell>
          <cell r="AL29">
            <v>10768201.461908769</v>
          </cell>
          <cell r="AM29">
            <v>2113720.5431218161</v>
          </cell>
          <cell r="AN29">
            <v>7275999.391522089</v>
          </cell>
          <cell r="AO29">
            <v>30579168.479588475</v>
          </cell>
          <cell r="AP29">
            <v>830999.39193416899</v>
          </cell>
          <cell r="AQ29">
            <v>423786.51324121089</v>
          </cell>
          <cell r="AR29">
            <v>1389972.6324009688</v>
          </cell>
          <cell r="AS29">
            <v>1337724.074496153</v>
          </cell>
          <cell r="AT29">
            <v>3446386.5870086518</v>
          </cell>
          <cell r="AU29">
            <v>3266250.3896415206</v>
          </cell>
          <cell r="AV29">
            <v>4377955.5089022089</v>
          </cell>
          <cell r="AW29">
            <v>8283231.8937759753</v>
          </cell>
          <cell r="AX29">
            <v>1625938.8793244739</v>
          </cell>
          <cell r="AY29">
            <v>5596922.6088631451</v>
          </cell>
          <cell r="AZ29">
            <v>8082</v>
          </cell>
          <cell r="BA29">
            <v>53</v>
          </cell>
          <cell r="BB29">
            <v>47</v>
          </cell>
          <cell r="BC29">
            <v>237</v>
          </cell>
          <cell r="BD29">
            <v>217</v>
          </cell>
          <cell r="BE29">
            <v>853</v>
          </cell>
          <cell r="BF29">
            <v>833</v>
          </cell>
          <cell r="BG29">
            <v>2268</v>
          </cell>
          <cell r="BH29">
            <v>1790</v>
          </cell>
          <cell r="BI29">
            <v>516</v>
          </cell>
          <cell r="BJ29">
            <v>1268</v>
          </cell>
          <cell r="BK29">
            <v>315.3</v>
          </cell>
          <cell r="BL29">
            <v>1306.5999999999999</v>
          </cell>
          <cell r="BM29">
            <v>751.39</v>
          </cell>
          <cell r="BN29">
            <v>488.74</v>
          </cell>
          <cell r="BO29">
            <v>513.72</v>
          </cell>
          <cell r="BP29">
            <v>336.69</v>
          </cell>
          <cell r="BQ29">
            <v>326.76</v>
          </cell>
          <cell r="BR29">
            <v>160.86000000000001</v>
          </cell>
          <cell r="BS29">
            <v>385.63</v>
          </cell>
          <cell r="BT29">
            <v>262.58999999999997</v>
          </cell>
          <cell r="BU29">
            <v>367.83</v>
          </cell>
          <cell r="BV29">
            <v>6.3804999999999996</v>
          </cell>
          <cell r="BW29">
            <v>3.6692999999999998</v>
          </cell>
          <cell r="BX29">
            <v>2.3866999999999998</v>
          </cell>
          <cell r="BY29">
            <v>2.5085999999999999</v>
          </cell>
          <cell r="BZ29">
            <v>1.6442000000000001</v>
          </cell>
          <cell r="CA29">
            <v>1.5956999999999999</v>
          </cell>
          <cell r="CB29">
            <v>0.78549999999999998</v>
          </cell>
          <cell r="CC29">
            <v>1.8831</v>
          </cell>
          <cell r="CD29">
            <v>1.2823</v>
          </cell>
          <cell r="CE29">
            <v>1.7962</v>
          </cell>
          <cell r="CF29">
            <v>8.294649999999999</v>
          </cell>
          <cell r="CG29">
            <v>4.7700899999999997</v>
          </cell>
          <cell r="CH29">
            <v>3.1027100000000001</v>
          </cell>
          <cell r="CI29">
            <v>3.26118</v>
          </cell>
          <cell r="CJ29">
            <v>2.1374600000000004</v>
          </cell>
          <cell r="CK29">
            <v>2.0744099999999999</v>
          </cell>
          <cell r="CL29">
            <v>1.02115</v>
          </cell>
          <cell r="CM29">
            <v>2.4480300000000002</v>
          </cell>
          <cell r="CN29">
            <v>1.66699</v>
          </cell>
          <cell r="CO29">
            <v>2.3350599999999999</v>
          </cell>
          <cell r="CP29">
            <v>2</v>
          </cell>
          <cell r="CQ29">
            <v>9</v>
          </cell>
        </row>
        <row r="30">
          <cell r="D30">
            <v>181</v>
          </cell>
          <cell r="E30">
            <v>380181</v>
          </cell>
          <cell r="F30">
            <v>1.5563</v>
          </cell>
          <cell r="G30">
            <v>129937079.66999997</v>
          </cell>
          <cell r="H30">
            <v>18563.569937655309</v>
          </cell>
          <cell r="I30">
            <v>36614.217617381459</v>
          </cell>
          <cell r="J30">
            <v>177135.59387614488</v>
          </cell>
          <cell r="K30">
            <v>142559.01262587923</v>
          </cell>
          <cell r="L30">
            <v>686202.1519554595</v>
          </cell>
          <cell r="M30">
            <v>515762.65276159527</v>
          </cell>
          <cell r="N30">
            <v>29228490.176399667</v>
          </cell>
          <cell r="O30">
            <v>35671296.11874938</v>
          </cell>
          <cell r="P30">
            <v>17299536.2699796</v>
          </cell>
          <cell r="Q30">
            <v>46160919.906097218</v>
          </cell>
          <cell r="R30">
            <v>213490447</v>
          </cell>
          <cell r="S30">
            <v>30500.491884002295</v>
          </cell>
          <cell r="T30">
            <v>60158.237398764562</v>
          </cell>
          <cell r="U30">
            <v>291038.99527580204</v>
          </cell>
          <cell r="V30">
            <v>234228.65441237451</v>
          </cell>
          <cell r="W30">
            <v>1127450.3361580207</v>
          </cell>
          <cell r="X30">
            <v>847413.22156558512</v>
          </cell>
          <cell r="Y30">
            <v>48023269.791366361</v>
          </cell>
          <cell r="Z30">
            <v>58608989.618684202</v>
          </cell>
          <cell r="AA30">
            <v>28423647.357247535</v>
          </cell>
          <cell r="AB30">
            <v>75843750.296007365</v>
          </cell>
          <cell r="AC30">
            <v>236588384.18247107</v>
          </cell>
          <cell r="AD30">
            <v>236588384.1824711</v>
          </cell>
          <cell r="AE30">
            <v>33800.398064680972</v>
          </cell>
          <cell r="AF30">
            <v>66666.871428861676</v>
          </cell>
          <cell r="AG30">
            <v>322527.05727105361</v>
          </cell>
          <cell r="AH30">
            <v>259570.29766609703</v>
          </cell>
          <cell r="AI30">
            <v>1249431.330656261</v>
          </cell>
          <cell r="AJ30">
            <v>939096.46844790259</v>
          </cell>
          <cell r="AK30">
            <v>53218998.614482462</v>
          </cell>
          <cell r="AL30">
            <v>64950007.587232769</v>
          </cell>
          <cell r="AM30">
            <v>31498855.78169949</v>
          </cell>
          <cell r="AN30">
            <v>84049429.775521502</v>
          </cell>
          <cell r="AO30">
            <v>152019780.36527088</v>
          </cell>
          <cell r="AP30">
            <v>21718.433505545829</v>
          </cell>
          <cell r="AQ30">
            <v>42836.774033837741</v>
          </cell>
          <cell r="AR30">
            <v>207239.64355911687</v>
          </cell>
          <cell r="AS30">
            <v>166786.80053080834</v>
          </cell>
          <cell r="AT30">
            <v>802821.64791894937</v>
          </cell>
          <cell r="AU30">
            <v>603416.09487110621</v>
          </cell>
          <cell r="AV30">
            <v>34195848.23908145</v>
          </cell>
          <cell r="AW30">
            <v>41733603.795690268</v>
          </cell>
          <cell r="AX30">
            <v>20239578.347169239</v>
          </cell>
          <cell r="AY30">
            <v>54005930.588910557</v>
          </cell>
          <cell r="AZ30">
            <v>51708</v>
          </cell>
          <cell r="BA30">
            <v>4</v>
          </cell>
          <cell r="BB30">
            <v>6</v>
          </cell>
          <cell r="BC30">
            <v>35</v>
          </cell>
          <cell r="BD30">
            <v>22</v>
          </cell>
          <cell r="BE30">
            <v>122</v>
          </cell>
          <cell r="BF30">
            <v>97</v>
          </cell>
          <cell r="BG30">
            <v>17940</v>
          </cell>
          <cell r="BH30">
            <v>15788</v>
          </cell>
          <cell r="BI30">
            <v>5528</v>
          </cell>
          <cell r="BJ30">
            <v>12166</v>
          </cell>
          <cell r="BK30">
            <v>245</v>
          </cell>
          <cell r="BL30">
            <v>452.47</v>
          </cell>
          <cell r="BM30">
            <v>594.96</v>
          </cell>
          <cell r="BN30">
            <v>493.43</v>
          </cell>
          <cell r="BO30">
            <v>631.77</v>
          </cell>
          <cell r="BP30">
            <v>548.38</v>
          </cell>
          <cell r="BQ30">
            <v>518.4</v>
          </cell>
          <cell r="BR30">
            <v>158.84</v>
          </cell>
          <cell r="BS30">
            <v>220.28</v>
          </cell>
          <cell r="BT30">
            <v>305.11</v>
          </cell>
          <cell r="BU30">
            <v>369.92</v>
          </cell>
          <cell r="BV30">
            <v>2.2094999999999998</v>
          </cell>
          <cell r="BW30">
            <v>2.9054000000000002</v>
          </cell>
          <cell r="BX30">
            <v>2.4096000000000002</v>
          </cell>
          <cell r="BY30">
            <v>3.0851000000000002</v>
          </cell>
          <cell r="BZ30">
            <v>2.6779000000000002</v>
          </cell>
          <cell r="CA30">
            <v>2.5314999999999999</v>
          </cell>
          <cell r="CB30">
            <v>0.77569999999999995</v>
          </cell>
          <cell r="CC30">
            <v>1.0757000000000001</v>
          </cell>
          <cell r="CD30">
            <v>1.4899</v>
          </cell>
          <cell r="CE30">
            <v>1.8064</v>
          </cell>
          <cell r="CF30">
            <v>3.4386448499999998</v>
          </cell>
          <cell r="CG30">
            <v>4.5216740200000007</v>
          </cell>
          <cell r="CH30">
            <v>3.7500604800000001</v>
          </cell>
          <cell r="CI30">
            <v>4.80134113</v>
          </cell>
          <cell r="CJ30">
            <v>4.1676157700000003</v>
          </cell>
          <cell r="CK30">
            <v>3.9397734499999997</v>
          </cell>
          <cell r="CL30">
            <v>1.2072219099999999</v>
          </cell>
          <cell r="CM30">
            <v>1.6741119100000001</v>
          </cell>
          <cell r="CN30">
            <v>2.3187313700000001</v>
          </cell>
          <cell r="CO30">
            <v>2.81130032</v>
          </cell>
          <cell r="CP30">
            <v>1.85</v>
          </cell>
          <cell r="CQ30">
            <v>10</v>
          </cell>
        </row>
        <row r="31">
          <cell r="D31">
            <v>115</v>
          </cell>
          <cell r="E31">
            <v>380115</v>
          </cell>
          <cell r="F31">
            <v>1.9679</v>
          </cell>
          <cell r="G31">
            <v>77756529.790000007</v>
          </cell>
          <cell r="H31">
            <v>1841621.057516736</v>
          </cell>
          <cell r="I31">
            <v>1496419.392480541</v>
          </cell>
          <cell r="J31">
            <v>8243304.3668713449</v>
          </cell>
          <cell r="K31">
            <v>7067958.1071305592</v>
          </cell>
          <cell r="L31">
            <v>11673619.778154477</v>
          </cell>
          <cell r="M31">
            <v>10733112.418172643</v>
          </cell>
          <cell r="N31">
            <v>9222421.5042383354</v>
          </cell>
          <cell r="O31">
            <v>12743124.364092773</v>
          </cell>
          <cell r="P31">
            <v>3762314.801594574</v>
          </cell>
          <cell r="Q31">
            <v>10972633.999748027</v>
          </cell>
          <cell r="R31">
            <v>94832070</v>
          </cell>
          <cell r="S31">
            <v>2246045.9270953932</v>
          </cell>
          <cell r="T31">
            <v>1825037.0606858346</v>
          </cell>
          <cell r="U31">
            <v>10053555.873206992</v>
          </cell>
          <cell r="V31">
            <v>8620100.4569351748</v>
          </cell>
          <cell r="W31">
            <v>14237177.648554239</v>
          </cell>
          <cell r="X31">
            <v>13090132.377395764</v>
          </cell>
          <cell r="Y31">
            <v>11247689.731286231</v>
          </cell>
          <cell r="Z31">
            <v>15541548.278685743</v>
          </cell>
          <cell r="AA31">
            <v>4588529.1124802483</v>
          </cell>
          <cell r="AB31">
            <v>13382253.533674382</v>
          </cell>
          <cell r="AC31">
            <v>92424899.087666526</v>
          </cell>
          <cell r="AD31">
            <v>92424899.087666526</v>
          </cell>
          <cell r="AE31">
            <v>2189033.3951168219</v>
          </cell>
          <cell r="AF31">
            <v>1778711.2119891488</v>
          </cell>
          <cell r="AG31">
            <v>9798361.324954452</v>
          </cell>
          <cell r="AH31">
            <v>8401292.0403169692</v>
          </cell>
          <cell r="AI31">
            <v>13875788.090050202</v>
          </cell>
          <cell r="AJ31">
            <v>12757858.855395645</v>
          </cell>
          <cell r="AK31">
            <v>10962183.872855596</v>
          </cell>
          <cell r="AL31">
            <v>15147049.213663977</v>
          </cell>
          <cell r="AM31">
            <v>4472056.1322958255</v>
          </cell>
          <cell r="AN31">
            <v>13042564.951027891</v>
          </cell>
          <cell r="AO31">
            <v>46966257.984484233</v>
          </cell>
          <cell r="AP31">
            <v>1112370.2399089495</v>
          </cell>
          <cell r="AQ31">
            <v>903862.60073639348</v>
          </cell>
          <cell r="AR31">
            <v>4979095.1394656496</v>
          </cell>
          <cell r="AS31">
            <v>4269166.1366517451</v>
          </cell>
          <cell r="AT31">
            <v>7051063.6160629103</v>
          </cell>
          <cell r="AU31">
            <v>6482981.277196832</v>
          </cell>
          <cell r="AV31">
            <v>5570498.4363309089</v>
          </cell>
          <cell r="AW31">
            <v>7697062.4593038149</v>
          </cell>
          <cell r="AX31">
            <v>2272501.7187335868</v>
          </cell>
          <cell r="AY31">
            <v>6627656.3600934455</v>
          </cell>
          <cell r="AZ31">
            <v>21061</v>
          </cell>
          <cell r="BA31">
            <v>111</v>
          </cell>
          <cell r="BB31">
            <v>103</v>
          </cell>
          <cell r="BC31">
            <v>505</v>
          </cell>
          <cell r="BD31">
            <v>428</v>
          </cell>
          <cell r="BE31">
            <v>1753</v>
          </cell>
          <cell r="BF31">
            <v>1648</v>
          </cell>
          <cell r="BG31">
            <v>6694</v>
          </cell>
          <cell r="BH31">
            <v>5171</v>
          </cell>
          <cell r="BI31">
            <v>1503</v>
          </cell>
          <cell r="BJ31">
            <v>3145</v>
          </cell>
          <cell r="BK31">
            <v>185.83</v>
          </cell>
          <cell r="BL31">
            <v>835.11</v>
          </cell>
          <cell r="BM31">
            <v>731.28</v>
          </cell>
          <cell r="BN31">
            <v>821.63</v>
          </cell>
          <cell r="BO31">
            <v>831.22</v>
          </cell>
          <cell r="BP31">
            <v>335.19</v>
          </cell>
          <cell r="BQ31">
            <v>327.82</v>
          </cell>
          <cell r="BR31">
            <v>69.349999999999994</v>
          </cell>
          <cell r="BS31">
            <v>124.04</v>
          </cell>
          <cell r="BT31">
            <v>126</v>
          </cell>
          <cell r="BU31">
            <v>175.61</v>
          </cell>
          <cell r="BV31">
            <v>4.0781000000000001</v>
          </cell>
          <cell r="BW31">
            <v>3.5710999999999999</v>
          </cell>
          <cell r="BX31">
            <v>4.0122999999999998</v>
          </cell>
          <cell r="BY31">
            <v>4.0590999999999999</v>
          </cell>
          <cell r="BZ31">
            <v>1.6368</v>
          </cell>
          <cell r="CA31">
            <v>1.6008</v>
          </cell>
          <cell r="CB31">
            <v>0.3387</v>
          </cell>
          <cell r="CC31">
            <v>0.60570000000000002</v>
          </cell>
          <cell r="CD31">
            <v>0.61529999999999996</v>
          </cell>
          <cell r="CE31">
            <v>0.85760000000000003</v>
          </cell>
          <cell r="CF31">
            <v>8.0252929900000005</v>
          </cell>
          <cell r="CG31">
            <v>7.0275676899999997</v>
          </cell>
          <cell r="CH31">
            <v>7.8958051699999992</v>
          </cell>
          <cell r="CI31">
            <v>7.98790289</v>
          </cell>
          <cell r="CJ31">
            <v>3.2210587199999998</v>
          </cell>
          <cell r="CK31">
            <v>3.1502143199999999</v>
          </cell>
          <cell r="CL31">
            <v>0.66652772999999998</v>
          </cell>
          <cell r="CM31">
            <v>1.19195703</v>
          </cell>
          <cell r="CN31">
            <v>1.21084887</v>
          </cell>
          <cell r="CO31">
            <v>1.6876710400000001</v>
          </cell>
          <cell r="CP31">
            <v>1.81</v>
          </cell>
          <cell r="CQ31">
            <v>10</v>
          </cell>
        </row>
        <row r="32">
          <cell r="D32">
            <v>36</v>
          </cell>
          <cell r="E32">
            <v>380036</v>
          </cell>
          <cell r="F32">
            <v>1.3</v>
          </cell>
          <cell r="G32">
            <v>14077836.609999999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646.48613222724669</v>
          </cell>
          <cell r="M32">
            <v>635.67532734050337</v>
          </cell>
          <cell r="N32">
            <v>1095396.156505351</v>
          </cell>
          <cell r="O32">
            <v>2497812.6853112783</v>
          </cell>
          <cell r="P32">
            <v>2778577.9368639099</v>
          </cell>
          <cell r="Q32">
            <v>7704767.6698598927</v>
          </cell>
          <cell r="R32">
            <v>18398610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844.90582940907882</v>
          </cell>
          <cell r="X32">
            <v>830.77696938551549</v>
          </cell>
          <cell r="Y32">
            <v>1431595.4387995214</v>
          </cell>
          <cell r="Z32">
            <v>3264442.0249522235</v>
          </cell>
          <cell r="AA32">
            <v>3631379.822852178</v>
          </cell>
          <cell r="AB32">
            <v>10069517.030597283</v>
          </cell>
          <cell r="AC32">
            <v>20043448.107073437</v>
          </cell>
          <cell r="AD32">
            <v>20043448.107073434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920.44051953515577</v>
          </cell>
          <cell r="AJ32">
            <v>905.04853760312972</v>
          </cell>
          <cell r="AK32">
            <v>1559580.2556769904</v>
          </cell>
          <cell r="AL32">
            <v>3556283.5630343608</v>
          </cell>
          <cell r="AM32">
            <v>3956025.6473946217</v>
          </cell>
          <cell r="AN32">
            <v>10969733.151910326</v>
          </cell>
          <cell r="AO32">
            <v>15418037.005441105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708.03116887319675</v>
          </cell>
          <cell r="AU32">
            <v>696.19118277163818</v>
          </cell>
          <cell r="AV32">
            <v>1199677.1197515309</v>
          </cell>
          <cell r="AW32">
            <v>2735602.7407956622</v>
          </cell>
          <cell r="AX32">
            <v>3043096.6518420167</v>
          </cell>
          <cell r="AY32">
            <v>8438256.2707002498</v>
          </cell>
          <cell r="AZ32">
            <v>4935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901</v>
          </cell>
          <cell r="BH32">
            <v>1153</v>
          </cell>
          <cell r="BI32">
            <v>855</v>
          </cell>
          <cell r="BJ32">
            <v>2026</v>
          </cell>
          <cell r="BK32">
            <v>260.35000000000002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110.96</v>
          </cell>
          <cell r="BS32">
            <v>197.72</v>
          </cell>
          <cell r="BT32">
            <v>296.60000000000002</v>
          </cell>
          <cell r="BU32">
            <v>347.08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0.54179999999999995</v>
          </cell>
          <cell r="CC32">
            <v>0.96550000000000002</v>
          </cell>
          <cell r="CD32">
            <v>1.4483999999999999</v>
          </cell>
          <cell r="CE32">
            <v>1.6949000000000001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0.70433999999999997</v>
          </cell>
          <cell r="CM32">
            <v>1.25515</v>
          </cell>
          <cell r="CN32">
            <v>1.8829199999999999</v>
          </cell>
          <cell r="CO32">
            <v>2.2033700000000001</v>
          </cell>
          <cell r="CP32">
            <v>1.67</v>
          </cell>
          <cell r="CQ32">
            <v>11</v>
          </cell>
        </row>
        <row r="33">
          <cell r="D33">
            <v>182</v>
          </cell>
          <cell r="E33">
            <v>380182</v>
          </cell>
          <cell r="F33">
            <v>1.5817000000000001</v>
          </cell>
          <cell r="G33">
            <v>167533461.55000001</v>
          </cell>
          <cell r="H33">
            <v>5087649.2587854834</v>
          </cell>
          <cell r="I33">
            <v>4447633.8580722352</v>
          </cell>
          <cell r="J33">
            <v>15019353.023677561</v>
          </cell>
          <cell r="K33">
            <v>12929051.474700904</v>
          </cell>
          <cell r="L33">
            <v>24435440.534423891</v>
          </cell>
          <cell r="M33">
            <v>21675086.789863523</v>
          </cell>
          <cell r="N33">
            <v>14631151.239311136</v>
          </cell>
          <cell r="O33">
            <v>31975274.293458499</v>
          </cell>
          <cell r="P33">
            <v>9174516.3571337014</v>
          </cell>
          <cell r="Q33">
            <v>28158304.720573075</v>
          </cell>
          <cell r="R33">
            <v>198124988</v>
          </cell>
          <cell r="S33">
            <v>6016651.4737967746</v>
          </cell>
          <cell r="T33">
            <v>5259769.5803949395</v>
          </cell>
          <cell r="U33">
            <v>17761879.388469428</v>
          </cell>
          <cell r="V33">
            <v>15289889.820082324</v>
          </cell>
          <cell r="W33">
            <v>28897339.778373644</v>
          </cell>
          <cell r="X33">
            <v>25632946.817964613</v>
          </cell>
          <cell r="Y33">
            <v>17302792.15205951</v>
          </cell>
          <cell r="Z33">
            <v>37813943.418088309</v>
          </cell>
          <cell r="AA33">
            <v>10849778.464228947</v>
          </cell>
          <cell r="AB33">
            <v>33299997.106541511</v>
          </cell>
          <cell r="AC33">
            <v>196926773.98039865</v>
          </cell>
          <cell r="AD33">
            <v>196926773.98039865</v>
          </cell>
          <cell r="AE33">
            <v>5980264.1598101193</v>
          </cell>
          <cell r="AF33">
            <v>5227959.7127213981</v>
          </cell>
          <cell r="AG33">
            <v>17654459.657558292</v>
          </cell>
          <cell r="AH33">
            <v>15197420.109292576</v>
          </cell>
          <cell r="AI33">
            <v>28722575.363237727</v>
          </cell>
          <cell r="AJ33">
            <v>25477924.695056114</v>
          </cell>
          <cell r="AK33">
            <v>17198148.874378424</v>
          </cell>
          <cell r="AL33">
            <v>37585253.450218305</v>
          </cell>
          <cell r="AM33">
            <v>10784161.518094884</v>
          </cell>
          <cell r="AN33">
            <v>33098606.440030821</v>
          </cell>
          <cell r="AO33">
            <v>124503239.53998777</v>
          </cell>
          <cell r="AP33">
            <v>3780909.2494215835</v>
          </cell>
          <cell r="AQ33">
            <v>3305278.9484234671</v>
          </cell>
          <cell r="AR33">
            <v>11161699.220811969</v>
          </cell>
          <cell r="AS33">
            <v>9608282.2970807198</v>
          </cell>
          <cell r="AT33">
            <v>18159306.672085557</v>
          </cell>
          <cell r="AU33">
            <v>16107937.469214208</v>
          </cell>
          <cell r="AV33">
            <v>10873205.332476716</v>
          </cell>
          <cell r="AW33">
            <v>23762567.775316622</v>
          </cell>
          <cell r="AX33">
            <v>6818082.7704968601</v>
          </cell>
          <cell r="AY33">
            <v>20925969.80466006</v>
          </cell>
          <cell r="AZ33">
            <v>48341</v>
          </cell>
          <cell r="BA33">
            <v>304</v>
          </cell>
          <cell r="BB33">
            <v>256</v>
          </cell>
          <cell r="BC33">
            <v>1373</v>
          </cell>
          <cell r="BD33">
            <v>1197</v>
          </cell>
          <cell r="BE33">
            <v>4820</v>
          </cell>
          <cell r="BF33">
            <v>4522</v>
          </cell>
          <cell r="BG33">
            <v>13225</v>
          </cell>
          <cell r="BH33">
            <v>11558</v>
          </cell>
          <cell r="BI33">
            <v>3383</v>
          </cell>
          <cell r="BJ33">
            <v>7703</v>
          </cell>
          <cell r="BK33">
            <v>214.63</v>
          </cell>
          <cell r="BL33">
            <v>1036.43</v>
          </cell>
          <cell r="BM33">
            <v>1075.94</v>
          </cell>
          <cell r="BN33">
            <v>677.45</v>
          </cell>
          <cell r="BO33">
            <v>668.91</v>
          </cell>
          <cell r="BP33">
            <v>313.95999999999998</v>
          </cell>
          <cell r="BQ33">
            <v>296.83999999999997</v>
          </cell>
          <cell r="BR33">
            <v>68.510000000000005</v>
          </cell>
          <cell r="BS33">
            <v>171.33</v>
          </cell>
          <cell r="BT33">
            <v>167.95</v>
          </cell>
          <cell r="BU33">
            <v>226.38</v>
          </cell>
          <cell r="BV33">
            <v>5.0612000000000004</v>
          </cell>
          <cell r="BW33">
            <v>5.2541000000000002</v>
          </cell>
          <cell r="BX33">
            <v>3.3081999999999998</v>
          </cell>
          <cell r="BY33">
            <v>3.2665000000000002</v>
          </cell>
          <cell r="BZ33">
            <v>1.5331999999999999</v>
          </cell>
          <cell r="CA33">
            <v>1.4496</v>
          </cell>
          <cell r="CB33">
            <v>0.33460000000000001</v>
          </cell>
          <cell r="CC33">
            <v>0.8367</v>
          </cell>
          <cell r="CD33">
            <v>0.82010000000000005</v>
          </cell>
          <cell r="CE33">
            <v>1.1054999999999999</v>
          </cell>
          <cell r="CF33">
            <v>8.0053000400000016</v>
          </cell>
          <cell r="CG33">
            <v>8.3104099700000003</v>
          </cell>
          <cell r="CH33">
            <v>5.2325799399999999</v>
          </cell>
          <cell r="CI33">
            <v>5.166623050000001</v>
          </cell>
          <cell r="CJ33">
            <v>2.42506244</v>
          </cell>
          <cell r="CK33">
            <v>2.29283232</v>
          </cell>
          <cell r="CL33">
            <v>0.52923682000000005</v>
          </cell>
          <cell r="CM33">
            <v>1.32340839</v>
          </cell>
          <cell r="CN33">
            <v>1.2971521700000002</v>
          </cell>
          <cell r="CO33">
            <v>1.7485693499999999</v>
          </cell>
          <cell r="CP33">
            <v>1.67</v>
          </cell>
          <cell r="CQ33">
            <v>11</v>
          </cell>
        </row>
        <row r="34">
          <cell r="D34">
            <v>117</v>
          </cell>
          <cell r="E34">
            <v>380117</v>
          </cell>
          <cell r="F34">
            <v>1.5608</v>
          </cell>
          <cell r="G34">
            <v>188952550.44999999</v>
          </cell>
          <cell r="H34">
            <v>5540957.579639487</v>
          </cell>
          <cell r="I34">
            <v>5172410.1100183446</v>
          </cell>
          <cell r="J34">
            <v>11152102.571827751</v>
          </cell>
          <cell r="K34">
            <v>9520858.6909069344</v>
          </cell>
          <cell r="L34">
            <v>29556420.093964599</v>
          </cell>
          <cell r="M34">
            <v>27628507.354443748</v>
          </cell>
          <cell r="N34">
            <v>19321292.291297976</v>
          </cell>
          <cell r="O34">
            <v>38731530.383263491</v>
          </cell>
          <cell r="P34">
            <v>10114300.770038044</v>
          </cell>
          <cell r="Q34">
            <v>32214170.604599617</v>
          </cell>
          <cell r="R34">
            <v>199679722</v>
          </cell>
          <cell r="S34">
            <v>5855527.5728283012</v>
          </cell>
          <cell r="T34">
            <v>5466057.009438226</v>
          </cell>
          <cell r="U34">
            <v>11785227.222150207</v>
          </cell>
          <cell r="V34">
            <v>10061374.731772406</v>
          </cell>
          <cell r="W34">
            <v>31234390.505037319</v>
          </cell>
          <cell r="X34">
            <v>29197026.738573369</v>
          </cell>
          <cell r="Y34">
            <v>20418196.336693708</v>
          </cell>
          <cell r="Z34">
            <v>40930388.084976532</v>
          </cell>
          <cell r="AA34">
            <v>10688507.570687743</v>
          </cell>
          <cell r="AB34">
            <v>34043026.227842189</v>
          </cell>
          <cell r="AC34">
            <v>194321178.22715527</v>
          </cell>
          <cell r="AD34">
            <v>194321178.22715527</v>
          </cell>
          <cell r="AE34">
            <v>5698390.4309201222</v>
          </cell>
          <cell r="AF34">
            <v>5319371.580108854</v>
          </cell>
          <cell r="AG34">
            <v>11468962.479239492</v>
          </cell>
          <cell r="AH34">
            <v>9791370.7655449472</v>
          </cell>
          <cell r="AI34">
            <v>30396193.981810149</v>
          </cell>
          <cell r="AJ34">
            <v>28413504.284472782</v>
          </cell>
          <cell r="AK34">
            <v>19870259.882571887</v>
          </cell>
          <cell r="AL34">
            <v>39831992.744698219</v>
          </cell>
          <cell r="AM34">
            <v>10401674.059952423</v>
          </cell>
          <cell r="AN34">
            <v>33129458.017836399</v>
          </cell>
          <cell r="AO34">
            <v>124501011.16552746</v>
          </cell>
          <cell r="AP34">
            <v>3650942.1007945426</v>
          </cell>
          <cell r="AQ34">
            <v>3408105.8304131562</v>
          </cell>
          <cell r="AR34">
            <v>7348130.7529725088</v>
          </cell>
          <cell r="AS34">
            <v>6273302.6432245951</v>
          </cell>
          <cell r="AT34">
            <v>19474752.679273546</v>
          </cell>
          <cell r="AU34">
            <v>18204449.182773437</v>
          </cell>
          <cell r="AV34">
            <v>12730817.454236217</v>
          </cell>
          <cell r="AW34">
            <v>25520241.379227459</v>
          </cell>
          <cell r="AX34">
            <v>6664322.180902373</v>
          </cell>
          <cell r="AY34">
            <v>21225946.961709637</v>
          </cell>
          <cell r="AZ34">
            <v>48306</v>
          </cell>
          <cell r="BA34">
            <v>223</v>
          </cell>
          <cell r="BB34">
            <v>228</v>
          </cell>
          <cell r="BC34">
            <v>1262</v>
          </cell>
          <cell r="BD34">
            <v>1095</v>
          </cell>
          <cell r="BE34">
            <v>4485</v>
          </cell>
          <cell r="BF34">
            <v>4093</v>
          </cell>
          <cell r="BG34">
            <v>13783</v>
          </cell>
          <cell r="BH34">
            <v>11535</v>
          </cell>
          <cell r="BI34">
            <v>3569</v>
          </cell>
          <cell r="BJ34">
            <v>8033</v>
          </cell>
          <cell r="BK34">
            <v>214.78</v>
          </cell>
          <cell r="BL34">
            <v>1364.33</v>
          </cell>
          <cell r="BM34">
            <v>1245.6500000000001</v>
          </cell>
          <cell r="BN34">
            <v>485.22</v>
          </cell>
          <cell r="BO34">
            <v>477.42</v>
          </cell>
          <cell r="BP34">
            <v>361.85</v>
          </cell>
          <cell r="BQ34">
            <v>370.64</v>
          </cell>
          <cell r="BR34">
            <v>76.97</v>
          </cell>
          <cell r="BS34">
            <v>184.37</v>
          </cell>
          <cell r="BT34">
            <v>155.61000000000001</v>
          </cell>
          <cell r="BU34">
            <v>220.2</v>
          </cell>
          <cell r="BV34">
            <v>6.6623999999999999</v>
          </cell>
          <cell r="BW34">
            <v>6.0829000000000004</v>
          </cell>
          <cell r="BX34">
            <v>2.3694999999999999</v>
          </cell>
          <cell r="BY34">
            <v>2.3313999999999999</v>
          </cell>
          <cell r="BZ34">
            <v>1.7669999999999999</v>
          </cell>
          <cell r="CA34">
            <v>1.8099000000000001</v>
          </cell>
          <cell r="CB34">
            <v>0.37590000000000001</v>
          </cell>
          <cell r="CC34">
            <v>0.90029999999999999</v>
          </cell>
          <cell r="CD34">
            <v>0.75990000000000002</v>
          </cell>
          <cell r="CE34">
            <v>1.0752999999999999</v>
          </cell>
          <cell r="CF34">
            <v>10.39867392</v>
          </cell>
          <cell r="CG34">
            <v>9.4941903200000013</v>
          </cell>
          <cell r="CH34">
            <v>3.6983155999999999</v>
          </cell>
          <cell r="CI34">
            <v>3.6388491199999997</v>
          </cell>
          <cell r="CJ34">
            <v>2.7579335999999999</v>
          </cell>
          <cell r="CK34">
            <v>2.8248919200000002</v>
          </cell>
          <cell r="CL34">
            <v>0.58670471999999996</v>
          </cell>
          <cell r="CM34">
            <v>1.40518824</v>
          </cell>
          <cell r="CN34">
            <v>1.1860519199999999</v>
          </cell>
          <cell r="CO34">
            <v>1.6783282399999999</v>
          </cell>
          <cell r="CP34">
            <v>1.64</v>
          </cell>
          <cell r="CQ34">
            <v>12</v>
          </cell>
        </row>
        <row r="35">
          <cell r="D35">
            <v>54</v>
          </cell>
          <cell r="E35">
            <v>380054</v>
          </cell>
          <cell r="F35">
            <v>1.3</v>
          </cell>
          <cell r="G35">
            <v>67160512</v>
          </cell>
          <cell r="H35">
            <v>5389952.0991455065</v>
          </cell>
          <cell r="I35">
            <v>5225101.6599743534</v>
          </cell>
          <cell r="J35">
            <v>13453771.032702265</v>
          </cell>
          <cell r="K35">
            <v>12565137.346379878</v>
          </cell>
          <cell r="L35">
            <v>15134598.124683199</v>
          </cell>
          <cell r="M35">
            <v>15391951.737114796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81127785</v>
          </cell>
          <cell r="S35">
            <v>6510892.5176117672</v>
          </cell>
          <cell r="T35">
            <v>6311758.3748251116</v>
          </cell>
          <cell r="U35">
            <v>16251732.026407085</v>
          </cell>
          <cell r="V35">
            <v>15178290.498032195</v>
          </cell>
          <cell r="W35">
            <v>18282118.25902551</v>
          </cell>
          <cell r="X35">
            <v>18592993.32409833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72326610.921573773</v>
          </cell>
          <cell r="AD35">
            <v>72326610.921573758</v>
          </cell>
          <cell r="AE35">
            <v>5804556.2303160653</v>
          </cell>
          <cell r="AF35">
            <v>5627025.2196206348</v>
          </cell>
          <cell r="AG35">
            <v>14488657.604489325</v>
          </cell>
          <cell r="AH35">
            <v>13531668.728608759</v>
          </cell>
          <cell r="AI35">
            <v>16298776.72788352</v>
          </cell>
          <cell r="AJ35">
            <v>16575926.410655469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55635854.555056751</v>
          </cell>
          <cell r="AP35">
            <v>4465043.254089281</v>
          </cell>
          <cell r="AQ35">
            <v>4328480.9381697187</v>
          </cell>
          <cell r="AR35">
            <v>11145121.234222557</v>
          </cell>
          <cell r="AS35">
            <v>10408975.945083661</v>
          </cell>
          <cell r="AT35">
            <v>12537520.5599104</v>
          </cell>
          <cell r="AU35">
            <v>12750712.62358113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17921</v>
          </cell>
          <cell r="BA35">
            <v>591</v>
          </cell>
          <cell r="BB35">
            <v>552</v>
          </cell>
          <cell r="BC35">
            <v>2682</v>
          </cell>
          <cell r="BD35">
            <v>2478</v>
          </cell>
          <cell r="BE35">
            <v>5883</v>
          </cell>
          <cell r="BF35">
            <v>5721</v>
          </cell>
          <cell r="BG35">
            <v>6</v>
          </cell>
          <cell r="BH35">
            <v>8</v>
          </cell>
          <cell r="BI35">
            <v>0</v>
          </cell>
          <cell r="BJ35">
            <v>0</v>
          </cell>
          <cell r="BK35">
            <v>258.70999999999998</v>
          </cell>
          <cell r="BL35">
            <v>629.59</v>
          </cell>
          <cell r="BM35">
            <v>653.45000000000005</v>
          </cell>
          <cell r="BN35">
            <v>346.29</v>
          </cell>
          <cell r="BO35">
            <v>350.05</v>
          </cell>
          <cell r="BP35">
            <v>177.6</v>
          </cell>
          <cell r="BQ35">
            <v>185.73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3.0745</v>
          </cell>
          <cell r="BW35">
            <v>3.1909999999999998</v>
          </cell>
          <cell r="BX35">
            <v>1.6910000000000001</v>
          </cell>
          <cell r="BY35">
            <v>1.7094</v>
          </cell>
          <cell r="BZ35">
            <v>0.86729999999999996</v>
          </cell>
          <cell r="CA35">
            <v>0.90700000000000003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3.9968500000000002</v>
          </cell>
          <cell r="CG35">
            <v>4.1482999999999999</v>
          </cell>
          <cell r="CH35">
            <v>2.1983000000000001</v>
          </cell>
          <cell r="CI35">
            <v>2.2222200000000001</v>
          </cell>
          <cell r="CJ35">
            <v>1.1274899999999999</v>
          </cell>
          <cell r="CK35">
            <v>1.1791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1.64</v>
          </cell>
          <cell r="CQ35">
            <v>12</v>
          </cell>
        </row>
        <row r="36">
          <cell r="D36">
            <v>137</v>
          </cell>
          <cell r="E36">
            <v>380137</v>
          </cell>
          <cell r="F36">
            <v>1.3</v>
          </cell>
          <cell r="G36">
            <v>153657883.14999998</v>
          </cell>
          <cell r="H36">
            <v>9061696.4405377042</v>
          </cell>
          <cell r="I36">
            <v>8254449.9241917869</v>
          </cell>
          <cell r="J36">
            <v>31733050.916822996</v>
          </cell>
          <cell r="K36">
            <v>29525113.023715034</v>
          </cell>
          <cell r="L36">
            <v>38154085.766624488</v>
          </cell>
          <cell r="M36">
            <v>36929220.468493201</v>
          </cell>
          <cell r="N36">
            <v>0</v>
          </cell>
          <cell r="O36">
            <v>266.60961479880149</v>
          </cell>
          <cell r="P36">
            <v>0</v>
          </cell>
          <cell r="Q36">
            <v>0</v>
          </cell>
          <cell r="R36">
            <v>187719299.00000006</v>
          </cell>
          <cell r="S36">
            <v>11070406.989194119</v>
          </cell>
          <cell r="T36">
            <v>10084217.754628656</v>
          </cell>
          <cell r="U36">
            <v>38767331.367061861</v>
          </cell>
          <cell r="V36">
            <v>36069958.833788328</v>
          </cell>
          <cell r="W36">
            <v>46611720.058025725</v>
          </cell>
          <cell r="X36">
            <v>45115338.288206771</v>
          </cell>
          <cell r="Y36">
            <v>0</v>
          </cell>
          <cell r="Z36">
            <v>325.70909458536977</v>
          </cell>
          <cell r="AA36">
            <v>0</v>
          </cell>
          <cell r="AB36">
            <v>0</v>
          </cell>
          <cell r="AC36">
            <v>183328124.68426025</v>
          </cell>
          <cell r="AD36">
            <v>183328124.68426022</v>
          </cell>
          <cell r="AE36">
            <v>10811445.406156588</v>
          </cell>
          <cell r="AF36">
            <v>9848325.3438091781</v>
          </cell>
          <cell r="AG36">
            <v>37860476.767158329</v>
          </cell>
          <cell r="AH36">
            <v>35226201.811231345</v>
          </cell>
          <cell r="AI36">
            <v>45521367.659409232</v>
          </cell>
          <cell r="AJ36">
            <v>44059989.60646528</v>
          </cell>
          <cell r="AK36">
            <v>0</v>
          </cell>
          <cell r="AL36">
            <v>318.09003027943419</v>
          </cell>
          <cell r="AM36">
            <v>0</v>
          </cell>
          <cell r="AN36">
            <v>0</v>
          </cell>
          <cell r="AO36">
            <v>141021634.37250787</v>
          </cell>
          <cell r="AP36">
            <v>8316496.4662742987</v>
          </cell>
          <cell r="AQ36">
            <v>7575634.8798532132</v>
          </cell>
          <cell r="AR36">
            <v>29123443.667044867</v>
          </cell>
          <cell r="AS36">
            <v>27097078.316331804</v>
          </cell>
          <cell r="AT36">
            <v>35016436.661084026</v>
          </cell>
          <cell r="AU36">
            <v>33892299.697280981</v>
          </cell>
          <cell r="AV36">
            <v>0</v>
          </cell>
          <cell r="AW36">
            <v>244.68463867648782</v>
          </cell>
          <cell r="AX36">
            <v>0</v>
          </cell>
          <cell r="AY36">
            <v>0</v>
          </cell>
          <cell r="AZ36">
            <v>45800</v>
          </cell>
          <cell r="BA36">
            <v>1184</v>
          </cell>
          <cell r="BB36">
            <v>1108</v>
          </cell>
          <cell r="BC36">
            <v>5960</v>
          </cell>
          <cell r="BD36">
            <v>5690</v>
          </cell>
          <cell r="BE36">
            <v>16054</v>
          </cell>
          <cell r="BF36">
            <v>15644</v>
          </cell>
          <cell r="BG36">
            <v>135</v>
          </cell>
          <cell r="BH36">
            <v>25</v>
          </cell>
          <cell r="BI36">
            <v>0</v>
          </cell>
          <cell r="BJ36">
            <v>0</v>
          </cell>
          <cell r="BK36">
            <v>256.58999999999997</v>
          </cell>
          <cell r="BL36">
            <v>585.34</v>
          </cell>
          <cell r="BM36">
            <v>569.77</v>
          </cell>
          <cell r="BN36">
            <v>407.21</v>
          </cell>
          <cell r="BO36">
            <v>396.85</v>
          </cell>
          <cell r="BP36">
            <v>181.76</v>
          </cell>
          <cell r="BQ36">
            <v>180.54</v>
          </cell>
          <cell r="BR36">
            <v>0</v>
          </cell>
          <cell r="BS36">
            <v>0.82</v>
          </cell>
          <cell r="BT36">
            <v>0</v>
          </cell>
          <cell r="BU36">
            <v>0</v>
          </cell>
          <cell r="BV36">
            <v>2.8584000000000001</v>
          </cell>
          <cell r="BW36">
            <v>2.7824</v>
          </cell>
          <cell r="BX36">
            <v>1.9884999999999999</v>
          </cell>
          <cell r="BY36">
            <v>1.9379</v>
          </cell>
          <cell r="BZ36">
            <v>0.88759999999999994</v>
          </cell>
          <cell r="CA36">
            <v>0.88160000000000005</v>
          </cell>
          <cell r="CB36">
            <v>0</v>
          </cell>
          <cell r="CC36">
            <v>4.0000000000000001E-3</v>
          </cell>
          <cell r="CD36">
            <v>0</v>
          </cell>
          <cell r="CE36">
            <v>0</v>
          </cell>
          <cell r="CF36">
            <v>3.7159200000000001</v>
          </cell>
          <cell r="CG36">
            <v>3.6171199999999999</v>
          </cell>
          <cell r="CH36">
            <v>2.5850499999999998</v>
          </cell>
          <cell r="CI36">
            <v>2.5192700000000001</v>
          </cell>
          <cell r="CJ36">
            <v>1.15388</v>
          </cell>
          <cell r="CK36">
            <v>1.1460800000000002</v>
          </cell>
          <cell r="CL36">
            <v>0</v>
          </cell>
          <cell r="CM36">
            <v>5.2000000000000006E-3</v>
          </cell>
          <cell r="CN36">
            <v>0</v>
          </cell>
          <cell r="CO36">
            <v>0</v>
          </cell>
          <cell r="CP36">
            <v>1.64</v>
          </cell>
          <cell r="CQ36">
            <v>12</v>
          </cell>
        </row>
        <row r="37">
          <cell r="D37">
            <v>120</v>
          </cell>
          <cell r="E37">
            <v>380120</v>
          </cell>
          <cell r="F37">
            <v>1.5327999999999999</v>
          </cell>
          <cell r="G37">
            <v>74391769.639999986</v>
          </cell>
          <cell r="H37">
            <v>2114239.2867900664</v>
          </cell>
          <cell r="I37">
            <v>1910595.1408025045</v>
          </cell>
          <cell r="J37">
            <v>5692030.5806201557</v>
          </cell>
          <cell r="K37">
            <v>5299333.4588899771</v>
          </cell>
          <cell r="L37">
            <v>6861352.9523014054</v>
          </cell>
          <cell r="M37">
            <v>7558224.6334729856</v>
          </cell>
          <cell r="N37">
            <v>7205058.6626417078</v>
          </cell>
          <cell r="O37">
            <v>17402248.591319565</v>
          </cell>
          <cell r="P37">
            <v>4468267.4389607962</v>
          </cell>
          <cell r="Q37">
            <v>15880418.894200824</v>
          </cell>
          <cell r="R37">
            <v>89948814</v>
          </cell>
          <cell r="S37">
            <v>2556375.7560717757</v>
          </cell>
          <cell r="T37">
            <v>2310144.8961491371</v>
          </cell>
          <cell r="U37">
            <v>6882366.1872296669</v>
          </cell>
          <cell r="V37">
            <v>6407546.9897327106</v>
          </cell>
          <cell r="W37">
            <v>8296220.9862939091</v>
          </cell>
          <cell r="X37">
            <v>9138824.698168315</v>
          </cell>
          <cell r="Y37">
            <v>8711803.5320479292</v>
          </cell>
          <cell r="Z37">
            <v>21041462.372750267</v>
          </cell>
          <cell r="AA37">
            <v>5402685.7905694135</v>
          </cell>
          <cell r="AB37">
            <v>19201382.790986877</v>
          </cell>
          <cell r="AC37">
            <v>141494556.58404401</v>
          </cell>
          <cell r="AD37">
            <v>141494556.58404401</v>
          </cell>
          <cell r="AE37">
            <v>4021323.2168639395</v>
          </cell>
          <cell r="AF37">
            <v>3633988.189388629</v>
          </cell>
          <cell r="AG37">
            <v>10826350.105195154</v>
          </cell>
          <cell r="AH37">
            <v>10079432.732750161</v>
          </cell>
          <cell r="AI37">
            <v>13050423.43058461</v>
          </cell>
          <cell r="AJ37">
            <v>14375886.583303206</v>
          </cell>
          <cell r="AK37">
            <v>13704158.209517138</v>
          </cell>
          <cell r="AL37">
            <v>33099406.828334007</v>
          </cell>
          <cell r="AM37">
            <v>8498729.4029194694</v>
          </cell>
          <cell r="AN37">
            <v>30204857.885187697</v>
          </cell>
          <cell r="AO37">
            <v>92311166.873723924</v>
          </cell>
          <cell r="AP37">
            <v>2623514.6247807541</v>
          </cell>
          <cell r="AQ37">
            <v>2370816.9294028115</v>
          </cell>
          <cell r="AR37">
            <v>7063119.8494227258</v>
          </cell>
          <cell r="AS37">
            <v>6575830.3319090297</v>
          </cell>
          <cell r="AT37">
            <v>8514107.144170545</v>
          </cell>
          <cell r="AU37">
            <v>9378840.4118627384</v>
          </cell>
          <cell r="AV37">
            <v>8940604.2598624341</v>
          </cell>
          <cell r="AW37">
            <v>21594080.655228347</v>
          </cell>
          <cell r="AX37">
            <v>5544578.1595247062</v>
          </cell>
          <cell r="AY37">
            <v>19705674.507559825</v>
          </cell>
          <cell r="AZ37">
            <v>36007</v>
          </cell>
          <cell r="BA37">
            <v>178</v>
          </cell>
          <cell r="BB37">
            <v>164</v>
          </cell>
          <cell r="BC37">
            <v>934</v>
          </cell>
          <cell r="BD37">
            <v>876</v>
          </cell>
          <cell r="BE37">
            <v>2757</v>
          </cell>
          <cell r="BF37">
            <v>2728</v>
          </cell>
          <cell r="BG37">
            <v>9901</v>
          </cell>
          <cell r="BH37">
            <v>8959</v>
          </cell>
          <cell r="BI37">
            <v>2672</v>
          </cell>
          <cell r="BJ37">
            <v>6838</v>
          </cell>
          <cell r="BK37">
            <v>213.64</v>
          </cell>
          <cell r="BL37">
            <v>1228.24</v>
          </cell>
          <cell r="BM37">
            <v>1204.68</v>
          </cell>
          <cell r="BN37">
            <v>630.19000000000005</v>
          </cell>
          <cell r="BO37">
            <v>625.54999999999995</v>
          </cell>
          <cell r="BP37">
            <v>257.35000000000002</v>
          </cell>
          <cell r="BQ37">
            <v>286.5</v>
          </cell>
          <cell r="BR37">
            <v>75.25</v>
          </cell>
          <cell r="BS37">
            <v>200.86</v>
          </cell>
          <cell r="BT37">
            <v>172.92</v>
          </cell>
          <cell r="BU37">
            <v>240.15</v>
          </cell>
          <cell r="BV37">
            <v>5.9978999999999996</v>
          </cell>
          <cell r="BW37">
            <v>5.8827999999999996</v>
          </cell>
          <cell r="BX37">
            <v>3.0773999999999999</v>
          </cell>
          <cell r="BY37">
            <v>3.0547</v>
          </cell>
          <cell r="BZ37">
            <v>1.2566999999999999</v>
          </cell>
          <cell r="CA37">
            <v>1.3991</v>
          </cell>
          <cell r="CB37">
            <v>0.36749999999999999</v>
          </cell>
          <cell r="CC37">
            <v>0.98089999999999999</v>
          </cell>
          <cell r="CD37">
            <v>0.84440000000000004</v>
          </cell>
          <cell r="CE37">
            <v>1.1727000000000001</v>
          </cell>
          <cell r="CF37">
            <v>9.1935811199999993</v>
          </cell>
          <cell r="CG37">
            <v>9.0171558399999991</v>
          </cell>
          <cell r="CH37">
            <v>4.7170387199999997</v>
          </cell>
          <cell r="CI37">
            <v>4.6822441599999998</v>
          </cell>
          <cell r="CJ37">
            <v>1.9262697599999998</v>
          </cell>
          <cell r="CK37">
            <v>2.1445404799999999</v>
          </cell>
          <cell r="CL37">
            <v>0.56330399999999992</v>
          </cell>
          <cell r="CM37">
            <v>1.5035235199999999</v>
          </cell>
          <cell r="CN37">
            <v>1.2942963199999999</v>
          </cell>
          <cell r="CO37">
            <v>1.79751456</v>
          </cell>
          <cell r="CP37">
            <v>1.6</v>
          </cell>
          <cell r="CQ37">
            <v>13</v>
          </cell>
        </row>
        <row r="38">
          <cell r="D38">
            <v>248</v>
          </cell>
          <cell r="E38">
            <v>380248</v>
          </cell>
          <cell r="F38">
            <v>1.3</v>
          </cell>
          <cell r="G38">
            <v>53375465.439999998</v>
          </cell>
          <cell r="H38">
            <v>1251116.8446343399</v>
          </cell>
          <cell r="I38">
            <v>1143941.2526706206</v>
          </cell>
          <cell r="J38">
            <v>3007441.5649944558</v>
          </cell>
          <cell r="K38">
            <v>2995165.1120153787</v>
          </cell>
          <cell r="L38">
            <v>7834089.810529042</v>
          </cell>
          <cell r="M38">
            <v>7814622.713316828</v>
          </cell>
          <cell r="N38">
            <v>7281815.1822651802</v>
          </cell>
          <cell r="O38">
            <v>12288845.198008202</v>
          </cell>
          <cell r="P38">
            <v>2437604.7156342915</v>
          </cell>
          <cell r="Q38">
            <v>7320823.0459316606</v>
          </cell>
          <cell r="R38">
            <v>61171283</v>
          </cell>
          <cell r="S38">
            <v>1433850.2144815065</v>
          </cell>
          <cell r="T38">
            <v>1311020.9630143703</v>
          </cell>
          <cell r="U38">
            <v>3446697.0463244123</v>
          </cell>
          <cell r="V38">
            <v>3432627.5412956742</v>
          </cell>
          <cell r="W38">
            <v>8978307.1847118009</v>
          </cell>
          <cell r="X38">
            <v>8955996.7972905338</v>
          </cell>
          <cell r="Y38">
            <v>8345369.4238743847</v>
          </cell>
          <cell r="Z38">
            <v>14083707.20805373</v>
          </cell>
          <cell r="AA38">
            <v>2793631.9931451972</v>
          </cell>
          <cell r="AB38">
            <v>8390074.6278083902</v>
          </cell>
          <cell r="AC38">
            <v>61041918.585066117</v>
          </cell>
          <cell r="AD38">
            <v>61041918.585066117</v>
          </cell>
          <cell r="AE38">
            <v>1430817.9224483441</v>
          </cell>
          <cell r="AF38">
            <v>1308248.4290486136</v>
          </cell>
          <cell r="AG38">
            <v>3439408.006026662</v>
          </cell>
          <cell r="AH38">
            <v>3425368.2550458559</v>
          </cell>
          <cell r="AI38">
            <v>8959319.9508483727</v>
          </cell>
          <cell r="AJ38">
            <v>8937056.745210357</v>
          </cell>
          <cell r="AK38">
            <v>8327720.720430864</v>
          </cell>
          <cell r="AL38">
            <v>14053923.125495417</v>
          </cell>
          <cell r="AM38">
            <v>2787724.0482630567</v>
          </cell>
          <cell r="AN38">
            <v>8372331.3822485739</v>
          </cell>
          <cell r="AO38">
            <v>46955321.988512397</v>
          </cell>
          <cell r="AP38">
            <v>1100629.1711141109</v>
          </cell>
          <cell r="AQ38">
            <v>1006344.9454220105</v>
          </cell>
          <cell r="AR38">
            <v>2645698.4661743552</v>
          </cell>
          <cell r="AS38">
            <v>2634898.6577275814</v>
          </cell>
          <cell r="AT38">
            <v>6891784.5775756715</v>
          </cell>
          <cell r="AU38">
            <v>6874659.0347771971</v>
          </cell>
          <cell r="AV38">
            <v>6405939.0157160489</v>
          </cell>
          <cell r="AW38">
            <v>10810710.096534936</v>
          </cell>
          <cell r="AX38">
            <v>2144403.1140485052</v>
          </cell>
          <cell r="AY38">
            <v>6440254.9094219794</v>
          </cell>
          <cell r="AZ38">
            <v>15653</v>
          </cell>
          <cell r="BA38">
            <v>125</v>
          </cell>
          <cell r="BB38">
            <v>105</v>
          </cell>
          <cell r="BC38">
            <v>557</v>
          </cell>
          <cell r="BD38">
            <v>585</v>
          </cell>
          <cell r="BE38">
            <v>1781</v>
          </cell>
          <cell r="BF38">
            <v>1714</v>
          </cell>
          <cell r="BG38">
            <v>4390</v>
          </cell>
          <cell r="BH38">
            <v>3594</v>
          </cell>
          <cell r="BI38">
            <v>853</v>
          </cell>
          <cell r="BJ38">
            <v>1949</v>
          </cell>
          <cell r="BK38">
            <v>249.98</v>
          </cell>
          <cell r="BL38">
            <v>733.75</v>
          </cell>
          <cell r="BM38">
            <v>798.69</v>
          </cell>
          <cell r="BN38">
            <v>395.83</v>
          </cell>
          <cell r="BO38">
            <v>375.34</v>
          </cell>
          <cell r="BP38">
            <v>322.47000000000003</v>
          </cell>
          <cell r="BQ38">
            <v>334.24</v>
          </cell>
          <cell r="BR38">
            <v>121.6</v>
          </cell>
          <cell r="BS38">
            <v>250.67</v>
          </cell>
          <cell r="BT38">
            <v>209.5</v>
          </cell>
          <cell r="BU38">
            <v>275.37</v>
          </cell>
          <cell r="BV38">
            <v>3.5831</v>
          </cell>
          <cell r="BW38">
            <v>3.9001999999999999</v>
          </cell>
          <cell r="BX38">
            <v>1.9330000000000001</v>
          </cell>
          <cell r="BY38">
            <v>1.8329</v>
          </cell>
          <cell r="BZ38">
            <v>1.5747</v>
          </cell>
          <cell r="CA38">
            <v>1.6322000000000001</v>
          </cell>
          <cell r="CB38">
            <v>0.59379999999999999</v>
          </cell>
          <cell r="CC38">
            <v>1.2241</v>
          </cell>
          <cell r="CD38">
            <v>1.0229999999999999</v>
          </cell>
          <cell r="CE38">
            <v>1.3447</v>
          </cell>
          <cell r="CF38">
            <v>4.6580300000000001</v>
          </cell>
          <cell r="CG38">
            <v>5.0702600000000002</v>
          </cell>
          <cell r="CH38">
            <v>2.5129000000000001</v>
          </cell>
          <cell r="CI38">
            <v>2.3827699999999998</v>
          </cell>
          <cell r="CJ38">
            <v>2.04711</v>
          </cell>
          <cell r="CK38">
            <v>2.1218600000000003</v>
          </cell>
          <cell r="CL38">
            <v>0.77194000000000007</v>
          </cell>
          <cell r="CM38">
            <v>1.5913299999999999</v>
          </cell>
          <cell r="CN38">
            <v>1.3298999999999999</v>
          </cell>
          <cell r="CO38">
            <v>1.7481100000000001</v>
          </cell>
          <cell r="CP38">
            <v>1.56</v>
          </cell>
          <cell r="CQ38">
            <v>13</v>
          </cell>
        </row>
        <row r="39">
          <cell r="D39">
            <v>7</v>
          </cell>
          <cell r="E39">
            <v>380007</v>
          </cell>
          <cell r="F39">
            <v>1.3</v>
          </cell>
          <cell r="G39">
            <v>57224999.870000005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161752.59630261047</v>
          </cell>
          <cell r="M39">
            <v>128196.67990826748</v>
          </cell>
          <cell r="N39">
            <v>8338916.339761788</v>
          </cell>
          <cell r="O39">
            <v>15044871.192131175</v>
          </cell>
          <cell r="P39">
            <v>8292708.3542147446</v>
          </cell>
          <cell r="Q39">
            <v>25258554.707681417</v>
          </cell>
          <cell r="R39">
            <v>75475784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213340.39401851076</v>
          </cell>
          <cell r="X39">
            <v>169082.48045879003</v>
          </cell>
          <cell r="Y39">
            <v>10998449.102380596</v>
          </cell>
          <cell r="Z39">
            <v>19843135.884398822</v>
          </cell>
          <cell r="AA39">
            <v>10937503.991954269</v>
          </cell>
          <cell r="AB39">
            <v>33314272.146789011</v>
          </cell>
          <cell r="AC39">
            <v>74934898.688850373</v>
          </cell>
          <cell r="AD39">
            <v>74934898.688850373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211811.5237069485</v>
          </cell>
          <cell r="AJ39">
            <v>167870.77750976331</v>
          </cell>
          <cell r="AK39">
            <v>10919630.450229803</v>
          </cell>
          <cell r="AL39">
            <v>19700933.178335942</v>
          </cell>
          <cell r="AM39">
            <v>10859122.093332473</v>
          </cell>
          <cell r="AN39">
            <v>33075530.665735442</v>
          </cell>
          <cell r="AO39">
            <v>57642229.760654137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162931.9413130373</v>
          </cell>
          <cell r="AU39">
            <v>129131.36731520254</v>
          </cell>
          <cell r="AV39">
            <v>8399715.7309460025</v>
          </cell>
          <cell r="AW39">
            <v>15154563.98333534</v>
          </cell>
          <cell r="AX39">
            <v>8353170.841024979</v>
          </cell>
          <cell r="AY39">
            <v>25442715.896719571</v>
          </cell>
          <cell r="AZ39">
            <v>19456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5981</v>
          </cell>
          <cell r="BH39">
            <v>7483</v>
          </cell>
          <cell r="BI39">
            <v>1625</v>
          </cell>
          <cell r="BJ39">
            <v>4367</v>
          </cell>
          <cell r="BK39">
            <v>246.89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117.03</v>
          </cell>
          <cell r="BS39">
            <v>168.77</v>
          </cell>
          <cell r="BT39">
            <v>428.37</v>
          </cell>
          <cell r="BU39">
            <v>485.51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0.57150000000000001</v>
          </cell>
          <cell r="CC39">
            <v>0.82420000000000004</v>
          </cell>
          <cell r="CD39">
            <v>2.0918999999999999</v>
          </cell>
          <cell r="CE39">
            <v>2.3708999999999998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0.74295</v>
          </cell>
          <cell r="CM39">
            <v>1.0714600000000001</v>
          </cell>
          <cell r="CN39">
            <v>2.7194699999999998</v>
          </cell>
          <cell r="CO39">
            <v>3.0821699999999996</v>
          </cell>
          <cell r="CP39">
            <v>1.55</v>
          </cell>
          <cell r="CQ39">
            <v>13</v>
          </cell>
        </row>
        <row r="40">
          <cell r="D40">
            <v>46</v>
          </cell>
          <cell r="E40">
            <v>380046</v>
          </cell>
          <cell r="F40">
            <v>1.3</v>
          </cell>
          <cell r="G40">
            <v>78300636.189999998</v>
          </cell>
          <cell r="H40">
            <v>7696788.3855452826</v>
          </cell>
          <cell r="I40">
            <v>6532850.4723539958</v>
          </cell>
          <cell r="J40">
            <v>16350153.572478227</v>
          </cell>
          <cell r="K40">
            <v>14986201.165519208</v>
          </cell>
          <cell r="L40">
            <v>16557969.621298302</v>
          </cell>
          <cell r="M40">
            <v>16172955.604571482</v>
          </cell>
          <cell r="N40">
            <v>1194.7219846376452</v>
          </cell>
          <cell r="O40">
            <v>2522.6462488661082</v>
          </cell>
          <cell r="P40">
            <v>0</v>
          </cell>
          <cell r="Q40">
            <v>0</v>
          </cell>
          <cell r="R40">
            <v>90181549.000000015</v>
          </cell>
          <cell r="S40">
            <v>8864657.2072466686</v>
          </cell>
          <cell r="T40">
            <v>7524109.6835111808</v>
          </cell>
          <cell r="U40">
            <v>18831036.978755489</v>
          </cell>
          <cell r="V40">
            <v>17260125.849459302</v>
          </cell>
          <cell r="W40">
            <v>19070385.904914629</v>
          </cell>
          <cell r="X40">
            <v>18626951.954635043</v>
          </cell>
          <cell r="Y40">
            <v>1376.0026028081886</v>
          </cell>
          <cell r="Z40">
            <v>2905.4188748831561</v>
          </cell>
          <cell r="AA40">
            <v>0</v>
          </cell>
          <cell r="AB40">
            <v>0</v>
          </cell>
          <cell r="AC40">
            <v>75728579.877098411</v>
          </cell>
          <cell r="AD40">
            <v>75728579.877098411</v>
          </cell>
          <cell r="AE40">
            <v>7443960.6421273081</v>
          </cell>
          <cell r="AF40">
            <v>6318256.3117409525</v>
          </cell>
          <cell r="AG40">
            <v>15813075.998664415</v>
          </cell>
          <cell r="AH40">
            <v>14493927.345155157</v>
          </cell>
          <cell r="AI40">
            <v>16014065.607671242</v>
          </cell>
          <cell r="AJ40">
            <v>15641698.713374885</v>
          </cell>
          <cell r="AK40">
            <v>1155.4771921011825</v>
          </cell>
          <cell r="AL40">
            <v>2439.7811723440063</v>
          </cell>
          <cell r="AM40">
            <v>0</v>
          </cell>
          <cell r="AN40">
            <v>0</v>
          </cell>
          <cell r="AO40">
            <v>58252753.751614153</v>
          </cell>
          <cell r="AP40">
            <v>5726123.5708671594</v>
          </cell>
          <cell r="AQ40">
            <v>4860197.1628776556</v>
          </cell>
          <cell r="AR40">
            <v>12163904.614357242</v>
          </cell>
          <cell r="AS40">
            <v>11149174.880888581</v>
          </cell>
          <cell r="AT40">
            <v>12318512.005900955</v>
          </cell>
          <cell r="AU40">
            <v>12032075.933365295</v>
          </cell>
          <cell r="AV40">
            <v>888.82860930860193</v>
          </cell>
          <cell r="AW40">
            <v>1876.754747956928</v>
          </cell>
          <cell r="AX40">
            <v>0</v>
          </cell>
          <cell r="AY40">
            <v>0</v>
          </cell>
          <cell r="AZ40">
            <v>19972</v>
          </cell>
          <cell r="BA40">
            <v>654</v>
          </cell>
          <cell r="BB40">
            <v>533</v>
          </cell>
          <cell r="BC40">
            <v>2913</v>
          </cell>
          <cell r="BD40">
            <v>2685</v>
          </cell>
          <cell r="BE40">
            <v>6709</v>
          </cell>
          <cell r="BF40">
            <v>6460</v>
          </cell>
          <cell r="BG40">
            <v>10</v>
          </cell>
          <cell r="BH40">
            <v>8</v>
          </cell>
          <cell r="BI40">
            <v>0</v>
          </cell>
          <cell r="BJ40">
            <v>0</v>
          </cell>
          <cell r="BK40">
            <v>243.06</v>
          </cell>
          <cell r="BL40">
            <v>729.63</v>
          </cell>
          <cell r="BM40">
            <v>759.88</v>
          </cell>
          <cell r="BN40">
            <v>347.98</v>
          </cell>
          <cell r="BO40">
            <v>346.03</v>
          </cell>
          <cell r="BP40">
            <v>153.01</v>
          </cell>
          <cell r="BQ40">
            <v>155.21</v>
          </cell>
          <cell r="BR40">
            <v>7.41</v>
          </cell>
          <cell r="BS40">
            <v>19.55</v>
          </cell>
          <cell r="BT40">
            <v>0</v>
          </cell>
          <cell r="BU40">
            <v>0</v>
          </cell>
          <cell r="BV40">
            <v>3.5630000000000002</v>
          </cell>
          <cell r="BW40">
            <v>3.7107000000000001</v>
          </cell>
          <cell r="BX40">
            <v>1.6993</v>
          </cell>
          <cell r="BY40">
            <v>1.6898</v>
          </cell>
          <cell r="BZ40">
            <v>0.74719999999999998</v>
          </cell>
          <cell r="CA40">
            <v>0.75790000000000002</v>
          </cell>
          <cell r="CB40">
            <v>3.6200000000000003E-2</v>
          </cell>
          <cell r="CC40">
            <v>9.5500000000000002E-2</v>
          </cell>
          <cell r="CD40">
            <v>0</v>
          </cell>
          <cell r="CE40">
            <v>0</v>
          </cell>
          <cell r="CF40">
            <v>4.6319000000000008</v>
          </cell>
          <cell r="CG40">
            <v>4.8239100000000006</v>
          </cell>
          <cell r="CH40">
            <v>2.2090900000000002</v>
          </cell>
          <cell r="CI40">
            <v>2.1967400000000001</v>
          </cell>
          <cell r="CJ40">
            <v>0.97136</v>
          </cell>
          <cell r="CK40">
            <v>0.98527000000000009</v>
          </cell>
          <cell r="CL40">
            <v>4.7060000000000005E-2</v>
          </cell>
          <cell r="CM40">
            <v>0.12415000000000001</v>
          </cell>
          <cell r="CN40">
            <v>0</v>
          </cell>
          <cell r="CO40">
            <v>0</v>
          </cell>
          <cell r="CP40">
            <v>1.52</v>
          </cell>
          <cell r="CQ40">
            <v>14</v>
          </cell>
        </row>
        <row r="41">
          <cell r="D41">
            <v>13</v>
          </cell>
          <cell r="E41">
            <v>380013</v>
          </cell>
          <cell r="F41">
            <v>1.3</v>
          </cell>
          <cell r="G41">
            <v>106664714.05000001</v>
          </cell>
          <cell r="H41">
            <v>3745960.8082351671</v>
          </cell>
          <cell r="I41">
            <v>3785056.0294055375</v>
          </cell>
          <cell r="J41">
            <v>9107522.4464442544</v>
          </cell>
          <cell r="K41">
            <v>8929468.8193837292</v>
          </cell>
          <cell r="L41">
            <v>11940744.552095484</v>
          </cell>
          <cell r="M41">
            <v>12445376.907097338</v>
          </cell>
          <cell r="N41">
            <v>9622456.2877688706</v>
          </cell>
          <cell r="O41">
            <v>24547509.0103039</v>
          </cell>
          <cell r="P41">
            <v>5626877.138835486</v>
          </cell>
          <cell r="Q41">
            <v>16913742.050430231</v>
          </cell>
          <cell r="R41">
            <v>166356987.99999997</v>
          </cell>
          <cell r="S41">
            <v>5842295.296755149</v>
          </cell>
          <cell r="T41">
            <v>5903269.1932964921</v>
          </cell>
          <cell r="U41">
            <v>14204322.543091817</v>
          </cell>
          <cell r="V41">
            <v>13926625.599317331</v>
          </cell>
          <cell r="W41">
            <v>18623087.455452785</v>
          </cell>
          <cell r="X41">
            <v>19410124.849900804</v>
          </cell>
          <cell r="Y41">
            <v>15007426.396366837</v>
          </cell>
          <cell r="Z41">
            <v>38284916.415214606</v>
          </cell>
          <cell r="AA41">
            <v>8775820.0169546064</v>
          </cell>
          <cell r="AB41">
            <v>26379100.233649544</v>
          </cell>
          <cell r="AC41">
            <v>166531541.98725158</v>
          </cell>
          <cell r="AD41">
            <v>166531541.98725158</v>
          </cell>
          <cell r="AE41">
            <v>5848425.4626773037</v>
          </cell>
          <cell r="AF41">
            <v>5909463.3375154864</v>
          </cell>
          <cell r="AG41">
            <v>14219226.763022179</v>
          </cell>
          <cell r="AH41">
            <v>13941238.439189866</v>
          </cell>
          <cell r="AI41">
            <v>18642628.168526314</v>
          </cell>
          <cell r="AJ41">
            <v>19430491.38049465</v>
          </cell>
          <cell r="AK41">
            <v>15023173.29192779</v>
          </cell>
          <cell r="AL41">
            <v>38325087.765346706</v>
          </cell>
          <cell r="AM41">
            <v>8785028.2527719196</v>
          </cell>
          <cell r="AN41">
            <v>26406779.125779364</v>
          </cell>
          <cell r="AO41">
            <v>128101186.14403966</v>
          </cell>
          <cell r="AP41">
            <v>4498788.8174440796</v>
          </cell>
          <cell r="AQ41">
            <v>4545741.0288580665</v>
          </cell>
          <cell r="AR41">
            <v>10937866.740786292</v>
          </cell>
          <cell r="AS41">
            <v>10724029.568607589</v>
          </cell>
          <cell r="AT41">
            <v>14340483.206558703</v>
          </cell>
          <cell r="AU41">
            <v>14946531.831149731</v>
          </cell>
          <cell r="AV41">
            <v>11556287.147636762</v>
          </cell>
          <cell r="AW41">
            <v>29480836.742574386</v>
          </cell>
          <cell r="AX41">
            <v>6757714.0405937843</v>
          </cell>
          <cell r="AY41">
            <v>20312907.019830279</v>
          </cell>
          <cell r="AZ41">
            <v>44701</v>
          </cell>
          <cell r="BA41">
            <v>363</v>
          </cell>
          <cell r="BB41">
            <v>379</v>
          </cell>
          <cell r="BC41">
            <v>1645</v>
          </cell>
          <cell r="BD41">
            <v>1651</v>
          </cell>
          <cell r="BE41">
            <v>4079</v>
          </cell>
          <cell r="BF41">
            <v>3925</v>
          </cell>
          <cell r="BG41">
            <v>11815</v>
          </cell>
          <cell r="BH41">
            <v>12736</v>
          </cell>
          <cell r="BI41">
            <v>2297</v>
          </cell>
          <cell r="BJ41">
            <v>5811</v>
          </cell>
          <cell r="BK41">
            <v>238.81</v>
          </cell>
          <cell r="BL41">
            <v>1032.78</v>
          </cell>
          <cell r="BM41">
            <v>999.5</v>
          </cell>
          <cell r="BN41">
            <v>554.1</v>
          </cell>
          <cell r="BO41">
            <v>541.29</v>
          </cell>
          <cell r="BP41">
            <v>292.97000000000003</v>
          </cell>
          <cell r="BQ41">
            <v>317.33999999999997</v>
          </cell>
          <cell r="BR41">
            <v>81.510000000000005</v>
          </cell>
          <cell r="BS41">
            <v>192.9</v>
          </cell>
          <cell r="BT41">
            <v>245.16</v>
          </cell>
          <cell r="BU41">
            <v>291.3</v>
          </cell>
          <cell r="BV41">
            <v>5.0434000000000001</v>
          </cell>
          <cell r="BW41">
            <v>4.8807999999999998</v>
          </cell>
          <cell r="BX41">
            <v>2.7058</v>
          </cell>
          <cell r="BY41">
            <v>2.6433</v>
          </cell>
          <cell r="BZ41">
            <v>1.4307000000000001</v>
          </cell>
          <cell r="CA41">
            <v>1.5497000000000001</v>
          </cell>
          <cell r="CB41">
            <v>0.39800000000000002</v>
          </cell>
          <cell r="CC41">
            <v>0.94199999999999995</v>
          </cell>
          <cell r="CD41">
            <v>1.1972</v>
          </cell>
          <cell r="CE41">
            <v>1.4225000000000001</v>
          </cell>
          <cell r="CF41">
            <v>6.5564200000000001</v>
          </cell>
          <cell r="CG41">
            <v>6.34504</v>
          </cell>
          <cell r="CH41">
            <v>3.5175399999999999</v>
          </cell>
          <cell r="CI41">
            <v>3.4362900000000001</v>
          </cell>
          <cell r="CJ41">
            <v>1.8599100000000002</v>
          </cell>
          <cell r="CK41">
            <v>2.0146100000000002</v>
          </cell>
          <cell r="CL41">
            <v>0.51740000000000008</v>
          </cell>
          <cell r="CM41">
            <v>1.2245999999999999</v>
          </cell>
          <cell r="CN41">
            <v>1.5563600000000002</v>
          </cell>
          <cell r="CO41">
            <v>1.8492500000000003</v>
          </cell>
          <cell r="CP41">
            <v>1.51</v>
          </cell>
          <cell r="CQ41">
            <v>14</v>
          </cell>
        </row>
        <row r="42">
          <cell r="D42">
            <v>185</v>
          </cell>
          <cell r="E42">
            <v>380185</v>
          </cell>
          <cell r="F42">
            <v>1.3</v>
          </cell>
          <cell r="G42">
            <v>115861602.33999999</v>
          </cell>
          <cell r="H42">
            <v>4268857.1128704045</v>
          </cell>
          <cell r="I42">
            <v>4172158.1139193233</v>
          </cell>
          <cell r="J42">
            <v>8492770.6729765516</v>
          </cell>
          <cell r="K42">
            <v>7576801.3916051574</v>
          </cell>
          <cell r="L42">
            <v>14094870.163271606</v>
          </cell>
          <cell r="M42">
            <v>12981679.755514085</v>
          </cell>
          <cell r="N42">
            <v>12168569.649717228</v>
          </cell>
          <cell r="O42">
            <v>23274903.182817716</v>
          </cell>
          <cell r="P42">
            <v>7307866.5109421955</v>
          </cell>
          <cell r="Q42">
            <v>21523125.786365733</v>
          </cell>
          <cell r="R42">
            <v>126403968</v>
          </cell>
          <cell r="S42">
            <v>4657284.7862777365</v>
          </cell>
          <cell r="T42">
            <v>4551787.0465418817</v>
          </cell>
          <cell r="U42">
            <v>9265536.5599725097</v>
          </cell>
          <cell r="V42">
            <v>8266222.2971532736</v>
          </cell>
          <cell r="W42">
            <v>15377376.8107749</v>
          </cell>
          <cell r="X42">
            <v>14162896.069630262</v>
          </cell>
          <cell r="Y42">
            <v>13275800.243939798</v>
          </cell>
          <cell r="Z42">
            <v>25392710.420925025</v>
          </cell>
          <cell r="AA42">
            <v>7972816.7567254184</v>
          </cell>
          <cell r="AB42">
            <v>23481537.008059204</v>
          </cell>
          <cell r="AC42">
            <v>125375129.1842733</v>
          </cell>
          <cell r="AD42">
            <v>125375129.1842733</v>
          </cell>
          <cell r="AE42">
            <v>4619377.7850986598</v>
          </cell>
          <cell r="AF42">
            <v>4514738.7222803822</v>
          </cell>
          <cell r="AG42">
            <v>9190121.6516253725</v>
          </cell>
          <cell r="AH42">
            <v>8198941.0994717516</v>
          </cell>
          <cell r="AI42">
            <v>15252215.849475166</v>
          </cell>
          <cell r="AJ42">
            <v>14047620.121809235</v>
          </cell>
          <cell r="AK42">
            <v>13167744.628147742</v>
          </cell>
          <cell r="AL42">
            <v>25186031.734085418</v>
          </cell>
          <cell r="AM42">
            <v>7907923.6724355696</v>
          </cell>
          <cell r="AN42">
            <v>23290413.919844013</v>
          </cell>
          <cell r="AO42">
            <v>96442407.064825624</v>
          </cell>
          <cell r="AP42">
            <v>3553367.5269989688</v>
          </cell>
          <cell r="AQ42">
            <v>3472875.9402156784</v>
          </cell>
          <cell r="AR42">
            <v>7069324.3474041326</v>
          </cell>
          <cell r="AS42">
            <v>6306877.7688244237</v>
          </cell>
          <cell r="AT42">
            <v>11732473.730365511</v>
          </cell>
          <cell r="AU42">
            <v>10805861.632160949</v>
          </cell>
          <cell r="AV42">
            <v>10129034.329344416</v>
          </cell>
          <cell r="AW42">
            <v>19373870.56468109</v>
          </cell>
          <cell r="AX42">
            <v>6083018.209565823</v>
          </cell>
          <cell r="AY42">
            <v>17915703.015264623</v>
          </cell>
          <cell r="AZ42">
            <v>34528</v>
          </cell>
          <cell r="BA42">
            <v>170</v>
          </cell>
          <cell r="BB42">
            <v>173</v>
          </cell>
          <cell r="BC42">
            <v>881</v>
          </cell>
          <cell r="BD42">
            <v>793</v>
          </cell>
          <cell r="BE42">
            <v>3355</v>
          </cell>
          <cell r="BF42">
            <v>3030</v>
          </cell>
          <cell r="BG42">
            <v>9411</v>
          </cell>
          <cell r="BH42">
            <v>8100</v>
          </cell>
          <cell r="BI42">
            <v>2583</v>
          </cell>
          <cell r="BJ42">
            <v>6032</v>
          </cell>
          <cell r="BK42">
            <v>232.76</v>
          </cell>
          <cell r="BL42">
            <v>1741.85</v>
          </cell>
          <cell r="BM42">
            <v>1672.87</v>
          </cell>
          <cell r="BN42">
            <v>668.68</v>
          </cell>
          <cell r="BO42">
            <v>662.77</v>
          </cell>
          <cell r="BP42">
            <v>291.42</v>
          </cell>
          <cell r="BQ42">
            <v>297.19</v>
          </cell>
          <cell r="BR42">
            <v>89.69</v>
          </cell>
          <cell r="BS42">
            <v>199.32</v>
          </cell>
          <cell r="BT42">
            <v>196.25</v>
          </cell>
          <cell r="BU42">
            <v>247.51</v>
          </cell>
          <cell r="BV42">
            <v>8.5060000000000002</v>
          </cell>
          <cell r="BW42">
            <v>8.1691000000000003</v>
          </cell>
          <cell r="BX42">
            <v>3.2654000000000001</v>
          </cell>
          <cell r="BY42">
            <v>3.2364999999999999</v>
          </cell>
          <cell r="BZ42">
            <v>1.4231</v>
          </cell>
          <cell r="CA42">
            <v>1.4513</v>
          </cell>
          <cell r="CB42">
            <v>0.438</v>
          </cell>
          <cell r="CC42">
            <v>0.97330000000000005</v>
          </cell>
          <cell r="CD42">
            <v>0.95830000000000004</v>
          </cell>
          <cell r="CE42">
            <v>1.2087000000000001</v>
          </cell>
          <cell r="CF42">
            <v>11.0578</v>
          </cell>
          <cell r="CG42">
            <v>10.61983</v>
          </cell>
          <cell r="CH42">
            <v>4.2450200000000002</v>
          </cell>
          <cell r="CI42">
            <v>4.2074499999999997</v>
          </cell>
          <cell r="CJ42">
            <v>1.8500300000000001</v>
          </cell>
          <cell r="CK42">
            <v>1.8866900000000002</v>
          </cell>
          <cell r="CL42">
            <v>0.56940000000000002</v>
          </cell>
          <cell r="CM42">
            <v>1.26529</v>
          </cell>
          <cell r="CN42">
            <v>1.2457900000000002</v>
          </cell>
          <cell r="CO42">
            <v>1.5713100000000002</v>
          </cell>
          <cell r="CP42">
            <v>1.48</v>
          </cell>
          <cell r="CQ42">
            <v>15</v>
          </cell>
        </row>
        <row r="43">
          <cell r="D43">
            <v>251</v>
          </cell>
          <cell r="E43">
            <v>380251</v>
          </cell>
          <cell r="F43">
            <v>1.3</v>
          </cell>
          <cell r="G43">
            <v>100626806.74000001</v>
          </cell>
          <cell r="H43">
            <v>3235952.5240655374</v>
          </cell>
          <cell r="I43">
            <v>2382691.6986477571</v>
          </cell>
          <cell r="J43">
            <v>7408455.0553047555</v>
          </cell>
          <cell r="K43">
            <v>7061267.6310117636</v>
          </cell>
          <cell r="L43">
            <v>12115435.723438501</v>
          </cell>
          <cell r="M43">
            <v>12038959.357568704</v>
          </cell>
          <cell r="N43">
            <v>9809860.7799227703</v>
          </cell>
          <cell r="O43">
            <v>25310934.230822396</v>
          </cell>
          <cell r="P43">
            <v>4638867.9403392971</v>
          </cell>
          <cell r="Q43">
            <v>16624381.798878532</v>
          </cell>
          <cell r="R43">
            <v>110858713</v>
          </cell>
          <cell r="S43">
            <v>3564989.7255897652</v>
          </cell>
          <cell r="T43">
            <v>2624967.8763072132</v>
          </cell>
          <cell r="U43">
            <v>8161759.4690397596</v>
          </cell>
          <cell r="V43">
            <v>7779269.4321020534</v>
          </cell>
          <cell r="W43">
            <v>13347354.002844671</v>
          </cell>
          <cell r="X43">
            <v>13263101.388954729</v>
          </cell>
          <cell r="Y43">
            <v>10807344.245567922</v>
          </cell>
          <cell r="Z43">
            <v>27884593.425553191</v>
          </cell>
          <cell r="AA43">
            <v>5110555.9870514395</v>
          </cell>
          <cell r="AB43">
            <v>18314777.446989257</v>
          </cell>
          <cell r="AC43">
            <v>111333655.89221066</v>
          </cell>
          <cell r="AD43">
            <v>111333655.89221065</v>
          </cell>
          <cell r="AE43">
            <v>3580262.9186943336</v>
          </cell>
          <cell r="AF43">
            <v>2636213.8108972479</v>
          </cell>
          <cell r="AG43">
            <v>8196726.225759672</v>
          </cell>
          <cell r="AH43">
            <v>7812597.5181260053</v>
          </cell>
          <cell r="AI43">
            <v>13404536.976937745</v>
          </cell>
          <cell r="AJ43">
            <v>13319923.406483956</v>
          </cell>
          <cell r="AK43">
            <v>10853645.264172623</v>
          </cell>
          <cell r="AL43">
            <v>28004057.102257166</v>
          </cell>
          <cell r="AM43">
            <v>5132450.7229329096</v>
          </cell>
          <cell r="AN43">
            <v>18393241.945949007</v>
          </cell>
          <cell r="AO43">
            <v>85641273.763238952</v>
          </cell>
          <cell r="AP43">
            <v>2754048.3989956412</v>
          </cell>
          <cell r="AQ43">
            <v>2027856.7776132675</v>
          </cell>
          <cell r="AR43">
            <v>6305174.019815132</v>
          </cell>
          <cell r="AS43">
            <v>6009690.3985584658</v>
          </cell>
          <cell r="AT43">
            <v>10311182.28995211</v>
          </cell>
          <cell r="AU43">
            <v>10246094.928064581</v>
          </cell>
          <cell r="AV43">
            <v>8348957.8955174023</v>
          </cell>
          <cell r="AW43">
            <v>21541582.386351664</v>
          </cell>
          <cell r="AX43">
            <v>3948039.0176406996</v>
          </cell>
          <cell r="AY43">
            <v>14148647.650730005</v>
          </cell>
          <cell r="AZ43">
            <v>30662</v>
          </cell>
          <cell r="BA43">
            <v>261</v>
          </cell>
          <cell r="BB43">
            <v>190</v>
          </cell>
          <cell r="BC43">
            <v>1113</v>
          </cell>
          <cell r="BD43">
            <v>1020</v>
          </cell>
          <cell r="BE43">
            <v>3245</v>
          </cell>
          <cell r="BF43">
            <v>3042</v>
          </cell>
          <cell r="BG43">
            <v>7768</v>
          </cell>
          <cell r="BH43">
            <v>8094</v>
          </cell>
          <cell r="BI43">
            <v>1830</v>
          </cell>
          <cell r="BJ43">
            <v>4099</v>
          </cell>
          <cell r="BK43">
            <v>232.76</v>
          </cell>
          <cell r="BL43">
            <v>879.33</v>
          </cell>
          <cell r="BM43">
            <v>889.41</v>
          </cell>
          <cell r="BN43">
            <v>472.09</v>
          </cell>
          <cell r="BO43">
            <v>490.99</v>
          </cell>
          <cell r="BP43">
            <v>264.8</v>
          </cell>
          <cell r="BQ43">
            <v>280.68</v>
          </cell>
          <cell r="BR43">
            <v>89.57</v>
          </cell>
          <cell r="BS43">
            <v>221.79</v>
          </cell>
          <cell r="BT43">
            <v>179.78</v>
          </cell>
          <cell r="BU43">
            <v>287.64</v>
          </cell>
          <cell r="BV43">
            <v>4.2939999999999996</v>
          </cell>
          <cell r="BW43">
            <v>4.3432000000000004</v>
          </cell>
          <cell r="BX43">
            <v>2.3054000000000001</v>
          </cell>
          <cell r="BY43">
            <v>2.3976000000000002</v>
          </cell>
          <cell r="BZ43">
            <v>1.2930999999999999</v>
          </cell>
          <cell r="CA43">
            <v>1.3706</v>
          </cell>
          <cell r="CB43">
            <v>0.43740000000000001</v>
          </cell>
          <cell r="CC43">
            <v>1.0831</v>
          </cell>
          <cell r="CD43">
            <v>0.87790000000000001</v>
          </cell>
          <cell r="CE43">
            <v>1.4046000000000001</v>
          </cell>
          <cell r="CF43">
            <v>5.5821999999999994</v>
          </cell>
          <cell r="CG43">
            <v>5.646160000000001</v>
          </cell>
          <cell r="CH43">
            <v>2.9970200000000005</v>
          </cell>
          <cell r="CI43">
            <v>3.1168800000000005</v>
          </cell>
          <cell r="CJ43">
            <v>1.68103</v>
          </cell>
          <cell r="CK43">
            <v>1.7817800000000001</v>
          </cell>
          <cell r="CL43">
            <v>0.56862000000000001</v>
          </cell>
          <cell r="CM43">
            <v>1.4080299999999999</v>
          </cell>
          <cell r="CN43">
            <v>1.14127</v>
          </cell>
          <cell r="CO43">
            <v>1.8259800000000002</v>
          </cell>
          <cell r="CP43">
            <v>1.47</v>
          </cell>
          <cell r="CQ43">
            <v>15</v>
          </cell>
        </row>
        <row r="44">
          <cell r="D44">
            <v>56</v>
          </cell>
          <cell r="E44">
            <v>380056</v>
          </cell>
          <cell r="F44">
            <v>1.3</v>
          </cell>
          <cell r="G44">
            <v>58042962.089999996</v>
          </cell>
          <cell r="H44">
            <v>4416380.6533492412</v>
          </cell>
          <cell r="I44">
            <v>4304985.4962982517</v>
          </cell>
          <cell r="J44">
            <v>10708397.083771709</v>
          </cell>
          <cell r="K44">
            <v>10283976.055160291</v>
          </cell>
          <cell r="L44">
            <v>14609609.661317166</v>
          </cell>
          <cell r="M44">
            <v>13719243.406095678</v>
          </cell>
          <cell r="N44">
            <v>369.73400766022155</v>
          </cell>
          <cell r="O44">
            <v>0</v>
          </cell>
          <cell r="P44">
            <v>0</v>
          </cell>
          <cell r="Q44">
            <v>0</v>
          </cell>
          <cell r="R44">
            <v>73028479</v>
          </cell>
          <cell r="S44">
            <v>5556600.6658830969</v>
          </cell>
          <cell r="T44">
            <v>5416445.5360538168</v>
          </cell>
          <cell r="U44">
            <v>13473088.267674997</v>
          </cell>
          <cell r="V44">
            <v>12939090.327889506</v>
          </cell>
          <cell r="W44">
            <v>18381514.897454087</v>
          </cell>
          <cell r="X44">
            <v>17261274.113206558</v>
          </cell>
          <cell r="Y44">
            <v>465.19183793778586</v>
          </cell>
          <cell r="Z44">
            <v>0</v>
          </cell>
          <cell r="AA44">
            <v>0</v>
          </cell>
          <cell r="AB44">
            <v>0</v>
          </cell>
          <cell r="AC44">
            <v>64398017.906672269</v>
          </cell>
          <cell r="AD44">
            <v>64398017.906672262</v>
          </cell>
          <cell r="AE44">
            <v>4899924.9892876269</v>
          </cell>
          <cell r="AF44">
            <v>4776333.3071925109</v>
          </cell>
          <cell r="AG44">
            <v>11880846.916172395</v>
          </cell>
          <cell r="AH44">
            <v>11409956.527117023</v>
          </cell>
          <cell r="AI44">
            <v>16209198.681489879</v>
          </cell>
          <cell r="AJ44">
            <v>15221347.269662488</v>
          </cell>
          <cell r="AK44">
            <v>410.21575034522243</v>
          </cell>
          <cell r="AL44">
            <v>0</v>
          </cell>
          <cell r="AM44">
            <v>0</v>
          </cell>
          <cell r="AN44">
            <v>0</v>
          </cell>
          <cell r="AO44">
            <v>49536936.851286352</v>
          </cell>
          <cell r="AP44">
            <v>3769173.0686827898</v>
          </cell>
          <cell r="AQ44">
            <v>3674102.5439942391</v>
          </cell>
          <cell r="AR44">
            <v>9139113.0124403033</v>
          </cell>
          <cell r="AS44">
            <v>8776889.636243863</v>
          </cell>
          <cell r="AT44">
            <v>12468614.370376829</v>
          </cell>
          <cell r="AU44">
            <v>11708728.668971144</v>
          </cell>
          <cell r="AV44">
            <v>315.55057718863264</v>
          </cell>
          <cell r="AW44">
            <v>0</v>
          </cell>
          <cell r="AX44">
            <v>0</v>
          </cell>
          <cell r="AY44">
            <v>0</v>
          </cell>
          <cell r="AZ44">
            <v>18018</v>
          </cell>
          <cell r="BA44">
            <v>524</v>
          </cell>
          <cell r="BB44">
            <v>535</v>
          </cell>
          <cell r="BC44">
            <v>2394</v>
          </cell>
          <cell r="BD44">
            <v>2379</v>
          </cell>
          <cell r="BE44">
            <v>6305</v>
          </cell>
          <cell r="BF44">
            <v>5854</v>
          </cell>
          <cell r="BG44">
            <v>14</v>
          </cell>
          <cell r="BH44">
            <v>13</v>
          </cell>
          <cell r="BI44">
            <v>0</v>
          </cell>
          <cell r="BJ44">
            <v>0</v>
          </cell>
          <cell r="BK44">
            <v>229.11</v>
          </cell>
          <cell r="BL44">
            <v>599.41999999999996</v>
          </cell>
          <cell r="BM44">
            <v>572.29</v>
          </cell>
          <cell r="BN44">
            <v>318.13</v>
          </cell>
          <cell r="BO44">
            <v>307.44</v>
          </cell>
          <cell r="BP44">
            <v>164.8</v>
          </cell>
          <cell r="BQ44">
            <v>166.68</v>
          </cell>
          <cell r="BR44">
            <v>1.88</v>
          </cell>
          <cell r="BS44">
            <v>0</v>
          </cell>
          <cell r="BT44">
            <v>0</v>
          </cell>
          <cell r="BU44">
            <v>0</v>
          </cell>
          <cell r="BV44">
            <v>2.9270999999999998</v>
          </cell>
          <cell r="BW44">
            <v>2.7947000000000002</v>
          </cell>
          <cell r="BX44">
            <v>1.5535000000000001</v>
          </cell>
          <cell r="BY44">
            <v>1.5013000000000001</v>
          </cell>
          <cell r="BZ44">
            <v>0.80479999999999996</v>
          </cell>
          <cell r="CA44">
            <v>0.81389999999999996</v>
          </cell>
          <cell r="CB44">
            <v>9.1999999999999998E-3</v>
          </cell>
          <cell r="CC44">
            <v>0</v>
          </cell>
          <cell r="CD44">
            <v>0</v>
          </cell>
          <cell r="CE44">
            <v>0</v>
          </cell>
          <cell r="CF44">
            <v>3.8052299999999999</v>
          </cell>
          <cell r="CG44">
            <v>3.6331100000000003</v>
          </cell>
          <cell r="CH44">
            <v>2.0195500000000002</v>
          </cell>
          <cell r="CI44">
            <v>1.9516900000000001</v>
          </cell>
          <cell r="CJ44">
            <v>1.0462400000000001</v>
          </cell>
          <cell r="CK44">
            <v>1.0580700000000001</v>
          </cell>
          <cell r="CL44">
            <v>1.196E-2</v>
          </cell>
          <cell r="CM44">
            <v>0</v>
          </cell>
          <cell r="CN44">
            <v>0</v>
          </cell>
          <cell r="CO44">
            <v>0</v>
          </cell>
          <cell r="CP44">
            <v>1.47</v>
          </cell>
          <cell r="CQ44">
            <v>16</v>
          </cell>
        </row>
        <row r="45">
          <cell r="D45">
            <v>247</v>
          </cell>
          <cell r="E45">
            <v>380247</v>
          </cell>
          <cell r="F45">
            <v>1.3</v>
          </cell>
          <cell r="G45">
            <v>61427411.320000008</v>
          </cell>
          <cell r="H45">
            <v>2040061.3870145187</v>
          </cell>
          <cell r="I45">
            <v>1460298.1373645514</v>
          </cell>
          <cell r="J45">
            <v>4634724.698103196</v>
          </cell>
          <cell r="K45">
            <v>4438497.8430651724</v>
          </cell>
          <cell r="L45">
            <v>9118320.7408546209</v>
          </cell>
          <cell r="M45">
            <v>9557883.0641437694</v>
          </cell>
          <cell r="N45">
            <v>6207615.8318628278</v>
          </cell>
          <cell r="O45">
            <v>12494316.674796436</v>
          </cell>
          <cell r="P45">
            <v>2863829.1495477092</v>
          </cell>
          <cell r="Q45">
            <v>8611863.7932472043</v>
          </cell>
          <cell r="R45">
            <v>74784382</v>
          </cell>
          <cell r="S45">
            <v>2483658.7899687449</v>
          </cell>
          <cell r="T45">
            <v>1777829.9848849804</v>
          </cell>
          <cell r="U45">
            <v>5642513.9011992477</v>
          </cell>
          <cell r="V45">
            <v>5403618.8579200227</v>
          </cell>
          <cell r="W45">
            <v>11101037.254040595</v>
          </cell>
          <cell r="X45">
            <v>11636179.399725648</v>
          </cell>
          <cell r="Y45">
            <v>7557419.4598711515</v>
          </cell>
          <cell r="Z45">
            <v>15211120.425853334</v>
          </cell>
          <cell r="AA45">
            <v>3486549.221272165</v>
          </cell>
          <cell r="AB45">
            <v>10484454.70526411</v>
          </cell>
          <cell r="AC45">
            <v>79277382.290332139</v>
          </cell>
          <cell r="AD45">
            <v>79277382.290332139</v>
          </cell>
          <cell r="AE45">
            <v>2632875.5029505482</v>
          </cell>
          <cell r="AF45">
            <v>1884640.9315643203</v>
          </cell>
          <cell r="AG45">
            <v>5981512.7124255197</v>
          </cell>
          <cell r="AH45">
            <v>5728264.9999109916</v>
          </cell>
          <cell r="AI45">
            <v>11767980.835995879</v>
          </cell>
          <cell r="AJ45">
            <v>12335273.997061817</v>
          </cell>
          <cell r="AK45">
            <v>8011464.6350704711</v>
          </cell>
          <cell r="AL45">
            <v>16124995.310714135</v>
          </cell>
          <cell r="AM45">
            <v>3696018.9827984837</v>
          </cell>
          <cell r="AN45">
            <v>11114354.381839974</v>
          </cell>
          <cell r="AO45">
            <v>60982601.761793949</v>
          </cell>
          <cell r="AP45">
            <v>2025288.8484234984</v>
          </cell>
          <cell r="AQ45">
            <v>1449723.7935110156</v>
          </cell>
          <cell r="AR45">
            <v>4601163.6249427069</v>
          </cell>
          <cell r="AS45">
            <v>4406357.692239224</v>
          </cell>
          <cell r="AT45">
            <v>9052292.9507660605</v>
          </cell>
          <cell r="AU45">
            <v>9488672.3054321669</v>
          </cell>
          <cell r="AV45">
            <v>6162665.1039003618</v>
          </cell>
          <cell r="AW45">
            <v>12403842.54670318</v>
          </cell>
          <cell r="AX45">
            <v>2843091.5252296026</v>
          </cell>
          <cell r="AY45">
            <v>8549503.370646134</v>
          </cell>
          <cell r="AZ45">
            <v>22043</v>
          </cell>
          <cell r="BA45">
            <v>174</v>
          </cell>
          <cell r="BB45">
            <v>173</v>
          </cell>
          <cell r="BC45">
            <v>833</v>
          </cell>
          <cell r="BD45">
            <v>715</v>
          </cell>
          <cell r="BE45">
            <v>2336</v>
          </cell>
          <cell r="BF45">
            <v>2295</v>
          </cell>
          <cell r="BG45">
            <v>5953</v>
          </cell>
          <cell r="BH45">
            <v>5113</v>
          </cell>
          <cell r="BI45">
            <v>1395</v>
          </cell>
          <cell r="BJ45">
            <v>3056</v>
          </cell>
          <cell r="BK45">
            <v>230.54</v>
          </cell>
          <cell r="BL45">
            <v>969.97</v>
          </cell>
          <cell r="BM45">
            <v>698.33</v>
          </cell>
          <cell r="BN45">
            <v>460.3</v>
          </cell>
          <cell r="BO45">
            <v>513.55999999999995</v>
          </cell>
          <cell r="BP45">
            <v>322.93</v>
          </cell>
          <cell r="BQ45">
            <v>344.54</v>
          </cell>
          <cell r="BR45">
            <v>86.27</v>
          </cell>
          <cell r="BS45">
            <v>202.16</v>
          </cell>
          <cell r="BT45">
            <v>169.84</v>
          </cell>
          <cell r="BU45">
            <v>233.13</v>
          </cell>
          <cell r="BV45">
            <v>4.7366000000000001</v>
          </cell>
          <cell r="BW45">
            <v>3.4100999999999999</v>
          </cell>
          <cell r="BX45">
            <v>2.2477999999999998</v>
          </cell>
          <cell r="BY45">
            <v>2.5078999999999998</v>
          </cell>
          <cell r="BZ45">
            <v>1.577</v>
          </cell>
          <cell r="CA45">
            <v>1.6825000000000001</v>
          </cell>
          <cell r="CB45">
            <v>0.42130000000000001</v>
          </cell>
          <cell r="CC45">
            <v>0.98719999999999997</v>
          </cell>
          <cell r="CD45">
            <v>0.82940000000000003</v>
          </cell>
          <cell r="CE45">
            <v>1.1384000000000001</v>
          </cell>
          <cell r="CF45">
            <v>6.1575800000000003</v>
          </cell>
          <cell r="CG45">
            <v>4.4331300000000002</v>
          </cell>
          <cell r="CH45">
            <v>2.9221399999999997</v>
          </cell>
          <cell r="CI45">
            <v>3.2602699999999998</v>
          </cell>
          <cell r="CJ45">
            <v>2.0501</v>
          </cell>
          <cell r="CK45">
            <v>2.1872500000000001</v>
          </cell>
          <cell r="CL45">
            <v>0.54769000000000001</v>
          </cell>
          <cell r="CM45">
            <v>1.2833600000000001</v>
          </cell>
          <cell r="CN45">
            <v>1.0782200000000002</v>
          </cell>
          <cell r="CO45">
            <v>1.4799200000000001</v>
          </cell>
          <cell r="CP45">
            <v>1.46</v>
          </cell>
          <cell r="CQ45">
            <v>16</v>
          </cell>
        </row>
        <row r="46">
          <cell r="D46">
            <v>162</v>
          </cell>
          <cell r="E46">
            <v>380162</v>
          </cell>
          <cell r="F46">
            <v>1.3</v>
          </cell>
          <cell r="G46">
            <v>30005375.84</v>
          </cell>
          <cell r="H46">
            <v>932849.49771353533</v>
          </cell>
          <cell r="I46">
            <v>711123.66506264091</v>
          </cell>
          <cell r="J46">
            <v>2335140.254151003</v>
          </cell>
          <cell r="K46">
            <v>2056120.2457307526</v>
          </cell>
          <cell r="L46">
            <v>2591534.4873968405</v>
          </cell>
          <cell r="M46">
            <v>2472768.0290477229</v>
          </cell>
          <cell r="N46">
            <v>2985618.9330010731</v>
          </cell>
          <cell r="O46">
            <v>5385858.0456307847</v>
          </cell>
          <cell r="P46">
            <v>2230500.2715058131</v>
          </cell>
          <cell r="Q46">
            <v>8303862.4107598336</v>
          </cell>
          <cell r="R46">
            <v>41431152</v>
          </cell>
          <cell r="S46">
            <v>1288070.162459699</v>
          </cell>
          <cell r="T46">
            <v>981913.13500332297</v>
          </cell>
          <cell r="U46">
            <v>3224340.5757336062</v>
          </cell>
          <cell r="V46">
            <v>2839072.2677629413</v>
          </cell>
          <cell r="W46">
            <v>3578367.4176627337</v>
          </cell>
          <cell r="X46">
            <v>3414375.7644802299</v>
          </cell>
          <cell r="Y46">
            <v>4122515.6614217325</v>
          </cell>
          <cell r="Z46">
            <v>7436744.1530754697</v>
          </cell>
          <cell r="AA46">
            <v>3079854.6326356763</v>
          </cell>
          <cell r="AB46">
            <v>11465898.229764586</v>
          </cell>
          <cell r="AC46">
            <v>52620011.289816961</v>
          </cell>
          <cell r="AD46">
            <v>52620011.289816961</v>
          </cell>
          <cell r="AE46">
            <v>1635925.2209715464</v>
          </cell>
          <cell r="AF46">
            <v>1247087.7046695303</v>
          </cell>
          <cell r="AG46">
            <v>4095103.0639292211</v>
          </cell>
          <cell r="AH46">
            <v>3605789.5465299203</v>
          </cell>
          <cell r="AI46">
            <v>4544738.0733349193</v>
          </cell>
          <cell r="AJ46">
            <v>4336458.9831976462</v>
          </cell>
          <cell r="AK46">
            <v>5235838.497719272</v>
          </cell>
          <cell r="AL46">
            <v>9445104.5265241843</v>
          </cell>
          <cell r="AM46">
            <v>3911597.3782308628</v>
          </cell>
          <cell r="AN46">
            <v>14562368.294709858</v>
          </cell>
          <cell r="AO46">
            <v>40476931.76139766</v>
          </cell>
          <cell r="AP46">
            <v>1258404.0161319587</v>
          </cell>
          <cell r="AQ46">
            <v>959298.23436117708</v>
          </cell>
          <cell r="AR46">
            <v>3150079.2799455547</v>
          </cell>
          <cell r="AS46">
            <v>2773684.266561477</v>
          </cell>
          <cell r="AT46">
            <v>3495952.3641037839</v>
          </cell>
          <cell r="AU46">
            <v>3335737.6793828048</v>
          </cell>
          <cell r="AV46">
            <v>4027568.0751686706</v>
          </cell>
          <cell r="AW46">
            <v>7265465.0204032185</v>
          </cell>
          <cell r="AX46">
            <v>3008921.0601775865</v>
          </cell>
          <cell r="AY46">
            <v>11201821.765161429</v>
          </cell>
          <cell r="AZ46">
            <v>14858</v>
          </cell>
          <cell r="BA46">
            <v>64</v>
          </cell>
          <cell r="BB46">
            <v>63</v>
          </cell>
          <cell r="BC46">
            <v>453</v>
          </cell>
          <cell r="BD46">
            <v>419</v>
          </cell>
          <cell r="BE46">
            <v>1380</v>
          </cell>
          <cell r="BF46">
            <v>1301</v>
          </cell>
          <cell r="BG46">
            <v>3825</v>
          </cell>
          <cell r="BH46">
            <v>3484</v>
          </cell>
          <cell r="BI46">
            <v>1064</v>
          </cell>
          <cell r="BJ46">
            <v>2805</v>
          </cell>
          <cell r="BK46">
            <v>227.02</v>
          </cell>
          <cell r="BL46">
            <v>1638.55</v>
          </cell>
          <cell r="BM46">
            <v>1268.9100000000001</v>
          </cell>
          <cell r="BN46">
            <v>579.48</v>
          </cell>
          <cell r="BO46">
            <v>551.65</v>
          </cell>
          <cell r="BP46">
            <v>211.11</v>
          </cell>
          <cell r="BQ46">
            <v>213.66</v>
          </cell>
          <cell r="BR46">
            <v>87.75</v>
          </cell>
          <cell r="BS46">
            <v>173.78</v>
          </cell>
          <cell r="BT46">
            <v>235.66</v>
          </cell>
          <cell r="BU46">
            <v>332.79</v>
          </cell>
          <cell r="BV46">
            <v>8.0015000000000001</v>
          </cell>
          <cell r="BW46">
            <v>6.1965000000000003</v>
          </cell>
          <cell r="BX46">
            <v>2.8298000000000001</v>
          </cell>
          <cell r="BY46">
            <v>2.6939000000000002</v>
          </cell>
          <cell r="BZ46">
            <v>1.0308999999999999</v>
          </cell>
          <cell r="CA46">
            <v>1.0434000000000001</v>
          </cell>
          <cell r="CB46">
            <v>0.42849999999999999</v>
          </cell>
          <cell r="CC46">
            <v>0.84860000000000002</v>
          </cell>
          <cell r="CD46">
            <v>1.1508</v>
          </cell>
          <cell r="CE46">
            <v>1.6251</v>
          </cell>
          <cell r="CF46">
            <v>10.401950000000001</v>
          </cell>
          <cell r="CG46">
            <v>8.0554500000000004</v>
          </cell>
          <cell r="CH46">
            <v>3.6787400000000003</v>
          </cell>
          <cell r="CI46">
            <v>3.5020700000000002</v>
          </cell>
          <cell r="CJ46">
            <v>1.3401699999999999</v>
          </cell>
          <cell r="CK46">
            <v>1.3564200000000002</v>
          </cell>
          <cell r="CL46">
            <v>0.55705000000000005</v>
          </cell>
          <cell r="CM46">
            <v>1.10318</v>
          </cell>
          <cell r="CN46">
            <v>1.49604</v>
          </cell>
          <cell r="CO46">
            <v>2.1126300000000002</v>
          </cell>
          <cell r="CP46">
            <v>1.45</v>
          </cell>
          <cell r="CQ46">
            <v>17</v>
          </cell>
        </row>
        <row r="47">
          <cell r="D47">
            <v>149</v>
          </cell>
          <cell r="E47">
            <v>380149</v>
          </cell>
          <cell r="F47">
            <v>1.3</v>
          </cell>
          <cell r="G47">
            <v>116519578.28</v>
          </cell>
          <cell r="H47">
            <v>2352808.0527767055</v>
          </cell>
          <cell r="I47">
            <v>2115339.8545005233</v>
          </cell>
          <cell r="J47">
            <v>8212648.1243735161</v>
          </cell>
          <cell r="K47">
            <v>7807273.964972374</v>
          </cell>
          <cell r="L47">
            <v>11640957.543736435</v>
          </cell>
          <cell r="M47">
            <v>11174652.976732023</v>
          </cell>
          <cell r="N47">
            <v>11876057.810596762</v>
          </cell>
          <cell r="O47">
            <v>30594061.134637482</v>
          </cell>
          <cell r="P47">
            <v>6537659.7852598997</v>
          </cell>
          <cell r="Q47">
            <v>24208119.03241428</v>
          </cell>
          <cell r="R47">
            <v>153704480</v>
          </cell>
          <cell r="S47">
            <v>3103659.8624038207</v>
          </cell>
          <cell r="T47">
            <v>2790408.4202739238</v>
          </cell>
          <cell r="U47">
            <v>10833551.133753782</v>
          </cell>
          <cell r="V47">
            <v>10298809.888583275</v>
          </cell>
          <cell r="W47">
            <v>15355937.194197731</v>
          </cell>
          <cell r="X47">
            <v>14740820.815894287</v>
          </cell>
          <cell r="Y47">
            <v>15666065.026782157</v>
          </cell>
          <cell r="Z47">
            <v>40357546.149777092</v>
          </cell>
          <cell r="AA47">
            <v>8624023.6408645231</v>
          </cell>
          <cell r="AB47">
            <v>31933657.867469411</v>
          </cell>
          <cell r="AC47">
            <v>198482578.82100138</v>
          </cell>
          <cell r="AD47">
            <v>198482578.82100138</v>
          </cell>
          <cell r="AE47">
            <v>4007836.4226803584</v>
          </cell>
          <cell r="AF47">
            <v>3603326.716435364</v>
          </cell>
          <cell r="AG47">
            <v>13989645.368935466</v>
          </cell>
          <cell r="AH47">
            <v>13299120.139329955</v>
          </cell>
          <cell r="AI47">
            <v>19829519.702468649</v>
          </cell>
          <cell r="AJ47">
            <v>19035203.980241798</v>
          </cell>
          <cell r="AK47">
            <v>20229995.810748149</v>
          </cell>
          <cell r="AL47">
            <v>52114745.352219611</v>
          </cell>
          <cell r="AM47">
            <v>11136425.249622341</v>
          </cell>
          <cell r="AN47">
            <v>41236760.078319699</v>
          </cell>
          <cell r="AO47">
            <v>152678906.78538567</v>
          </cell>
          <cell r="AP47">
            <v>3082951.0943695065</v>
          </cell>
          <cell r="AQ47">
            <v>2771789.781873357</v>
          </cell>
          <cell r="AR47">
            <v>10761265.668411896</v>
          </cell>
          <cell r="AS47">
            <v>10230092.414869197</v>
          </cell>
          <cell r="AT47">
            <v>15253476.694206651</v>
          </cell>
          <cell r="AU47">
            <v>14642464.600185998</v>
          </cell>
          <cell r="AV47">
            <v>15561535.239037037</v>
          </cell>
          <cell r="AW47">
            <v>40088265.65555355</v>
          </cell>
          <cell r="AX47">
            <v>8566480.9612479545</v>
          </cell>
          <cell r="AY47">
            <v>31720584.675630536</v>
          </cell>
          <cell r="AZ47">
            <v>56639</v>
          </cell>
          <cell r="BA47">
            <v>355</v>
          </cell>
          <cell r="BB47">
            <v>330</v>
          </cell>
          <cell r="BC47">
            <v>1721</v>
          </cell>
          <cell r="BD47">
            <v>1622</v>
          </cell>
          <cell r="BE47">
            <v>6149</v>
          </cell>
          <cell r="BF47">
            <v>5980</v>
          </cell>
          <cell r="BG47">
            <v>13790</v>
          </cell>
          <cell r="BH47">
            <v>13864</v>
          </cell>
          <cell r="BI47">
            <v>3570</v>
          </cell>
          <cell r="BJ47">
            <v>9258</v>
          </cell>
          <cell r="BK47">
            <v>224.64</v>
          </cell>
          <cell r="BL47">
            <v>723.7</v>
          </cell>
          <cell r="BM47">
            <v>699.95</v>
          </cell>
          <cell r="BN47">
            <v>521.08000000000004</v>
          </cell>
          <cell r="BO47">
            <v>525.59</v>
          </cell>
          <cell r="BP47">
            <v>206.72</v>
          </cell>
          <cell r="BQ47">
            <v>204.05</v>
          </cell>
          <cell r="BR47">
            <v>94.04</v>
          </cell>
          <cell r="BS47">
            <v>240.96</v>
          </cell>
          <cell r="BT47">
            <v>199.96</v>
          </cell>
          <cell r="BU47">
            <v>285.52</v>
          </cell>
          <cell r="BV47">
            <v>3.5339999999999998</v>
          </cell>
          <cell r="BW47">
            <v>3.4180999999999999</v>
          </cell>
          <cell r="BX47">
            <v>2.5446</v>
          </cell>
          <cell r="BY47">
            <v>2.5666000000000002</v>
          </cell>
          <cell r="BZ47">
            <v>1.0095000000000001</v>
          </cell>
          <cell r="CA47">
            <v>0.99639999999999995</v>
          </cell>
          <cell r="CB47">
            <v>0.4592</v>
          </cell>
          <cell r="CC47">
            <v>1.1767000000000001</v>
          </cell>
          <cell r="CD47">
            <v>0.97650000000000003</v>
          </cell>
          <cell r="CE47">
            <v>1.3943000000000001</v>
          </cell>
          <cell r="CF47">
            <v>4.5941999999999998</v>
          </cell>
          <cell r="CG47">
            <v>4.44353</v>
          </cell>
          <cell r="CH47">
            <v>3.3079800000000001</v>
          </cell>
          <cell r="CI47">
            <v>3.3365800000000005</v>
          </cell>
          <cell r="CJ47">
            <v>1.3123500000000001</v>
          </cell>
          <cell r="CK47">
            <v>1.29532</v>
          </cell>
          <cell r="CL47">
            <v>0.59696000000000005</v>
          </cell>
          <cell r="CM47">
            <v>1.5297100000000001</v>
          </cell>
          <cell r="CN47">
            <v>1.2694500000000002</v>
          </cell>
          <cell r="CO47">
            <v>1.8125900000000001</v>
          </cell>
          <cell r="CP47">
            <v>1.43</v>
          </cell>
          <cell r="CQ47">
            <v>17</v>
          </cell>
        </row>
        <row r="48">
          <cell r="D48">
            <v>98</v>
          </cell>
          <cell r="E48">
            <v>380098</v>
          </cell>
          <cell r="F48">
            <v>1.3</v>
          </cell>
          <cell r="G48">
            <v>161875527.29999998</v>
          </cell>
          <cell r="H48">
            <v>7571756.235450102</v>
          </cell>
          <cell r="I48">
            <v>7455300.5732841017</v>
          </cell>
          <cell r="J48">
            <v>16911874.233125817</v>
          </cell>
          <cell r="K48">
            <v>15234531.795498693</v>
          </cell>
          <cell r="L48">
            <v>20675790.871708974</v>
          </cell>
          <cell r="M48">
            <v>20307750.318513501</v>
          </cell>
          <cell r="N48">
            <v>14250878.126199849</v>
          </cell>
          <cell r="O48">
            <v>30914950.787590798</v>
          </cell>
          <cell r="P48">
            <v>7717669.9106042562</v>
          </cell>
          <cell r="Q48">
            <v>20835024.448023889</v>
          </cell>
          <cell r="R48">
            <v>236437499.99999997</v>
          </cell>
          <cell r="S48">
            <v>11059405.611086672</v>
          </cell>
          <cell r="T48">
            <v>10889308.956684152</v>
          </cell>
          <cell r="U48">
            <v>24701703.405630764</v>
          </cell>
          <cell r="V48">
            <v>22251755.231182639</v>
          </cell>
          <cell r="W48">
            <v>30199328.989180014</v>
          </cell>
          <cell r="X48">
            <v>29661764.171646565</v>
          </cell>
          <cell r="Y48">
            <v>20815017.891610458</v>
          </cell>
          <cell r="Z48">
            <v>45154779.099465519</v>
          </cell>
          <cell r="AA48">
            <v>11272529.022294614</v>
          </cell>
          <cell r="AB48">
            <v>30431907.621218588</v>
          </cell>
          <cell r="AC48">
            <v>227474200.80424517</v>
          </cell>
          <cell r="AD48">
            <v>227474200.80424517</v>
          </cell>
          <cell r="AE48">
            <v>10640145.71610648</v>
          </cell>
          <cell r="AF48">
            <v>10476497.39247047</v>
          </cell>
          <cell r="AG48">
            <v>23765266.680198189</v>
          </cell>
          <cell r="AH48">
            <v>21408195.559946932</v>
          </cell>
          <cell r="AI48">
            <v>29054478.357444137</v>
          </cell>
          <cell r="AJ48">
            <v>28537292.516581748</v>
          </cell>
          <cell r="AK48">
            <v>20025924.650785744</v>
          </cell>
          <cell r="AL48">
            <v>43442970.290851302</v>
          </cell>
          <cell r="AM48">
            <v>10845189.660646584</v>
          </cell>
          <cell r="AN48">
            <v>29278239.979213607</v>
          </cell>
          <cell r="AO48">
            <v>174980154.46480396</v>
          </cell>
          <cell r="AP48">
            <v>8184727.4739280613</v>
          </cell>
          <cell r="AQ48">
            <v>8058844.1480542067</v>
          </cell>
          <cell r="AR48">
            <v>18280974.369383223</v>
          </cell>
          <cell r="AS48">
            <v>16467842.738420716</v>
          </cell>
          <cell r="AT48">
            <v>22349598.736495491</v>
          </cell>
          <cell r="AU48">
            <v>21951763.474293653</v>
          </cell>
          <cell r="AV48">
            <v>15404557.423681341</v>
          </cell>
          <cell r="AW48">
            <v>33417669.454500999</v>
          </cell>
          <cell r="AX48">
            <v>8342453.5851127561</v>
          </cell>
          <cell r="AY48">
            <v>22521723.060933542</v>
          </cell>
          <cell r="AZ48">
            <v>65678</v>
          </cell>
          <cell r="BA48">
            <v>792</v>
          </cell>
          <cell r="BB48">
            <v>771</v>
          </cell>
          <cell r="BC48">
            <v>3103</v>
          </cell>
          <cell r="BD48">
            <v>2897</v>
          </cell>
          <cell r="BE48">
            <v>6872</v>
          </cell>
          <cell r="BF48">
            <v>6335</v>
          </cell>
          <cell r="BG48">
            <v>18866</v>
          </cell>
          <cell r="BH48">
            <v>14311</v>
          </cell>
          <cell r="BI48">
            <v>3893</v>
          </cell>
          <cell r="BJ48">
            <v>7838</v>
          </cell>
          <cell r="BK48">
            <v>222.02</v>
          </cell>
          <cell r="BL48">
            <v>861.19</v>
          </cell>
          <cell r="BM48">
            <v>871.04</v>
          </cell>
          <cell r="BN48">
            <v>490.95</v>
          </cell>
          <cell r="BO48">
            <v>473.7</v>
          </cell>
          <cell r="BP48">
            <v>271.02</v>
          </cell>
          <cell r="BQ48">
            <v>288.76</v>
          </cell>
          <cell r="BR48">
            <v>68.040000000000006</v>
          </cell>
          <cell r="BS48">
            <v>194.59</v>
          </cell>
          <cell r="BT48">
            <v>178.58</v>
          </cell>
          <cell r="BU48">
            <v>239.45</v>
          </cell>
          <cell r="BV48">
            <v>4.2054</v>
          </cell>
          <cell r="BW48">
            <v>4.2534999999999998</v>
          </cell>
          <cell r="BX48">
            <v>2.3975</v>
          </cell>
          <cell r="BY48">
            <v>2.3132000000000001</v>
          </cell>
          <cell r="BZ48">
            <v>1.3234999999999999</v>
          </cell>
          <cell r="CA48">
            <v>1.4100999999999999</v>
          </cell>
          <cell r="CB48">
            <v>0.33229999999999998</v>
          </cell>
          <cell r="CC48">
            <v>0.95020000000000004</v>
          </cell>
          <cell r="CD48">
            <v>0.87209999999999999</v>
          </cell>
          <cell r="CE48">
            <v>1.1693</v>
          </cell>
          <cell r="CF48">
            <v>5.4670200000000007</v>
          </cell>
          <cell r="CG48">
            <v>5.5295500000000004</v>
          </cell>
          <cell r="CH48">
            <v>3.1167500000000001</v>
          </cell>
          <cell r="CI48">
            <v>3.0071600000000003</v>
          </cell>
          <cell r="CJ48">
            <v>1.72055</v>
          </cell>
          <cell r="CK48">
            <v>1.8331299999999999</v>
          </cell>
          <cell r="CL48">
            <v>0.43198999999999999</v>
          </cell>
          <cell r="CM48">
            <v>1.23526</v>
          </cell>
          <cell r="CN48">
            <v>1.1337300000000001</v>
          </cell>
          <cell r="CO48">
            <v>1.5200900000000002</v>
          </cell>
          <cell r="CP48">
            <v>1.42</v>
          </cell>
          <cell r="CQ48">
            <v>18</v>
          </cell>
        </row>
        <row r="49">
          <cell r="D49">
            <v>20</v>
          </cell>
          <cell r="E49">
            <v>380020</v>
          </cell>
          <cell r="F49">
            <v>1.3</v>
          </cell>
          <cell r="G49">
            <v>88882197.249999985</v>
          </cell>
          <cell r="H49">
            <v>2849989.3585196207</v>
          </cell>
          <cell r="I49">
            <v>3010055.6525960704</v>
          </cell>
          <cell r="J49">
            <v>8567741.0866226479</v>
          </cell>
          <cell r="K49">
            <v>8248048.4880822767</v>
          </cell>
          <cell r="L49">
            <v>11740040.500136737</v>
          </cell>
          <cell r="M49">
            <v>11174167.290180052</v>
          </cell>
          <cell r="N49">
            <v>5704499.0482774554</v>
          </cell>
          <cell r="O49">
            <v>17479949.07741379</v>
          </cell>
          <cell r="P49">
            <v>4810526.8688986767</v>
          </cell>
          <cell r="Q49">
            <v>15297179.879272673</v>
          </cell>
          <cell r="R49">
            <v>127667958.00000003</v>
          </cell>
          <cell r="S49">
            <v>4093646.79296258</v>
          </cell>
          <cell r="T49">
            <v>4323561.6413983041</v>
          </cell>
          <cell r="U49">
            <v>12306469.046047516</v>
          </cell>
          <cell r="V49">
            <v>11847271.338225741</v>
          </cell>
          <cell r="W49">
            <v>16863073.189718612</v>
          </cell>
          <cell r="X49">
            <v>16050268.38248737</v>
          </cell>
          <cell r="Y49">
            <v>8193786.4661252657</v>
          </cell>
          <cell r="Z49">
            <v>25107720.93516627</v>
          </cell>
          <cell r="AA49">
            <v>6909709.2697764952</v>
          </cell>
          <cell r="AB49">
            <v>21972450.93809187</v>
          </cell>
          <cell r="AC49">
            <v>125307154.10617858</v>
          </cell>
          <cell r="AD49">
            <v>125307154.10617855</v>
          </cell>
          <cell r="AE49">
            <v>4017948.1020760559</v>
          </cell>
          <cell r="AF49">
            <v>4243611.4227366243</v>
          </cell>
          <cell r="AG49">
            <v>12078900.903670695</v>
          </cell>
          <cell r="AH49">
            <v>11628194.56481606</v>
          </cell>
          <cell r="AI49">
            <v>16551245.465113791</v>
          </cell>
          <cell r="AJ49">
            <v>15753470.840740399</v>
          </cell>
          <cell r="AK49">
            <v>8042269.0196382618</v>
          </cell>
          <cell r="AL49">
            <v>24643435.250039838</v>
          </cell>
          <cell r="AM49">
            <v>6781936.6570958523</v>
          </cell>
          <cell r="AN49">
            <v>21566141.880250998</v>
          </cell>
          <cell r="AO49">
            <v>96390118.543214291</v>
          </cell>
          <cell r="AP49">
            <v>3090729.3092892738</v>
          </cell>
          <cell r="AQ49">
            <v>3264316.4790281723</v>
          </cell>
          <cell r="AR49">
            <v>9291462.2335928418</v>
          </cell>
          <cell r="AS49">
            <v>8944765.0498585068</v>
          </cell>
          <cell r="AT49">
            <v>12731727.280856762</v>
          </cell>
          <cell r="AU49">
            <v>12118054.49287723</v>
          </cell>
          <cell r="AV49">
            <v>6186360.7843371239</v>
          </cell>
          <cell r="AW49">
            <v>18956488.653876796</v>
          </cell>
          <cell r="AX49">
            <v>5216874.3516121935</v>
          </cell>
          <cell r="AY49">
            <v>16589339.907885382</v>
          </cell>
          <cell r="AZ49">
            <v>36261</v>
          </cell>
          <cell r="BA49">
            <v>269</v>
          </cell>
          <cell r="BB49">
            <v>246</v>
          </cell>
          <cell r="BC49">
            <v>1172</v>
          </cell>
          <cell r="BD49">
            <v>1207</v>
          </cell>
          <cell r="BE49">
            <v>2884</v>
          </cell>
          <cell r="BF49">
            <v>2666</v>
          </cell>
          <cell r="BG49">
            <v>9379</v>
          </cell>
          <cell r="BH49">
            <v>10679</v>
          </cell>
          <cell r="BI49">
            <v>2153</v>
          </cell>
          <cell r="BJ49">
            <v>5606</v>
          </cell>
          <cell r="BK49">
            <v>221.52</v>
          </cell>
          <cell r="BL49">
            <v>957.48</v>
          </cell>
          <cell r="BM49">
            <v>1105.8</v>
          </cell>
          <cell r="BN49">
            <v>660.66</v>
          </cell>
          <cell r="BO49">
            <v>617.55999999999995</v>
          </cell>
          <cell r="BP49">
            <v>367.88</v>
          </cell>
          <cell r="BQ49">
            <v>378.78</v>
          </cell>
          <cell r="BR49">
            <v>54.97</v>
          </cell>
          <cell r="BS49">
            <v>147.93</v>
          </cell>
          <cell r="BT49">
            <v>201.92</v>
          </cell>
          <cell r="BU49">
            <v>246.6</v>
          </cell>
          <cell r="BV49">
            <v>4.6757</v>
          </cell>
          <cell r="BW49">
            <v>5.3998999999999997</v>
          </cell>
          <cell r="BX49">
            <v>3.2262</v>
          </cell>
          <cell r="BY49">
            <v>3.0156999999999998</v>
          </cell>
          <cell r="BZ49">
            <v>1.7965</v>
          </cell>
          <cell r="CA49">
            <v>1.8496999999999999</v>
          </cell>
          <cell r="CB49">
            <v>0.26840000000000003</v>
          </cell>
          <cell r="CC49">
            <v>0.72240000000000004</v>
          </cell>
          <cell r="CD49">
            <v>0.98599999999999999</v>
          </cell>
          <cell r="CE49">
            <v>1.2041999999999999</v>
          </cell>
          <cell r="CF49">
            <v>6.0784099999999999</v>
          </cell>
          <cell r="CG49">
            <v>7.0198700000000001</v>
          </cell>
          <cell r="CH49">
            <v>4.1940600000000003</v>
          </cell>
          <cell r="CI49">
            <v>3.92041</v>
          </cell>
          <cell r="CJ49">
            <v>2.3354500000000002</v>
          </cell>
          <cell r="CK49">
            <v>2.4046099999999999</v>
          </cell>
          <cell r="CL49">
            <v>0.34892000000000006</v>
          </cell>
          <cell r="CM49">
            <v>0.93912000000000007</v>
          </cell>
          <cell r="CN49">
            <v>1.2818000000000001</v>
          </cell>
          <cell r="CO49">
            <v>1.5654600000000001</v>
          </cell>
          <cell r="CP49">
            <v>1.42</v>
          </cell>
          <cell r="CQ49">
            <v>18</v>
          </cell>
        </row>
        <row r="50">
          <cell r="D50">
            <v>49</v>
          </cell>
          <cell r="E50">
            <v>380049</v>
          </cell>
          <cell r="F50">
            <v>1.3</v>
          </cell>
          <cell r="G50">
            <v>82033435.899999991</v>
          </cell>
          <cell r="H50">
            <v>3268511.6550521585</v>
          </cell>
          <cell r="I50">
            <v>2680574.3548404863</v>
          </cell>
          <cell r="J50">
            <v>9928237.880350098</v>
          </cell>
          <cell r="K50">
            <v>9107829.4313890487</v>
          </cell>
          <cell r="L50">
            <v>13448579.111456307</v>
          </cell>
          <cell r="M50">
            <v>13131967.139332576</v>
          </cell>
          <cell r="N50">
            <v>5234759.8243745007</v>
          </cell>
          <cell r="O50">
            <v>13466505.438013408</v>
          </cell>
          <cell r="P50">
            <v>2566725.6150450804</v>
          </cell>
          <cell r="Q50">
            <v>9199745.4501463268</v>
          </cell>
          <cell r="R50">
            <v>108417189</v>
          </cell>
          <cell r="S50">
            <v>4319736.7264546417</v>
          </cell>
          <cell r="T50">
            <v>3542705.8889934183</v>
          </cell>
          <cell r="U50">
            <v>13121377.044635966</v>
          </cell>
          <cell r="V50">
            <v>12037107.235717639</v>
          </cell>
          <cell r="W50">
            <v>17773937.26486849</v>
          </cell>
          <cell r="X50">
            <v>17355495.934881467</v>
          </cell>
          <cell r="Y50">
            <v>6918373.4537299452</v>
          </cell>
          <cell r="Z50">
            <v>17797629.091415729</v>
          </cell>
          <cell r="AA50">
            <v>3392240.8962207544</v>
          </cell>
          <cell r="AB50">
            <v>12158585.463081945</v>
          </cell>
          <cell r="AC50">
            <v>105806286.20476778</v>
          </cell>
          <cell r="AD50">
            <v>105806286.20476776</v>
          </cell>
          <cell r="AE50">
            <v>4215708.8246265678</v>
          </cell>
          <cell r="AF50">
            <v>3457390.4441495333</v>
          </cell>
          <cell r="AG50">
            <v>12805388.036627874</v>
          </cell>
          <cell r="AH50">
            <v>11747229.613745304</v>
          </cell>
          <cell r="AI50">
            <v>17345905.299502488</v>
          </cell>
          <cell r="AJ50">
            <v>16937540.873816162</v>
          </cell>
          <cell r="AK50">
            <v>6751765.1810435541</v>
          </cell>
          <cell r="AL50">
            <v>17369026.579471946</v>
          </cell>
          <cell r="AM50">
            <v>3310548.9494018438</v>
          </cell>
          <cell r="AN50">
            <v>11865782.402382497</v>
          </cell>
          <cell r="AO50">
            <v>81389450.926744416</v>
          </cell>
          <cell r="AP50">
            <v>3242852.9420204367</v>
          </cell>
          <cell r="AQ50">
            <v>2659531.1108842562</v>
          </cell>
          <cell r="AR50">
            <v>9850298.4897137489</v>
          </cell>
          <cell r="AS50">
            <v>9036330.4721117727</v>
          </cell>
          <cell r="AT50">
            <v>13343004.076540375</v>
          </cell>
          <cell r="AU50">
            <v>13028877.595243201</v>
          </cell>
          <cell r="AV50">
            <v>5193665.5238796566</v>
          </cell>
          <cell r="AW50">
            <v>13360789.676516881</v>
          </cell>
          <cell r="AX50">
            <v>2546576.1149244951</v>
          </cell>
          <cell r="AY50">
            <v>9127524.9249096122</v>
          </cell>
          <cell r="AZ50">
            <v>30507</v>
          </cell>
          <cell r="BA50">
            <v>309</v>
          </cell>
          <cell r="BB50">
            <v>306</v>
          </cell>
          <cell r="BC50">
            <v>1439</v>
          </cell>
          <cell r="BD50">
            <v>1296</v>
          </cell>
          <cell r="BE50">
            <v>3651</v>
          </cell>
          <cell r="BF50">
            <v>3402</v>
          </cell>
          <cell r="BG50">
            <v>8444</v>
          </cell>
          <cell r="BH50">
            <v>7268</v>
          </cell>
          <cell r="BI50">
            <v>1171</v>
          </cell>
          <cell r="BJ50">
            <v>3221</v>
          </cell>
          <cell r="BK50">
            <v>222.32</v>
          </cell>
          <cell r="BL50">
            <v>874.56</v>
          </cell>
          <cell r="BM50">
            <v>724.27</v>
          </cell>
          <cell r="BN50">
            <v>570.44000000000005</v>
          </cell>
          <cell r="BO50">
            <v>581.04</v>
          </cell>
          <cell r="BP50">
            <v>304.55</v>
          </cell>
          <cell r="BQ50">
            <v>319.14999999999998</v>
          </cell>
          <cell r="BR50">
            <v>51.26</v>
          </cell>
          <cell r="BS50">
            <v>153.19</v>
          </cell>
          <cell r="BT50">
            <v>181.23</v>
          </cell>
          <cell r="BU50">
            <v>236.15</v>
          </cell>
          <cell r="BV50">
            <v>4.2706999999999997</v>
          </cell>
          <cell r="BW50">
            <v>3.5367999999999999</v>
          </cell>
          <cell r="BX50">
            <v>2.7856000000000001</v>
          </cell>
          <cell r="BY50">
            <v>2.8374000000000001</v>
          </cell>
          <cell r="BZ50">
            <v>1.4872000000000001</v>
          </cell>
          <cell r="CA50">
            <v>1.5585</v>
          </cell>
          <cell r="CB50">
            <v>0.25030000000000002</v>
          </cell>
          <cell r="CC50">
            <v>0.74809999999999999</v>
          </cell>
          <cell r="CD50">
            <v>0.88500000000000001</v>
          </cell>
          <cell r="CE50">
            <v>1.1532</v>
          </cell>
          <cell r="CF50">
            <v>5.5519099999999995</v>
          </cell>
          <cell r="CG50">
            <v>4.5978399999999997</v>
          </cell>
          <cell r="CH50">
            <v>3.6212800000000001</v>
          </cell>
          <cell r="CI50">
            <v>3.6886200000000002</v>
          </cell>
          <cell r="CJ50">
            <v>1.9333600000000002</v>
          </cell>
          <cell r="CK50">
            <v>2.0260500000000001</v>
          </cell>
          <cell r="CL50">
            <v>0.32539000000000007</v>
          </cell>
          <cell r="CM50">
            <v>0.97253000000000001</v>
          </cell>
          <cell r="CN50">
            <v>1.1505000000000001</v>
          </cell>
          <cell r="CO50">
            <v>1.49916</v>
          </cell>
          <cell r="CP50">
            <v>1.41</v>
          </cell>
          <cell r="CQ50">
            <v>18</v>
          </cell>
        </row>
        <row r="51">
          <cell r="D51">
            <v>22</v>
          </cell>
          <cell r="E51">
            <v>380022</v>
          </cell>
          <cell r="F51">
            <v>1.3</v>
          </cell>
          <cell r="G51">
            <v>89234177.560000002</v>
          </cell>
          <cell r="H51">
            <v>0</v>
          </cell>
          <cell r="I51">
            <v>2535.2090111981802</v>
          </cell>
          <cell r="J51">
            <v>0</v>
          </cell>
          <cell r="K51">
            <v>0</v>
          </cell>
          <cell r="L51">
            <v>7800271.1329575051</v>
          </cell>
          <cell r="M51">
            <v>9277566.0058824439</v>
          </cell>
          <cell r="N51">
            <v>24117006.458914079</v>
          </cell>
          <cell r="O51">
            <v>40317856.474707082</v>
          </cell>
          <cell r="P51">
            <v>2056177.6667229652</v>
          </cell>
          <cell r="Q51">
            <v>5662764.6118047284</v>
          </cell>
          <cell r="R51">
            <v>123002329.99999999</v>
          </cell>
          <cell r="S51">
            <v>0</v>
          </cell>
          <cell r="T51">
            <v>3494.5872079640899</v>
          </cell>
          <cell r="U51">
            <v>0</v>
          </cell>
          <cell r="V51">
            <v>0</v>
          </cell>
          <cell r="W51">
            <v>10752063.28136312</v>
          </cell>
          <cell r="X51">
            <v>12788398.645631382</v>
          </cell>
          <cell r="Y51">
            <v>33243405.925682191</v>
          </cell>
          <cell r="Z51">
            <v>55575009.739514388</v>
          </cell>
          <cell r="AA51">
            <v>2834279.9902070183</v>
          </cell>
          <cell r="AB51">
            <v>7805677.8303939244</v>
          </cell>
          <cell r="AC51">
            <v>130515233.00222078</v>
          </cell>
          <cell r="AD51">
            <v>130515233.00222078</v>
          </cell>
          <cell r="AE51">
            <v>0</v>
          </cell>
          <cell r="AF51">
            <v>3708.0343412520183</v>
          </cell>
          <cell r="AG51">
            <v>0</v>
          </cell>
          <cell r="AH51">
            <v>0</v>
          </cell>
          <cell r="AI51">
            <v>11408792.373459352</v>
          </cell>
          <cell r="AJ51">
            <v>13569505.788710384</v>
          </cell>
          <cell r="AK51">
            <v>35273891.723659374</v>
          </cell>
          <cell r="AL51">
            <v>58969495.498608932</v>
          </cell>
          <cell r="AM51">
            <v>3007395.9844126618</v>
          </cell>
          <cell r="AN51">
            <v>8282443.5990288332</v>
          </cell>
          <cell r="AO51">
            <v>100396333.07863136</v>
          </cell>
          <cell r="AP51">
            <v>0</v>
          </cell>
          <cell r="AQ51">
            <v>2852.3341086553987</v>
          </cell>
          <cell r="AR51">
            <v>0</v>
          </cell>
          <cell r="AS51">
            <v>0</v>
          </cell>
          <cell r="AT51">
            <v>8775994.1334302705</v>
          </cell>
          <cell r="AU51">
            <v>10438081.375931064</v>
          </cell>
          <cell r="AV51">
            <v>27133762.864353362</v>
          </cell>
          <cell r="AW51">
            <v>45361150.383545332</v>
          </cell>
          <cell r="AX51">
            <v>2313381.5264712782</v>
          </cell>
          <cell r="AY51">
            <v>6371110.4607914099</v>
          </cell>
          <cell r="AZ51">
            <v>35944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748</v>
          </cell>
          <cell r="BF51">
            <v>702</v>
          </cell>
          <cell r="BG51">
            <v>15416</v>
          </cell>
          <cell r="BH51">
            <v>17091</v>
          </cell>
          <cell r="BI51">
            <v>575</v>
          </cell>
          <cell r="BJ51">
            <v>1412</v>
          </cell>
          <cell r="BK51">
            <v>232.76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977.72</v>
          </cell>
          <cell r="BQ51">
            <v>1239.0899999999999</v>
          </cell>
          <cell r="BR51">
            <v>146.68</v>
          </cell>
          <cell r="BS51">
            <v>221.17</v>
          </cell>
          <cell r="BT51">
            <v>335.27</v>
          </cell>
          <cell r="BU51">
            <v>376.01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4.7744999999999997</v>
          </cell>
          <cell r="CA51">
            <v>6.0507999999999997</v>
          </cell>
          <cell r="CB51">
            <v>0.71630000000000005</v>
          </cell>
          <cell r="CC51">
            <v>1.08</v>
          </cell>
          <cell r="CD51">
            <v>1.6372</v>
          </cell>
          <cell r="CE51">
            <v>1.8362000000000001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6.2068500000000002</v>
          </cell>
          <cell r="CK51">
            <v>7.8660399999999999</v>
          </cell>
          <cell r="CL51">
            <v>0.93119000000000007</v>
          </cell>
          <cell r="CM51">
            <v>1.4040000000000001</v>
          </cell>
          <cell r="CN51">
            <v>2.1283600000000003</v>
          </cell>
          <cell r="CO51">
            <v>2.38706</v>
          </cell>
          <cell r="CP51">
            <v>1.41</v>
          </cell>
          <cell r="CQ51">
            <v>18</v>
          </cell>
        </row>
        <row r="52">
          <cell r="D52">
            <v>29</v>
          </cell>
          <cell r="E52">
            <v>380029</v>
          </cell>
          <cell r="F52">
            <v>1.3</v>
          </cell>
          <cell r="G52">
            <v>228761635.95000002</v>
          </cell>
          <cell r="H52">
            <v>7957246.8836854771</v>
          </cell>
          <cell r="I52">
            <v>7840892.4308308139</v>
          </cell>
          <cell r="J52">
            <v>21090551.638747897</v>
          </cell>
          <cell r="K52">
            <v>21079112.439546168</v>
          </cell>
          <cell r="L52">
            <v>21541922.12553132</v>
          </cell>
          <cell r="M52">
            <v>20484224.645019956</v>
          </cell>
          <cell r="N52">
            <v>19883686.161731441</v>
          </cell>
          <cell r="O52">
            <v>60670709.69250948</v>
          </cell>
          <cell r="P52">
            <v>10478071.27309465</v>
          </cell>
          <cell r="Q52">
            <v>37735218.659302801</v>
          </cell>
          <cell r="R52">
            <v>375045979</v>
          </cell>
          <cell r="S52">
            <v>13045602.840018151</v>
          </cell>
          <cell r="T52">
            <v>12854844.151391599</v>
          </cell>
          <cell r="U52">
            <v>34577155.186690114</v>
          </cell>
          <cell r="V52">
            <v>34558401.055798493</v>
          </cell>
          <cell r="W52">
            <v>35317159.888109528</v>
          </cell>
          <cell r="X52">
            <v>33583105.200937591</v>
          </cell>
          <cell r="Y52">
            <v>32598545.257322986</v>
          </cell>
          <cell r="Z52">
            <v>99467315.045016408</v>
          </cell>
          <cell r="AA52">
            <v>17178398.302364297</v>
          </cell>
          <cell r="AB52">
            <v>61865452.0723508</v>
          </cell>
          <cell r="AC52">
            <v>368977292.44192916</v>
          </cell>
          <cell r="AD52">
            <v>368977292.4419291</v>
          </cell>
          <cell r="AE52">
            <v>12834509.590043196</v>
          </cell>
          <cell r="AF52">
            <v>12646837.60212622</v>
          </cell>
          <cell r="AG52">
            <v>34017656.008863188</v>
          </cell>
          <cell r="AH52">
            <v>33999205.341942444</v>
          </cell>
          <cell r="AI52">
            <v>34745686.560882606</v>
          </cell>
          <cell r="AJ52">
            <v>33039690.92502768</v>
          </cell>
          <cell r="AK52">
            <v>32071062.323248442</v>
          </cell>
          <cell r="AL52">
            <v>97857816.49928987</v>
          </cell>
          <cell r="AM52">
            <v>16900431.544409148</v>
          </cell>
          <cell r="AN52">
            <v>60864396.046096347</v>
          </cell>
          <cell r="AO52">
            <v>283828686.49379164</v>
          </cell>
          <cell r="AP52">
            <v>9872699.6846486125</v>
          </cell>
          <cell r="AQ52">
            <v>9728336.6170201693</v>
          </cell>
          <cell r="AR52">
            <v>26167427.699125528</v>
          </cell>
          <cell r="AS52">
            <v>26153234.878417265</v>
          </cell>
          <cell r="AT52">
            <v>26727451.200678926</v>
          </cell>
          <cell r="AU52">
            <v>25415146.865405906</v>
          </cell>
          <cell r="AV52">
            <v>24670047.94096034</v>
          </cell>
          <cell r="AW52">
            <v>75275243.460992202</v>
          </cell>
          <cell r="AX52">
            <v>13000331.957237806</v>
          </cell>
          <cell r="AY52">
            <v>46818766.189304881</v>
          </cell>
          <cell r="AZ52">
            <v>106877</v>
          </cell>
          <cell r="BA52">
            <v>855</v>
          </cell>
          <cell r="BB52">
            <v>876</v>
          </cell>
          <cell r="BC52">
            <v>4143</v>
          </cell>
          <cell r="BD52">
            <v>4043</v>
          </cell>
          <cell r="BE52">
            <v>10268</v>
          </cell>
          <cell r="BF52">
            <v>9603</v>
          </cell>
          <cell r="BG52">
            <v>27708</v>
          </cell>
          <cell r="BH52">
            <v>31004</v>
          </cell>
          <cell r="BI52">
            <v>4829</v>
          </cell>
          <cell r="BJ52">
            <v>13548</v>
          </cell>
          <cell r="BK52">
            <v>221.3</v>
          </cell>
          <cell r="BL52">
            <v>962.25</v>
          </cell>
          <cell r="BM52">
            <v>925.45</v>
          </cell>
          <cell r="BN52">
            <v>526.34</v>
          </cell>
          <cell r="BO52">
            <v>539.05999999999995</v>
          </cell>
          <cell r="BP52">
            <v>216.92</v>
          </cell>
          <cell r="BQ52">
            <v>220.55</v>
          </cell>
          <cell r="BR52">
            <v>74.2</v>
          </cell>
          <cell r="BS52">
            <v>202.33</v>
          </cell>
          <cell r="BT52">
            <v>224.34</v>
          </cell>
          <cell r="BU52">
            <v>287.98</v>
          </cell>
          <cell r="BV52">
            <v>4.6989000000000001</v>
          </cell>
          <cell r="BW52">
            <v>4.5191999999999997</v>
          </cell>
          <cell r="BX52">
            <v>2.5703</v>
          </cell>
          <cell r="BY52">
            <v>2.6324000000000001</v>
          </cell>
          <cell r="BZ52">
            <v>1.0592999999999999</v>
          </cell>
          <cell r="CA52">
            <v>1.077</v>
          </cell>
          <cell r="CB52">
            <v>0.36230000000000001</v>
          </cell>
          <cell r="CC52">
            <v>0.98799999999999999</v>
          </cell>
          <cell r="CD52">
            <v>1.0954999999999999</v>
          </cell>
          <cell r="CE52">
            <v>1.4063000000000001</v>
          </cell>
          <cell r="CF52">
            <v>6.1085700000000003</v>
          </cell>
          <cell r="CG52">
            <v>5.8749599999999997</v>
          </cell>
          <cell r="CH52">
            <v>3.3413900000000001</v>
          </cell>
          <cell r="CI52">
            <v>3.4221200000000001</v>
          </cell>
          <cell r="CJ52">
            <v>1.3770899999999999</v>
          </cell>
          <cell r="CK52">
            <v>1.4000999999999999</v>
          </cell>
          <cell r="CL52">
            <v>0.47099000000000002</v>
          </cell>
          <cell r="CM52">
            <v>1.2844</v>
          </cell>
          <cell r="CN52">
            <v>1.42415</v>
          </cell>
          <cell r="CO52">
            <v>1.8281900000000002</v>
          </cell>
          <cell r="CP52">
            <v>1.41</v>
          </cell>
          <cell r="CQ52">
            <v>19</v>
          </cell>
        </row>
        <row r="53">
          <cell r="D53">
            <v>21</v>
          </cell>
          <cell r="E53">
            <v>380021</v>
          </cell>
          <cell r="F53">
            <v>1.3</v>
          </cell>
          <cell r="G53">
            <v>141547015.05000001</v>
          </cell>
          <cell r="H53">
            <v>3723285.7192918886</v>
          </cell>
          <cell r="I53">
            <v>3446699.0973635991</v>
          </cell>
          <cell r="J53">
            <v>12209606.77542047</v>
          </cell>
          <cell r="K53">
            <v>10975022.549005149</v>
          </cell>
          <cell r="L53">
            <v>13304586.427403254</v>
          </cell>
          <cell r="M53">
            <v>12082140.480773434</v>
          </cell>
          <cell r="N53">
            <v>14750722.436221147</v>
          </cell>
          <cell r="O53">
            <v>35566224.096314788</v>
          </cell>
          <cell r="P53">
            <v>8443876.319070721</v>
          </cell>
          <cell r="Q53">
            <v>27044851.149135537</v>
          </cell>
          <cell r="R53">
            <v>213167224.99999997</v>
          </cell>
          <cell r="S53">
            <v>5607200.4371354682</v>
          </cell>
          <cell r="T53">
            <v>5190666.0252458863</v>
          </cell>
          <cell r="U53">
            <v>18387445.286205485</v>
          </cell>
          <cell r="V53">
            <v>16528183.94126817</v>
          </cell>
          <cell r="W53">
            <v>20036464.68631212</v>
          </cell>
          <cell r="X53">
            <v>18195483.369514115</v>
          </cell>
          <cell r="Y53">
            <v>22214319.160059895</v>
          </cell>
          <cell r="Z53">
            <v>53562085.301915064</v>
          </cell>
          <cell r="AA53">
            <v>12716323.848607501</v>
          </cell>
          <cell r="AB53">
            <v>40729052.943736263</v>
          </cell>
          <cell r="AC53">
            <v>221888961.18761602</v>
          </cell>
          <cell r="AD53">
            <v>221888961.18761602</v>
          </cell>
          <cell r="AE53">
            <v>5836619.0213656705</v>
          </cell>
          <cell r="AF53">
            <v>5403042.1056222962</v>
          </cell>
          <cell r="AG53">
            <v>19139767.539077654</v>
          </cell>
          <cell r="AH53">
            <v>17204434.523392759</v>
          </cell>
          <cell r="AI53">
            <v>20856256.561571084</v>
          </cell>
          <cell r="AJ53">
            <v>18939951.501306221</v>
          </cell>
          <cell r="AK53">
            <v>23123217.942701302</v>
          </cell>
          <cell r="AL53">
            <v>55753577.815184362</v>
          </cell>
          <cell r="AM53">
            <v>13236612.18976241</v>
          </cell>
          <cell r="AN53">
            <v>42395481.987632267</v>
          </cell>
          <cell r="AO53">
            <v>170683816.29816619</v>
          </cell>
          <cell r="AP53">
            <v>4489706.9395120544</v>
          </cell>
          <cell r="AQ53">
            <v>4156186.2350940737</v>
          </cell>
          <cell r="AR53">
            <v>14722898.10698281</v>
          </cell>
          <cell r="AS53">
            <v>13234180.402609814</v>
          </cell>
          <cell r="AT53">
            <v>16043274.278131602</v>
          </cell>
          <cell r="AU53">
            <v>14569193.462543247</v>
          </cell>
          <cell r="AV53">
            <v>17787090.725154847</v>
          </cell>
          <cell r="AW53">
            <v>42887367.550141819</v>
          </cell>
          <cell r="AX53">
            <v>10182009.376740314</v>
          </cell>
          <cell r="AY53">
            <v>32611909.221255589</v>
          </cell>
          <cell r="AZ53">
            <v>64573</v>
          </cell>
          <cell r="BA53">
            <v>389</v>
          </cell>
          <cell r="BB53">
            <v>396</v>
          </cell>
          <cell r="BC53">
            <v>1867</v>
          </cell>
          <cell r="BD53">
            <v>1749</v>
          </cell>
          <cell r="BE53">
            <v>5216</v>
          </cell>
          <cell r="BF53">
            <v>4909</v>
          </cell>
          <cell r="BG53">
            <v>19277</v>
          </cell>
          <cell r="BH53">
            <v>17252</v>
          </cell>
          <cell r="BI53">
            <v>3850</v>
          </cell>
          <cell r="BJ53">
            <v>9668</v>
          </cell>
          <cell r="BK53">
            <v>220.27</v>
          </cell>
          <cell r="BL53">
            <v>961.81</v>
          </cell>
          <cell r="BM53">
            <v>874.62</v>
          </cell>
          <cell r="BN53">
            <v>657.15</v>
          </cell>
          <cell r="BO53">
            <v>630.55999999999995</v>
          </cell>
          <cell r="BP53">
            <v>256.32</v>
          </cell>
          <cell r="BQ53">
            <v>247.32</v>
          </cell>
          <cell r="BR53">
            <v>76.89</v>
          </cell>
          <cell r="BS53">
            <v>207.16</v>
          </cell>
          <cell r="BT53">
            <v>220.39</v>
          </cell>
          <cell r="BU53">
            <v>281.10000000000002</v>
          </cell>
          <cell r="BV53">
            <v>4.6967999999999996</v>
          </cell>
          <cell r="BW53">
            <v>4.2709999999999999</v>
          </cell>
          <cell r="BX53">
            <v>3.2090999999999998</v>
          </cell>
          <cell r="BY53">
            <v>3.0792000000000002</v>
          </cell>
          <cell r="BZ53">
            <v>1.2517</v>
          </cell>
          <cell r="CA53">
            <v>1.2077</v>
          </cell>
          <cell r="CB53">
            <v>0.3755</v>
          </cell>
          <cell r="CC53">
            <v>1.0116000000000001</v>
          </cell>
          <cell r="CD53">
            <v>1.0762</v>
          </cell>
          <cell r="CE53">
            <v>1.3727</v>
          </cell>
          <cell r="CF53">
            <v>6.1058399999999997</v>
          </cell>
          <cell r="CG53">
            <v>5.5522999999999998</v>
          </cell>
          <cell r="CH53">
            <v>4.1718299999999999</v>
          </cell>
          <cell r="CI53">
            <v>4.0029600000000007</v>
          </cell>
          <cell r="CJ53">
            <v>1.62721</v>
          </cell>
          <cell r="CK53">
            <v>1.5700100000000001</v>
          </cell>
          <cell r="CL53">
            <v>0.48815000000000003</v>
          </cell>
          <cell r="CM53">
            <v>1.31508</v>
          </cell>
          <cell r="CN53">
            <v>1.3990600000000002</v>
          </cell>
          <cell r="CO53">
            <v>1.78451</v>
          </cell>
          <cell r="CP53">
            <v>1.4</v>
          </cell>
          <cell r="CQ53">
            <v>19</v>
          </cell>
        </row>
        <row r="54">
          <cell r="D54">
            <v>4</v>
          </cell>
          <cell r="E54">
            <v>380004</v>
          </cell>
          <cell r="F54">
            <v>1.3</v>
          </cell>
          <cell r="G54">
            <v>60973474.699999996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123355.77688092004</v>
          </cell>
          <cell r="M54">
            <v>114780.34026685513</v>
          </cell>
          <cell r="N54">
            <v>9888053.8023154791</v>
          </cell>
          <cell r="O54">
            <v>25559664.214519102</v>
          </cell>
          <cell r="P54">
            <v>5798238.1868142616</v>
          </cell>
          <cell r="Q54">
            <v>19489382.379203372</v>
          </cell>
          <cell r="R54">
            <v>88995753.999999985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180047.80648942164</v>
          </cell>
          <cell r="X54">
            <v>167531.25808697491</v>
          </cell>
          <cell r="Y54">
            <v>14432420.131202282</v>
          </cell>
          <cell r="Z54">
            <v>37306412.336673759</v>
          </cell>
          <cell r="AA54">
            <v>8463001.0319409948</v>
          </cell>
          <cell r="AB54">
            <v>28446341.435606558</v>
          </cell>
          <cell r="AC54">
            <v>96132140.267551675</v>
          </cell>
          <cell r="AD54">
            <v>96132140.26755169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194485.4693663934</v>
          </cell>
          <cell r="AJ54">
            <v>180965.24471961299</v>
          </cell>
          <cell r="AK54">
            <v>15589726.184610723</v>
          </cell>
          <cell r="AL54">
            <v>40297936.72660207</v>
          </cell>
          <cell r="AM54">
            <v>9141631.6590450648</v>
          </cell>
          <cell r="AN54">
            <v>30727394.983207822</v>
          </cell>
          <cell r="AO54">
            <v>73947800.205808982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149604.207204918</v>
          </cell>
          <cell r="AU54">
            <v>139204.0343997023</v>
          </cell>
          <cell r="AV54">
            <v>11992097.065085171</v>
          </cell>
          <cell r="AW54">
            <v>30998412.866616976</v>
          </cell>
          <cell r="AX54">
            <v>7032024.3531115884</v>
          </cell>
          <cell r="AY54">
            <v>23636457.679390632</v>
          </cell>
          <cell r="AZ54">
            <v>29061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10050</v>
          </cell>
          <cell r="BH54">
            <v>11243</v>
          </cell>
          <cell r="BI54">
            <v>2141</v>
          </cell>
          <cell r="BJ54">
            <v>5627</v>
          </cell>
          <cell r="BK54">
            <v>212.05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99.44</v>
          </cell>
          <cell r="BS54">
            <v>229.76</v>
          </cell>
          <cell r="BT54">
            <v>273.7</v>
          </cell>
          <cell r="BU54">
            <v>350.05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0.48559999999999998</v>
          </cell>
          <cell r="CC54">
            <v>1.1220000000000001</v>
          </cell>
          <cell r="CD54">
            <v>1.3366</v>
          </cell>
          <cell r="CE54">
            <v>1.7094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0.63127999999999995</v>
          </cell>
          <cell r="CM54">
            <v>1.4586000000000001</v>
          </cell>
          <cell r="CN54">
            <v>1.7375800000000001</v>
          </cell>
          <cell r="CO54">
            <v>2.2222200000000001</v>
          </cell>
          <cell r="CP54">
            <v>1.35</v>
          </cell>
          <cell r="CQ54">
            <v>20</v>
          </cell>
        </row>
        <row r="55">
          <cell r="D55">
            <v>183</v>
          </cell>
          <cell r="E55">
            <v>380183</v>
          </cell>
          <cell r="F55">
            <v>1.3</v>
          </cell>
          <cell r="G55">
            <v>37137219.109999999</v>
          </cell>
          <cell r="H55">
            <v>1425474.5018272991</v>
          </cell>
          <cell r="I55">
            <v>1371043.2258590225</v>
          </cell>
          <cell r="J55">
            <v>2864503.7037206362</v>
          </cell>
          <cell r="K55">
            <v>2486278.2025233926</v>
          </cell>
          <cell r="L55">
            <v>4874352.0093862256</v>
          </cell>
          <cell r="M55">
            <v>4783140.5641055154</v>
          </cell>
          <cell r="N55">
            <v>3484542.1794247073</v>
          </cell>
          <cell r="O55">
            <v>8014271.0952923829</v>
          </cell>
          <cell r="P55">
            <v>1803953.0990838667</v>
          </cell>
          <cell r="Q55">
            <v>6029660.528776953</v>
          </cell>
          <cell r="R55">
            <v>44393687.999999993</v>
          </cell>
          <cell r="S55">
            <v>1704006.7027807282</v>
          </cell>
          <cell r="T55">
            <v>1638939.7661417676</v>
          </cell>
          <cell r="U55">
            <v>3424216.6415625932</v>
          </cell>
          <cell r="V55">
            <v>2972087.341195222</v>
          </cell>
          <cell r="W55">
            <v>5826781.5278769042</v>
          </cell>
          <cell r="X55">
            <v>5717747.7191841425</v>
          </cell>
          <cell r="Y55">
            <v>4165408.2358193155</v>
          </cell>
          <cell r="Z55">
            <v>9580228.6514238752</v>
          </cell>
          <cell r="AA55">
            <v>2156438.5531979124</v>
          </cell>
          <cell r="AB55">
            <v>7207832.8608175386</v>
          </cell>
          <cell r="AC55">
            <v>42644425.776101068</v>
          </cell>
          <cell r="AD55">
            <v>42644425.776101068</v>
          </cell>
          <cell r="AE55">
            <v>1636863.0459066948</v>
          </cell>
          <cell r="AF55">
            <v>1574359.9677668831</v>
          </cell>
          <cell r="AG55">
            <v>3289290.8652330507</v>
          </cell>
          <cell r="AH55">
            <v>2854976.9963173419</v>
          </cell>
          <cell r="AI55">
            <v>5597186.5274879495</v>
          </cell>
          <cell r="AJ55">
            <v>5492449.0215189913</v>
          </cell>
          <cell r="AK55">
            <v>4001276.9909892804</v>
          </cell>
          <cell r="AL55">
            <v>9202735.0744935255</v>
          </cell>
          <cell r="AM55">
            <v>2071467.5433717326</v>
          </cell>
          <cell r="AN55">
            <v>6923819.7430156246</v>
          </cell>
          <cell r="AO55">
            <v>32803404.44315467</v>
          </cell>
          <cell r="AP55">
            <v>1259125.4199282269</v>
          </cell>
          <cell r="AQ55">
            <v>1211046.1290514485</v>
          </cell>
          <cell r="AR55">
            <v>2530223.7424869621</v>
          </cell>
          <cell r="AS55">
            <v>2196136.1510133399</v>
          </cell>
          <cell r="AT55">
            <v>4305528.0980676534</v>
          </cell>
          <cell r="AU55">
            <v>4224960.7857838394</v>
          </cell>
          <cell r="AV55">
            <v>3077905.3776840619</v>
          </cell>
          <cell r="AW55">
            <v>7079026.9803796345</v>
          </cell>
          <cell r="AX55">
            <v>1593436.5718244095</v>
          </cell>
          <cell r="AY55">
            <v>5326015.186935096</v>
          </cell>
          <cell r="AZ55">
            <v>13149</v>
          </cell>
          <cell r="BA55">
            <v>95</v>
          </cell>
          <cell r="BB55">
            <v>93</v>
          </cell>
          <cell r="BC55">
            <v>420</v>
          </cell>
          <cell r="BD55">
            <v>386</v>
          </cell>
          <cell r="BE55">
            <v>1436</v>
          </cell>
          <cell r="BF55">
            <v>1405</v>
          </cell>
          <cell r="BG55">
            <v>3640</v>
          </cell>
          <cell r="BH55">
            <v>2897</v>
          </cell>
          <cell r="BI55">
            <v>892</v>
          </cell>
          <cell r="BJ55">
            <v>1885</v>
          </cell>
          <cell r="BK55">
            <v>207.9</v>
          </cell>
          <cell r="BL55">
            <v>1104.5</v>
          </cell>
          <cell r="BM55">
            <v>1085.17</v>
          </cell>
          <cell r="BN55">
            <v>502.03</v>
          </cell>
          <cell r="BO55">
            <v>474.12</v>
          </cell>
          <cell r="BP55">
            <v>249.86</v>
          </cell>
          <cell r="BQ55">
            <v>250.59</v>
          </cell>
          <cell r="BR55">
            <v>70.459999999999994</v>
          </cell>
          <cell r="BS55">
            <v>203.63</v>
          </cell>
          <cell r="BT55">
            <v>148.86000000000001</v>
          </cell>
          <cell r="BU55">
            <v>235.46</v>
          </cell>
          <cell r="BV55">
            <v>5.3936000000000002</v>
          </cell>
          <cell r="BW55">
            <v>5.2991999999999999</v>
          </cell>
          <cell r="BX55">
            <v>2.4516</v>
          </cell>
          <cell r="BY55">
            <v>2.3153000000000001</v>
          </cell>
          <cell r="BZ55">
            <v>1.2201</v>
          </cell>
          <cell r="CA55">
            <v>1.2237</v>
          </cell>
          <cell r="CB55">
            <v>0.34410000000000002</v>
          </cell>
          <cell r="CC55">
            <v>0.99439999999999995</v>
          </cell>
          <cell r="CD55">
            <v>0.72689999999999999</v>
          </cell>
          <cell r="CE55">
            <v>1.1497999999999999</v>
          </cell>
          <cell r="CF55">
            <v>7.0116800000000001</v>
          </cell>
          <cell r="CG55">
            <v>6.88896</v>
          </cell>
          <cell r="CH55">
            <v>3.1870799999999999</v>
          </cell>
          <cell r="CI55">
            <v>3.0098900000000004</v>
          </cell>
          <cell r="CJ55">
            <v>1.58613</v>
          </cell>
          <cell r="CK55">
            <v>1.5908100000000001</v>
          </cell>
          <cell r="CL55">
            <v>0.44733000000000006</v>
          </cell>
          <cell r="CM55">
            <v>1.2927199999999999</v>
          </cell>
          <cell r="CN55">
            <v>0.94496999999999998</v>
          </cell>
          <cell r="CO55">
            <v>1.49474</v>
          </cell>
          <cell r="CP55">
            <v>1.32</v>
          </cell>
          <cell r="CQ55">
            <v>20</v>
          </cell>
        </row>
        <row r="56">
          <cell r="D56">
            <v>157</v>
          </cell>
          <cell r="E56">
            <v>380157</v>
          </cell>
          <cell r="F56">
            <v>1.3</v>
          </cell>
          <cell r="G56">
            <v>221945862.60000002</v>
          </cell>
          <cell r="H56">
            <v>4755445.7031388618</v>
          </cell>
          <cell r="I56">
            <v>4510741.037670658</v>
          </cell>
          <cell r="J56">
            <v>11546049.956492297</v>
          </cell>
          <cell r="K56">
            <v>10446096.997107254</v>
          </cell>
          <cell r="L56">
            <v>23105688.184243061</v>
          </cell>
          <cell r="M56">
            <v>20945947.324262708</v>
          </cell>
          <cell r="N56">
            <v>23332715.129399892</v>
          </cell>
          <cell r="O56">
            <v>54996054.797707215</v>
          </cell>
          <cell r="P56">
            <v>15815721.909109849</v>
          </cell>
          <cell r="Q56">
            <v>52491401.560868226</v>
          </cell>
          <cell r="R56">
            <v>246520402</v>
          </cell>
          <cell r="S56">
            <v>5281983.5102750175</v>
          </cell>
          <cell r="T56">
            <v>5010184.3796410002</v>
          </cell>
          <cell r="U56">
            <v>12824464.684508894</v>
          </cell>
          <cell r="V56">
            <v>11602721.496543333</v>
          </cell>
          <cell r="W56">
            <v>25664022.176127959</v>
          </cell>
          <cell r="X56">
            <v>23265148.05979567</v>
          </cell>
          <cell r="Y56">
            <v>25916186.254021853</v>
          </cell>
          <cell r="Z56">
            <v>61085389.825801641</v>
          </cell>
          <cell r="AA56">
            <v>17566888.056754284</v>
          </cell>
          <cell r="AB56">
            <v>58303413.556530342</v>
          </cell>
          <cell r="AC56">
            <v>243709913.7542195</v>
          </cell>
          <cell r="AD56">
            <v>243709913.75421947</v>
          </cell>
          <cell r="AE56">
            <v>5221765.5629992606</v>
          </cell>
          <cell r="AF56">
            <v>4953065.1140794661</v>
          </cell>
          <cell r="AG56">
            <v>12678257.68921834</v>
          </cell>
          <cell r="AH56">
            <v>11470443.145053789</v>
          </cell>
          <cell r="AI56">
            <v>25371436.118015587</v>
          </cell>
          <cell r="AJ56">
            <v>22999910.681355897</v>
          </cell>
          <cell r="AK56">
            <v>25620725.366194863</v>
          </cell>
          <cell r="AL56">
            <v>60388977.809994794</v>
          </cell>
          <cell r="AM56">
            <v>17366614.440461665</v>
          </cell>
          <cell r="AN56">
            <v>57638717.826845832</v>
          </cell>
          <cell r="AO56">
            <v>187469164.42632267</v>
          </cell>
          <cell r="AP56">
            <v>4016742.7407686617</v>
          </cell>
          <cell r="AQ56">
            <v>3810050.0877534351</v>
          </cell>
          <cell r="AR56">
            <v>9752505.9147833381</v>
          </cell>
          <cell r="AS56">
            <v>8823417.8038875293</v>
          </cell>
          <cell r="AT56">
            <v>19516489.321550451</v>
          </cell>
          <cell r="AU56">
            <v>17692238.985658381</v>
          </cell>
          <cell r="AV56">
            <v>19708250.281688355</v>
          </cell>
          <cell r="AW56">
            <v>46453059.853842147</v>
          </cell>
          <cell r="AX56">
            <v>13358934.184970511</v>
          </cell>
          <cell r="AY56">
            <v>44337475.251419872</v>
          </cell>
          <cell r="AZ56">
            <v>77150</v>
          </cell>
          <cell r="BA56">
            <v>492</v>
          </cell>
          <cell r="BB56">
            <v>420</v>
          </cell>
          <cell r="BC56">
            <v>2525</v>
          </cell>
          <cell r="BD56">
            <v>2342</v>
          </cell>
          <cell r="BE56">
            <v>7525</v>
          </cell>
          <cell r="BF56">
            <v>7334</v>
          </cell>
          <cell r="BG56">
            <v>19296</v>
          </cell>
          <cell r="BH56">
            <v>18660</v>
          </cell>
          <cell r="BI56">
            <v>5362</v>
          </cell>
          <cell r="BJ56">
            <v>13194</v>
          </cell>
          <cell r="BK56">
            <v>202.49</v>
          </cell>
          <cell r="BL56">
            <v>680.34</v>
          </cell>
          <cell r="BM56">
            <v>755.96</v>
          </cell>
          <cell r="BN56">
            <v>321.86</v>
          </cell>
          <cell r="BO56">
            <v>313.95999999999998</v>
          </cell>
          <cell r="BP56">
            <v>216.13</v>
          </cell>
          <cell r="BQ56">
            <v>201.03</v>
          </cell>
          <cell r="BR56">
            <v>85.11</v>
          </cell>
          <cell r="BS56">
            <v>207.45</v>
          </cell>
          <cell r="BT56">
            <v>207.62</v>
          </cell>
          <cell r="BU56">
            <v>280.04000000000002</v>
          </cell>
          <cell r="BV56">
            <v>3.3222999999999998</v>
          </cell>
          <cell r="BW56">
            <v>3.6916000000000002</v>
          </cell>
          <cell r="BX56">
            <v>1.5717000000000001</v>
          </cell>
          <cell r="BY56">
            <v>1.5331999999999999</v>
          </cell>
          <cell r="BZ56">
            <v>1.0553999999999999</v>
          </cell>
          <cell r="CA56">
            <v>0.98170000000000002</v>
          </cell>
          <cell r="CB56">
            <v>0.41560000000000002</v>
          </cell>
          <cell r="CC56">
            <v>1.0129999999999999</v>
          </cell>
          <cell r="CD56">
            <v>1.0139</v>
          </cell>
          <cell r="CE56">
            <v>1.3674999999999999</v>
          </cell>
          <cell r="CF56">
            <v>4.3189900000000003</v>
          </cell>
          <cell r="CG56">
            <v>4.79908</v>
          </cell>
          <cell r="CH56">
            <v>2.0432100000000002</v>
          </cell>
          <cell r="CI56">
            <v>1.99316</v>
          </cell>
          <cell r="CJ56">
            <v>1.37202</v>
          </cell>
          <cell r="CK56">
            <v>1.2762100000000001</v>
          </cell>
          <cell r="CL56">
            <v>0.54028000000000009</v>
          </cell>
          <cell r="CM56">
            <v>1.3169</v>
          </cell>
          <cell r="CN56">
            <v>1.3180700000000001</v>
          </cell>
          <cell r="CO56">
            <v>1.7777499999999999</v>
          </cell>
          <cell r="CP56">
            <v>1.29</v>
          </cell>
          <cell r="CQ56">
            <v>21</v>
          </cell>
        </row>
        <row r="57">
          <cell r="D57">
            <v>132</v>
          </cell>
          <cell r="E57">
            <v>380132</v>
          </cell>
          <cell r="F57">
            <v>1.3</v>
          </cell>
          <cell r="G57">
            <v>72673023.249999985</v>
          </cell>
          <cell r="H57">
            <v>2218542.7675901228</v>
          </cell>
          <cell r="I57">
            <v>2219163.5542430957</v>
          </cell>
          <cell r="J57">
            <v>5556454.4018775718</v>
          </cell>
          <cell r="K57">
            <v>5516736.989142566</v>
          </cell>
          <cell r="L57">
            <v>10542454.368630162</v>
          </cell>
          <cell r="M57">
            <v>10095394.213838845</v>
          </cell>
          <cell r="N57">
            <v>7022008.8255219087</v>
          </cell>
          <cell r="O57">
            <v>15246445.83195065</v>
          </cell>
          <cell r="P57">
            <v>3686438.0742383786</v>
          </cell>
          <cell r="Q57">
            <v>10569384.222966686</v>
          </cell>
          <cell r="R57">
            <v>87780475.000000015</v>
          </cell>
          <cell r="S57">
            <v>2679739.0453530583</v>
          </cell>
          <cell r="T57">
            <v>2680488.8827044531</v>
          </cell>
          <cell r="U57">
            <v>6711544.1865514275</v>
          </cell>
          <cell r="V57">
            <v>6663570.2176736454</v>
          </cell>
          <cell r="W57">
            <v>12734046.428214075</v>
          </cell>
          <cell r="X57">
            <v>12194050.278526505</v>
          </cell>
          <cell r="Y57">
            <v>8481761.7678855192</v>
          </cell>
          <cell r="Z57">
            <v>18415915.525991254</v>
          </cell>
          <cell r="AA57">
            <v>4452784.1383663677</v>
          </cell>
          <cell r="AB57">
            <v>12766574.528733697</v>
          </cell>
          <cell r="AC57">
            <v>86956559.66330348</v>
          </cell>
          <cell r="AD57">
            <v>86956559.663303465</v>
          </cell>
          <cell r="AE57">
            <v>2654586.7766075209</v>
          </cell>
          <cell r="AF57">
            <v>2655329.5759189208</v>
          </cell>
          <cell r="AG57">
            <v>6648549.0365682878</v>
          </cell>
          <cell r="AH57">
            <v>6601025.3556243619</v>
          </cell>
          <cell r="AI57">
            <v>12614523.537156451</v>
          </cell>
          <cell r="AJ57">
            <v>12079595.839302672</v>
          </cell>
          <cell r="AK57">
            <v>8402151.1984192766</v>
          </cell>
          <cell r="AL57">
            <v>18243062.106809232</v>
          </cell>
          <cell r="AM57">
            <v>4410989.9108619131</v>
          </cell>
          <cell r="AN57">
            <v>12646746.326034827</v>
          </cell>
          <cell r="AO57">
            <v>66889661.2794642</v>
          </cell>
          <cell r="AP57">
            <v>2041989.8281596315</v>
          </cell>
          <cell r="AQ57">
            <v>2042561.2122453237</v>
          </cell>
          <cell r="AR57">
            <v>5114268.4896679139</v>
          </cell>
          <cell r="AS57">
            <v>5077711.81201874</v>
          </cell>
          <cell r="AT57">
            <v>9703479.6439665016</v>
          </cell>
          <cell r="AU57">
            <v>9291996.7994635943</v>
          </cell>
          <cell r="AV57">
            <v>6463193.2295532897</v>
          </cell>
          <cell r="AW57">
            <v>14033124.697545564</v>
          </cell>
          <cell r="AX57">
            <v>3393069.1622014716</v>
          </cell>
          <cell r="AY57">
            <v>9728266.404642174</v>
          </cell>
          <cell r="AZ57">
            <v>27463</v>
          </cell>
          <cell r="BA57">
            <v>177</v>
          </cell>
          <cell r="BB57">
            <v>174</v>
          </cell>
          <cell r="BC57">
            <v>889</v>
          </cell>
          <cell r="BD57">
            <v>854</v>
          </cell>
          <cell r="BE57">
            <v>2999</v>
          </cell>
          <cell r="BF57">
            <v>2767</v>
          </cell>
          <cell r="BG57">
            <v>7226</v>
          </cell>
          <cell r="BH57">
            <v>6327</v>
          </cell>
          <cell r="BI57">
            <v>2018</v>
          </cell>
          <cell r="BJ57">
            <v>4032</v>
          </cell>
          <cell r="BK57">
            <v>202.97</v>
          </cell>
          <cell r="BL57">
            <v>961.39</v>
          </cell>
          <cell r="BM57">
            <v>978.24</v>
          </cell>
          <cell r="BN57">
            <v>479.4</v>
          </cell>
          <cell r="BO57">
            <v>495.48</v>
          </cell>
          <cell r="BP57">
            <v>269.63</v>
          </cell>
          <cell r="BQ57">
            <v>279.85000000000002</v>
          </cell>
          <cell r="BR57">
            <v>74.540000000000006</v>
          </cell>
          <cell r="BS57">
            <v>184.83</v>
          </cell>
          <cell r="BT57">
            <v>140.12</v>
          </cell>
          <cell r="BU57">
            <v>201.06</v>
          </cell>
          <cell r="BV57">
            <v>4.6947000000000001</v>
          </cell>
          <cell r="BW57">
            <v>4.7770000000000001</v>
          </cell>
          <cell r="BX57">
            <v>2.3410000000000002</v>
          </cell>
          <cell r="BY57">
            <v>2.4196</v>
          </cell>
          <cell r="BZ57">
            <v>1.3167</v>
          </cell>
          <cell r="CA57">
            <v>1.3666</v>
          </cell>
          <cell r="CB57">
            <v>0.36399999999999999</v>
          </cell>
          <cell r="CC57">
            <v>0.90259999999999996</v>
          </cell>
          <cell r="CD57">
            <v>0.68420000000000003</v>
          </cell>
          <cell r="CE57">
            <v>0.98180000000000001</v>
          </cell>
          <cell r="CF57">
            <v>6.10311</v>
          </cell>
          <cell r="CG57">
            <v>6.2101000000000006</v>
          </cell>
          <cell r="CH57">
            <v>3.0433000000000003</v>
          </cell>
          <cell r="CI57">
            <v>3.1454800000000001</v>
          </cell>
          <cell r="CJ57">
            <v>1.7117100000000001</v>
          </cell>
          <cell r="CK57">
            <v>1.77658</v>
          </cell>
          <cell r="CL57">
            <v>0.47320000000000001</v>
          </cell>
          <cell r="CM57">
            <v>1.1733800000000001</v>
          </cell>
          <cell r="CN57">
            <v>0.88946000000000003</v>
          </cell>
          <cell r="CO57">
            <v>1.27634</v>
          </cell>
          <cell r="CP57">
            <v>1.29</v>
          </cell>
          <cell r="CQ57">
            <v>21</v>
          </cell>
        </row>
        <row r="58">
          <cell r="D58">
            <v>133</v>
          </cell>
          <cell r="E58">
            <v>380133</v>
          </cell>
          <cell r="F58">
            <v>1.3</v>
          </cell>
          <cell r="G58">
            <v>103249228.00999999</v>
          </cell>
          <cell r="H58">
            <v>2156804.9598095696</v>
          </cell>
          <cell r="I58">
            <v>1848324.2844351651</v>
          </cell>
          <cell r="J58">
            <v>5738753.4850101359</v>
          </cell>
          <cell r="K58">
            <v>5443933.6600538585</v>
          </cell>
          <cell r="L58">
            <v>10818132.749995677</v>
          </cell>
          <cell r="M58">
            <v>10305150.027363863</v>
          </cell>
          <cell r="N58">
            <v>12369215.936563538</v>
          </cell>
          <cell r="O58">
            <v>29237670.328081779</v>
          </cell>
          <cell r="P58">
            <v>5308831.8848734358</v>
          </cell>
          <cell r="Q58">
            <v>20022410.693812985</v>
          </cell>
          <cell r="R58">
            <v>116514428</v>
          </cell>
          <cell r="S58">
            <v>2433905.8125978038</v>
          </cell>
          <cell r="T58">
            <v>2085792.3193247959</v>
          </cell>
          <cell r="U58">
            <v>6476054.0357183302</v>
          </cell>
          <cell r="V58">
            <v>6143356.5044155903</v>
          </cell>
          <cell r="W58">
            <v>12208019.117312269</v>
          </cell>
          <cell r="X58">
            <v>11629129.67035641</v>
          </cell>
          <cell r="Y58">
            <v>13958381.553396227</v>
          </cell>
          <cell r="Z58">
            <v>32994052.35261498</v>
          </cell>
          <cell r="AA58">
            <v>5990897.194449544</v>
          </cell>
          <cell r="AB58">
            <v>22594839.439814065</v>
          </cell>
          <cell r="AC58">
            <v>126390135.69019264</v>
          </cell>
          <cell r="AD58">
            <v>126390135.69019264</v>
          </cell>
          <cell r="AE58">
            <v>2640202.5156179368</v>
          </cell>
          <cell r="AF58">
            <v>2262583.0876586596</v>
          </cell>
          <cell r="AG58">
            <v>7024961.3061779728</v>
          </cell>
          <cell r="AH58">
            <v>6664064.4898184966</v>
          </cell>
          <cell r="AI58">
            <v>13242765.031173335</v>
          </cell>
          <cell r="AJ58">
            <v>12614809.189083362</v>
          </cell>
          <cell r="AK58">
            <v>15141487.357679266</v>
          </cell>
          <cell r="AL58">
            <v>35790612.591054618</v>
          </cell>
          <cell r="AM58">
            <v>6498682.8010044573</v>
          </cell>
          <cell r="AN58">
            <v>24509967.320924543</v>
          </cell>
          <cell r="AO58">
            <v>97223181.300148189</v>
          </cell>
          <cell r="AP58">
            <v>2030925.0120137974</v>
          </cell>
          <cell r="AQ58">
            <v>1740448.5289681996</v>
          </cell>
          <cell r="AR58">
            <v>5403816.3893676708</v>
          </cell>
          <cell r="AS58">
            <v>5126203.4537065355</v>
          </cell>
          <cell r="AT58">
            <v>10186742.331671797</v>
          </cell>
          <cell r="AU58">
            <v>9703699.3762179706</v>
          </cell>
          <cell r="AV58">
            <v>11647297.96744559</v>
          </cell>
          <cell r="AW58">
            <v>27531240.454657398</v>
          </cell>
          <cell r="AX58">
            <v>4998986.7700034287</v>
          </cell>
          <cell r="AY58">
            <v>18853821.016095802</v>
          </cell>
          <cell r="AZ58">
            <v>40889</v>
          </cell>
          <cell r="BA58">
            <v>254</v>
          </cell>
          <cell r="BB58">
            <v>244</v>
          </cell>
          <cell r="BC58">
            <v>1362</v>
          </cell>
          <cell r="BD58">
            <v>1325</v>
          </cell>
          <cell r="BE58">
            <v>4196</v>
          </cell>
          <cell r="BF58">
            <v>4058</v>
          </cell>
          <cell r="BG58">
            <v>11329</v>
          </cell>
          <cell r="BH58">
            <v>10039</v>
          </cell>
          <cell r="BI58">
            <v>2363</v>
          </cell>
          <cell r="BJ58">
            <v>5719</v>
          </cell>
          <cell r="BK58">
            <v>198.14</v>
          </cell>
          <cell r="BL58">
            <v>666.31</v>
          </cell>
          <cell r="BM58">
            <v>594.41999999999996</v>
          </cell>
          <cell r="BN58">
            <v>330.63</v>
          </cell>
          <cell r="BO58">
            <v>322.39999999999998</v>
          </cell>
          <cell r="BP58">
            <v>202.31</v>
          </cell>
          <cell r="BQ58">
            <v>199.27</v>
          </cell>
          <cell r="BR58">
            <v>85.67</v>
          </cell>
          <cell r="BS58">
            <v>228.54</v>
          </cell>
          <cell r="BT58">
            <v>176.29</v>
          </cell>
          <cell r="BU58">
            <v>274.72000000000003</v>
          </cell>
          <cell r="BV58">
            <v>3.2538</v>
          </cell>
          <cell r="BW58">
            <v>2.9026999999999998</v>
          </cell>
          <cell r="BX58">
            <v>1.6146</v>
          </cell>
          <cell r="BY58">
            <v>1.5744</v>
          </cell>
          <cell r="BZ58">
            <v>0.9879</v>
          </cell>
          <cell r="CA58">
            <v>0.97309999999999997</v>
          </cell>
          <cell r="CB58">
            <v>0.41839999999999999</v>
          </cell>
          <cell r="CC58">
            <v>1.1160000000000001</v>
          </cell>
          <cell r="CD58">
            <v>0.8609</v>
          </cell>
          <cell r="CE58">
            <v>1.3414999999999999</v>
          </cell>
          <cell r="CF58">
            <v>4.22994</v>
          </cell>
          <cell r="CG58">
            <v>3.7735099999999999</v>
          </cell>
          <cell r="CH58">
            <v>2.0989800000000001</v>
          </cell>
          <cell r="CI58">
            <v>2.0467200000000001</v>
          </cell>
          <cell r="CJ58">
            <v>1.28427</v>
          </cell>
          <cell r="CK58">
            <v>1.2650300000000001</v>
          </cell>
          <cell r="CL58">
            <v>0.54391999999999996</v>
          </cell>
          <cell r="CM58">
            <v>1.4508000000000001</v>
          </cell>
          <cell r="CN58">
            <v>1.11917</v>
          </cell>
          <cell r="CO58">
            <v>1.7439499999999999</v>
          </cell>
          <cell r="CP58">
            <v>1.27</v>
          </cell>
          <cell r="CQ58">
            <v>22</v>
          </cell>
        </row>
        <row r="59">
          <cell r="D59">
            <v>119</v>
          </cell>
          <cell r="E59">
            <v>380119</v>
          </cell>
          <cell r="F59">
            <v>1.5327999999999999</v>
          </cell>
          <cell r="G59">
            <v>109146398.50999999</v>
          </cell>
          <cell r="H59">
            <v>3367104.5473638484</v>
          </cell>
          <cell r="I59">
            <v>3187697.4303547954</v>
          </cell>
          <cell r="J59">
            <v>8607374.3949840013</v>
          </cell>
          <cell r="K59">
            <v>8007856.7620438822</v>
          </cell>
          <cell r="L59">
            <v>10614396.663649341</v>
          </cell>
          <cell r="M59">
            <v>10287273.488594029</v>
          </cell>
          <cell r="N59">
            <v>10191578.714771591</v>
          </cell>
          <cell r="O59">
            <v>25973129.70123155</v>
          </cell>
          <cell r="P59">
            <v>7110040.8429000117</v>
          </cell>
          <cell r="Q59">
            <v>21799945.964106955</v>
          </cell>
          <cell r="R59">
            <v>162505166.00000003</v>
          </cell>
          <cell r="S59">
            <v>5013192.2892406313</v>
          </cell>
          <cell r="T59">
            <v>4746077.8106216555</v>
          </cell>
          <cell r="U59">
            <v>12815290.508672826</v>
          </cell>
          <cell r="V59">
            <v>11922684.671092806</v>
          </cell>
          <cell r="W59">
            <v>15803492.514305433</v>
          </cell>
          <cell r="X59">
            <v>15316447.53077407</v>
          </cell>
          <cell r="Y59">
            <v>15173970.130533298</v>
          </cell>
          <cell r="Z59">
            <v>38670701.106564291</v>
          </cell>
          <cell r="AA59">
            <v>10585950.459340049</v>
          </cell>
          <cell r="AB59">
            <v>32457358.978854969</v>
          </cell>
          <cell r="AC59">
            <v>160107525.76105383</v>
          </cell>
          <cell r="AD59">
            <v>160107525.7610538</v>
          </cell>
          <cell r="AE59">
            <v>4939226.4464670047</v>
          </cell>
          <cell r="AF59">
            <v>4676053.0390035268</v>
          </cell>
          <cell r="AG59">
            <v>12626210.63537588</v>
          </cell>
          <cell r="AH59">
            <v>11746774.518650766</v>
          </cell>
          <cell r="AI59">
            <v>15570323.991107937</v>
          </cell>
          <cell r="AJ59">
            <v>15090464.986209966</v>
          </cell>
          <cell r="AK59">
            <v>14950089.731743181</v>
          </cell>
          <cell r="AL59">
            <v>38100144.297057323</v>
          </cell>
          <cell r="AM59">
            <v>10429762.804426944</v>
          </cell>
          <cell r="AN59">
            <v>31978475.311011299</v>
          </cell>
          <cell r="AO59">
            <v>104454283.50799441</v>
          </cell>
          <cell r="AP59">
            <v>3222355.4582900605</v>
          </cell>
          <cell r="AQ59">
            <v>3050660.9074918628</v>
          </cell>
          <cell r="AR59">
            <v>8237350.3623276884</v>
          </cell>
          <cell r="AS59">
            <v>7663605.505382807</v>
          </cell>
          <cell r="AT59">
            <v>10158092.374157058</v>
          </cell>
          <cell r="AU59">
            <v>9845031.9586442895</v>
          </cell>
          <cell r="AV59">
            <v>9753451.0254065637</v>
          </cell>
          <cell r="AW59">
            <v>24856565.955804624</v>
          </cell>
          <cell r="AX59">
            <v>6804385.9632221712</v>
          </cell>
          <cell r="AY59">
            <v>20862783.997267291</v>
          </cell>
          <cell r="AZ59">
            <v>52679</v>
          </cell>
          <cell r="BA59">
            <v>282</v>
          </cell>
          <cell r="BB59">
            <v>253</v>
          </cell>
          <cell r="BC59">
            <v>1447</v>
          </cell>
          <cell r="BD59">
            <v>1379</v>
          </cell>
          <cell r="BE59">
            <v>4134</v>
          </cell>
          <cell r="BF59">
            <v>3885</v>
          </cell>
          <cell r="BG59">
            <v>14324</v>
          </cell>
          <cell r="BH59">
            <v>13597</v>
          </cell>
          <cell r="BI59">
            <v>3711</v>
          </cell>
          <cell r="BJ59">
            <v>9667</v>
          </cell>
          <cell r="BK59">
            <v>165.24</v>
          </cell>
          <cell r="BL59">
            <v>952.23</v>
          </cell>
          <cell r="BM59">
            <v>1004.83</v>
          </cell>
          <cell r="BN59">
            <v>474.39</v>
          </cell>
          <cell r="BO59">
            <v>463.11</v>
          </cell>
          <cell r="BP59">
            <v>204.77</v>
          </cell>
          <cell r="BQ59">
            <v>211.18</v>
          </cell>
          <cell r="BR59">
            <v>56.74</v>
          </cell>
          <cell r="BS59">
            <v>152.34</v>
          </cell>
          <cell r="BT59">
            <v>152.80000000000001</v>
          </cell>
          <cell r="BU59">
            <v>179.85</v>
          </cell>
          <cell r="BV59">
            <v>4.6500000000000004</v>
          </cell>
          <cell r="BW59">
            <v>4.9069000000000003</v>
          </cell>
          <cell r="BX59">
            <v>2.3166000000000002</v>
          </cell>
          <cell r="BY59">
            <v>2.2614999999999998</v>
          </cell>
          <cell r="BZ59">
            <v>1</v>
          </cell>
          <cell r="CA59">
            <v>1.0313000000000001</v>
          </cell>
          <cell r="CB59">
            <v>0.27710000000000001</v>
          </cell>
          <cell r="CC59">
            <v>0.74390000000000001</v>
          </cell>
          <cell r="CD59">
            <v>0.74619999999999997</v>
          </cell>
          <cell r="CE59">
            <v>0.87829999999999997</v>
          </cell>
          <cell r="CF59">
            <v>7.1275200000000005</v>
          </cell>
          <cell r="CG59">
            <v>7.5212963200000003</v>
          </cell>
          <cell r="CH59">
            <v>3.5508844800000001</v>
          </cell>
          <cell r="CI59">
            <v>3.4664271999999996</v>
          </cell>
          <cell r="CJ59">
            <v>1.5327999999999999</v>
          </cell>
          <cell r="CK59">
            <v>1.5807766400000001</v>
          </cell>
          <cell r="CL59">
            <v>0.42473887999999999</v>
          </cell>
          <cell r="CM59">
            <v>1.14024992</v>
          </cell>
          <cell r="CN59">
            <v>1.14377536</v>
          </cell>
          <cell r="CO59">
            <v>1.3462582399999998</v>
          </cell>
          <cell r="CP59">
            <v>1.24</v>
          </cell>
          <cell r="CQ59">
            <v>22</v>
          </cell>
        </row>
        <row r="60">
          <cell r="D60">
            <v>6</v>
          </cell>
          <cell r="E60">
            <v>380006</v>
          </cell>
          <cell r="F60">
            <v>1.3</v>
          </cell>
          <cell r="G60">
            <v>111128126.29000002</v>
          </cell>
          <cell r="H60">
            <v>3800104.3719462762</v>
          </cell>
          <cell r="I60">
            <v>3817143.62071048</v>
          </cell>
          <cell r="J60">
            <v>6373609.1997012869</v>
          </cell>
          <cell r="K60">
            <v>5929767.6375980601</v>
          </cell>
          <cell r="L60">
            <v>7168436.6496639708</v>
          </cell>
          <cell r="M60">
            <v>6973884.6474697888</v>
          </cell>
          <cell r="N60">
            <v>10235528.17966437</v>
          </cell>
          <cell r="O60">
            <v>29844262.731425546</v>
          </cell>
          <cell r="P60">
            <v>8557616.9679333959</v>
          </cell>
          <cell r="Q60">
            <v>28427772.283886831</v>
          </cell>
          <cell r="R60">
            <v>119575213.99999997</v>
          </cell>
          <cell r="S60">
            <v>4088958.4722414333</v>
          </cell>
          <cell r="T60">
            <v>4107292.9109240579</v>
          </cell>
          <cell r="U60">
            <v>6858080.9327946967</v>
          </cell>
          <cell r="V60">
            <v>6380502.0196751691</v>
          </cell>
          <cell r="W60">
            <v>7713324.9254302001</v>
          </cell>
          <cell r="X60">
            <v>7503984.6074283561</v>
          </cell>
          <cell r="Y60">
            <v>11013552.674256982</v>
          </cell>
          <cell r="Z60">
            <v>32112789.281353708</v>
          </cell>
          <cell r="AA60">
            <v>9208099.8252442218</v>
          </cell>
          <cell r="AB60">
            <v>30588628.350651152</v>
          </cell>
          <cell r="AC60">
            <v>118372982.99812345</v>
          </cell>
          <cell r="AD60">
            <v>118372982.99812344</v>
          </cell>
          <cell r="AE60">
            <v>4047847.3382842378</v>
          </cell>
          <cell r="AF60">
            <v>4065997.4391777096</v>
          </cell>
          <cell r="AG60">
            <v>6789128.5367673393</v>
          </cell>
          <cell r="AH60">
            <v>6316351.289109977</v>
          </cell>
          <cell r="AI60">
            <v>7635773.7503773244</v>
          </cell>
          <cell r="AJ60">
            <v>7428538.1780984905</v>
          </cell>
          <cell r="AK60">
            <v>10902820.407737335</v>
          </cell>
          <cell r="AL60">
            <v>31789921.443285096</v>
          </cell>
          <cell r="AM60">
            <v>9115519.9108291622</v>
          </cell>
          <cell r="AN60">
            <v>30281084.704456784</v>
          </cell>
          <cell r="AO60">
            <v>91056140.767787263</v>
          </cell>
          <cell r="AP60">
            <v>3113728.721757106</v>
          </cell>
          <cell r="AQ60">
            <v>3127690.3378290073</v>
          </cell>
          <cell r="AR60">
            <v>5222406.5667441068</v>
          </cell>
          <cell r="AS60">
            <v>4858731.7608538279</v>
          </cell>
          <cell r="AT60">
            <v>5873672.1156748645</v>
          </cell>
          <cell r="AU60">
            <v>5714260.1369988387</v>
          </cell>
          <cell r="AV60">
            <v>8386784.9290287187</v>
          </cell>
          <cell r="AW60">
            <v>24453785.725603919</v>
          </cell>
          <cell r="AX60">
            <v>7011938.3929455094</v>
          </cell>
          <cell r="AY60">
            <v>23293142.080351371</v>
          </cell>
          <cell r="AZ60">
            <v>40960</v>
          </cell>
          <cell r="BA60">
            <v>227</v>
          </cell>
          <cell r="BB60">
            <v>246</v>
          </cell>
          <cell r="BC60">
            <v>1121</v>
          </cell>
          <cell r="BD60">
            <v>1001</v>
          </cell>
          <cell r="BE60">
            <v>3052</v>
          </cell>
          <cell r="BF60">
            <v>2985</v>
          </cell>
          <cell r="BG60">
            <v>11970</v>
          </cell>
          <cell r="BH60">
            <v>11686</v>
          </cell>
          <cell r="BI60">
            <v>2363</v>
          </cell>
          <cell r="BJ60">
            <v>6309</v>
          </cell>
          <cell r="BK60">
            <v>185.25</v>
          </cell>
          <cell r="BL60">
            <v>1143.07</v>
          </cell>
          <cell r="BM60">
            <v>1059.52</v>
          </cell>
          <cell r="BN60">
            <v>388.23</v>
          </cell>
          <cell r="BO60">
            <v>404.49</v>
          </cell>
          <cell r="BP60">
            <v>160.38</v>
          </cell>
          <cell r="BQ60">
            <v>159.53</v>
          </cell>
          <cell r="BR60">
            <v>58.39</v>
          </cell>
          <cell r="BS60">
            <v>174.38</v>
          </cell>
          <cell r="BT60">
            <v>247.28</v>
          </cell>
          <cell r="BU60">
            <v>307.67</v>
          </cell>
          <cell r="BV60">
            <v>5.5819000000000001</v>
          </cell>
          <cell r="BW60">
            <v>5.1738999999999997</v>
          </cell>
          <cell r="BX60">
            <v>1.8957999999999999</v>
          </cell>
          <cell r="BY60">
            <v>1.9752000000000001</v>
          </cell>
          <cell r="BZ60">
            <v>0.78320000000000001</v>
          </cell>
          <cell r="CA60">
            <v>0.77900000000000003</v>
          </cell>
          <cell r="CB60">
            <v>0.28510000000000002</v>
          </cell>
          <cell r="CC60">
            <v>0.85150000000000003</v>
          </cell>
          <cell r="CD60">
            <v>1.2075</v>
          </cell>
          <cell r="CE60">
            <v>1.5024</v>
          </cell>
          <cell r="CF60">
            <v>7.2564700000000002</v>
          </cell>
          <cell r="CG60">
            <v>6.72607</v>
          </cell>
          <cell r="CH60">
            <v>2.46454</v>
          </cell>
          <cell r="CI60">
            <v>2.5677600000000003</v>
          </cell>
          <cell r="CJ60">
            <v>1.01816</v>
          </cell>
          <cell r="CK60">
            <v>1.0127000000000002</v>
          </cell>
          <cell r="CL60">
            <v>0.37063000000000001</v>
          </cell>
          <cell r="CM60">
            <v>1.1069500000000001</v>
          </cell>
          <cell r="CN60">
            <v>1.56975</v>
          </cell>
          <cell r="CO60">
            <v>1.95312</v>
          </cell>
          <cell r="CP60">
            <v>1.1599999999999999</v>
          </cell>
          <cell r="CQ60">
            <v>23</v>
          </cell>
        </row>
        <row r="61">
          <cell r="D61">
            <v>164</v>
          </cell>
          <cell r="E61">
            <v>380164</v>
          </cell>
          <cell r="F61">
            <v>1.3</v>
          </cell>
          <cell r="G61">
            <v>157261032.75</v>
          </cell>
          <cell r="H61">
            <v>3542448.2315721358</v>
          </cell>
          <cell r="I61">
            <v>3392389.8954304974</v>
          </cell>
          <cell r="J61">
            <v>12539837.105049202</v>
          </cell>
          <cell r="K61">
            <v>11712495.873135839</v>
          </cell>
          <cell r="L61">
            <v>19114260.880252186</v>
          </cell>
          <cell r="M61">
            <v>19002510.561234344</v>
          </cell>
          <cell r="N61">
            <v>16416611.026138552</v>
          </cell>
          <cell r="O61">
            <v>33617997.742319189</v>
          </cell>
          <cell r="P61">
            <v>8834583.844702391</v>
          </cell>
          <cell r="Q61">
            <v>29087897.590165634</v>
          </cell>
          <cell r="R61">
            <v>189794276.99999994</v>
          </cell>
          <cell r="S61">
            <v>4275289.2383072693</v>
          </cell>
          <cell r="T61">
            <v>4094187.7097353404</v>
          </cell>
          <cell r="U61">
            <v>15134005.38857002</v>
          </cell>
          <cell r="V61">
            <v>14135508.633223703</v>
          </cell>
          <cell r="W61">
            <v>23068507.568076156</v>
          </cell>
          <cell r="X61">
            <v>22933638.99554028</v>
          </cell>
          <cell r="Y61">
            <v>19812783.663003091</v>
          </cell>
          <cell r="Z61">
            <v>40572692.828707777</v>
          </cell>
          <cell r="AA61">
            <v>10662230.967710409</v>
          </cell>
          <cell r="AB61">
            <v>35105432.007125929</v>
          </cell>
          <cell r="AC61">
            <v>187932993.46619228</v>
          </cell>
          <cell r="AD61">
            <v>187932993.46619231</v>
          </cell>
          <cell r="AE61">
            <v>4233362.128663566</v>
          </cell>
          <cell r="AF61">
            <v>4054036.6351671219</v>
          </cell>
          <cell r="AG61">
            <v>14985588.505429219</v>
          </cell>
          <cell r="AH61">
            <v>13996883.855507063</v>
          </cell>
          <cell r="AI61">
            <v>22842278.231951457</v>
          </cell>
          <cell r="AJ61">
            <v>22708732.294941038</v>
          </cell>
          <cell r="AK61">
            <v>19618482.714767221</v>
          </cell>
          <cell r="AL61">
            <v>40174802.61685323</v>
          </cell>
          <cell r="AM61">
            <v>10557668.09443761</v>
          </cell>
          <cell r="AN61">
            <v>34761158.388474777</v>
          </cell>
          <cell r="AO61">
            <v>144563841.12784022</v>
          </cell>
          <cell r="AP61">
            <v>3256432.4066642816</v>
          </cell>
          <cell r="AQ61">
            <v>3118489.7193593243</v>
          </cell>
          <cell r="AR61">
            <v>11527375.773407092</v>
          </cell>
          <cell r="AS61">
            <v>10766833.735005433</v>
          </cell>
          <cell r="AT61">
            <v>17570983.255347274</v>
          </cell>
          <cell r="AU61">
            <v>17468255.611493107</v>
          </cell>
          <cell r="AV61">
            <v>15091140.549820939</v>
          </cell>
          <cell r="AW61">
            <v>30903694.320656329</v>
          </cell>
          <cell r="AX61">
            <v>8121283.1495673927</v>
          </cell>
          <cell r="AY61">
            <v>26739352.606519058</v>
          </cell>
          <cell r="AZ61">
            <v>65002</v>
          </cell>
          <cell r="BA61">
            <v>353</v>
          </cell>
          <cell r="BB61">
            <v>408</v>
          </cell>
          <cell r="BC61">
            <v>2116</v>
          </cell>
          <cell r="BD61">
            <v>1993</v>
          </cell>
          <cell r="BE61">
            <v>6747</v>
          </cell>
          <cell r="BF61">
            <v>6579</v>
          </cell>
          <cell r="BG61">
            <v>17935</v>
          </cell>
          <cell r="BH61">
            <v>14926</v>
          </cell>
          <cell r="BI61">
            <v>4102</v>
          </cell>
          <cell r="BJ61">
            <v>9843</v>
          </cell>
          <cell r="BK61">
            <v>185.33</v>
          </cell>
          <cell r="BL61">
            <v>768.75</v>
          </cell>
          <cell r="BM61">
            <v>636.95000000000005</v>
          </cell>
          <cell r="BN61">
            <v>453.98</v>
          </cell>
          <cell r="BO61">
            <v>450.19</v>
          </cell>
          <cell r="BP61">
            <v>217.02</v>
          </cell>
          <cell r="BQ61">
            <v>221.26</v>
          </cell>
          <cell r="BR61">
            <v>70.12</v>
          </cell>
          <cell r="BS61">
            <v>172.54</v>
          </cell>
          <cell r="BT61">
            <v>164.99</v>
          </cell>
          <cell r="BU61">
            <v>226.38</v>
          </cell>
          <cell r="BV61">
            <v>3.754</v>
          </cell>
          <cell r="BW61">
            <v>3.1103999999999998</v>
          </cell>
          <cell r="BX61">
            <v>2.2168999999999999</v>
          </cell>
          <cell r="BY61">
            <v>2.1983999999999999</v>
          </cell>
          <cell r="BZ61">
            <v>1.0598000000000001</v>
          </cell>
          <cell r="CA61">
            <v>1.0805</v>
          </cell>
          <cell r="CB61">
            <v>0.34239999999999998</v>
          </cell>
          <cell r="CC61">
            <v>0.84260000000000002</v>
          </cell>
          <cell r="CD61">
            <v>0.80569999999999997</v>
          </cell>
          <cell r="CE61">
            <v>1.1054999999999999</v>
          </cell>
          <cell r="CF61">
            <v>4.8802000000000003</v>
          </cell>
          <cell r="CG61">
            <v>4.04352</v>
          </cell>
          <cell r="CH61">
            <v>2.8819699999999999</v>
          </cell>
          <cell r="CI61">
            <v>2.85792</v>
          </cell>
          <cell r="CJ61">
            <v>1.3777400000000002</v>
          </cell>
          <cell r="CK61">
            <v>1.4046500000000002</v>
          </cell>
          <cell r="CL61">
            <v>0.44512000000000002</v>
          </cell>
          <cell r="CM61">
            <v>1.09538</v>
          </cell>
          <cell r="CN61">
            <v>1.04741</v>
          </cell>
          <cell r="CO61">
            <v>1.4371499999999999</v>
          </cell>
          <cell r="CP61">
            <v>1.18</v>
          </cell>
          <cell r="CQ61">
            <v>23</v>
          </cell>
        </row>
        <row r="62">
          <cell r="D62">
            <v>25</v>
          </cell>
          <cell r="E62">
            <v>380025</v>
          </cell>
          <cell r="F62">
            <v>1.3</v>
          </cell>
          <cell r="G62">
            <v>44128832.179999992</v>
          </cell>
          <cell r="H62">
            <v>1293763.9995052619</v>
          </cell>
          <cell r="I62">
            <v>1393650.9040107804</v>
          </cell>
          <cell r="J62">
            <v>3550328.1479651509</v>
          </cell>
          <cell r="K62">
            <v>3338502.3342022835</v>
          </cell>
          <cell r="L62">
            <v>4119443.3347331192</v>
          </cell>
          <cell r="M62">
            <v>4351704.2957021045</v>
          </cell>
          <cell r="N62">
            <v>4115453.7192287762</v>
          </cell>
          <cell r="O62">
            <v>10395995.544279145</v>
          </cell>
          <cell r="P62">
            <v>2370368.1782160429</v>
          </cell>
          <cell r="Q62">
            <v>9199621.7221573275</v>
          </cell>
          <cell r="R62">
            <v>57548211.999999993</v>
          </cell>
          <cell r="S62">
            <v>1687191.8254669008</v>
          </cell>
          <cell r="T62">
            <v>1817453.8893497644</v>
          </cell>
          <cell r="U62">
            <v>4629967.004231425</v>
          </cell>
          <cell r="V62">
            <v>4353725.9111570688</v>
          </cell>
          <cell r="W62">
            <v>5372147.5651615253</v>
          </cell>
          <cell r="X62">
            <v>5675038.041996412</v>
          </cell>
          <cell r="Y62">
            <v>5366944.7254873207</v>
          </cell>
          <cell r="Z62">
            <v>13557371.133070208</v>
          </cell>
          <cell r="AA62">
            <v>3091186.5032280269</v>
          </cell>
          <cell r="AB62">
            <v>11997185.400851347</v>
          </cell>
          <cell r="AC62">
            <v>52055663.49611181</v>
          </cell>
          <cell r="AD62">
            <v>52055663.496111818</v>
          </cell>
          <cell r="AE62">
            <v>1526161.9234998233</v>
          </cell>
          <cell r="AF62">
            <v>1643991.4429259934</v>
          </cell>
          <cell r="AG62">
            <v>4188071.1145356167</v>
          </cell>
          <cell r="AH62">
            <v>3938195.1777319368</v>
          </cell>
          <cell r="AI62">
            <v>4859416.0649770452</v>
          </cell>
          <cell r="AJ62">
            <v>5133397.9002127554</v>
          </cell>
          <cell r="AK62">
            <v>4854709.7976249922</v>
          </cell>
          <cell r="AL62">
            <v>12263420.965972027</v>
          </cell>
          <cell r="AM62">
            <v>2796155.7592051812</v>
          </cell>
          <cell r="AN62">
            <v>10852143.349426443</v>
          </cell>
          <cell r="AO62">
            <v>40042818.073932163</v>
          </cell>
          <cell r="AP62">
            <v>1173970.7103844795</v>
          </cell>
          <cell r="AQ62">
            <v>1264608.8022507641</v>
          </cell>
          <cell r="AR62">
            <v>3221593.1650273972</v>
          </cell>
          <cell r="AS62">
            <v>3029380.9059476438</v>
          </cell>
          <cell r="AT62">
            <v>3738012.3576746499</v>
          </cell>
          <cell r="AU62">
            <v>3948767.6155482731</v>
          </cell>
          <cell r="AV62">
            <v>3734392.1520192246</v>
          </cell>
          <cell r="AW62">
            <v>9433400.7430554051</v>
          </cell>
          <cell r="AX62">
            <v>2150889.0455424469</v>
          </cell>
          <cell r="AY62">
            <v>8347802.5764818788</v>
          </cell>
          <cell r="AZ62">
            <v>18158</v>
          </cell>
          <cell r="BA62">
            <v>117</v>
          </cell>
          <cell r="BB62">
            <v>123</v>
          </cell>
          <cell r="BC62">
            <v>582</v>
          </cell>
          <cell r="BD62">
            <v>576</v>
          </cell>
          <cell r="BE62">
            <v>1470</v>
          </cell>
          <cell r="BF62">
            <v>1413</v>
          </cell>
          <cell r="BG62">
            <v>4805</v>
          </cell>
          <cell r="BH62">
            <v>5427</v>
          </cell>
          <cell r="BI62">
            <v>1017</v>
          </cell>
          <cell r="BJ62">
            <v>2628</v>
          </cell>
          <cell r="BK62">
            <v>183.77</v>
          </cell>
          <cell r="BL62">
            <v>836.16</v>
          </cell>
          <cell r="BM62">
            <v>856.78</v>
          </cell>
          <cell r="BN62">
            <v>461.28</v>
          </cell>
          <cell r="BO62">
            <v>438.28</v>
          </cell>
          <cell r="BP62">
            <v>211.91</v>
          </cell>
          <cell r="BQ62">
            <v>232.88</v>
          </cell>
          <cell r="BR62">
            <v>64.77</v>
          </cell>
          <cell r="BS62">
            <v>144.85</v>
          </cell>
          <cell r="BT62">
            <v>176.24</v>
          </cell>
          <cell r="BU62">
            <v>264.70999999999998</v>
          </cell>
          <cell r="BV62">
            <v>4.0831999999999997</v>
          </cell>
          <cell r="BW62">
            <v>4.1839000000000004</v>
          </cell>
          <cell r="BX62">
            <v>2.2526000000000002</v>
          </cell>
          <cell r="BY62">
            <v>2.1402000000000001</v>
          </cell>
          <cell r="BZ62">
            <v>1.0347999999999999</v>
          </cell>
          <cell r="CA62">
            <v>1.1372</v>
          </cell>
          <cell r="CB62">
            <v>0.31630000000000003</v>
          </cell>
          <cell r="CC62">
            <v>0.70730000000000004</v>
          </cell>
          <cell r="CD62">
            <v>0.86060000000000003</v>
          </cell>
          <cell r="CE62">
            <v>1.2927</v>
          </cell>
          <cell r="CF62">
            <v>5.30816</v>
          </cell>
          <cell r="CG62">
            <v>5.439070000000001</v>
          </cell>
          <cell r="CH62">
            <v>2.9283800000000002</v>
          </cell>
          <cell r="CI62">
            <v>2.7822600000000004</v>
          </cell>
          <cell r="CJ62">
            <v>1.34524</v>
          </cell>
          <cell r="CK62">
            <v>1.4783600000000001</v>
          </cell>
          <cell r="CL62">
            <v>0.41119000000000006</v>
          </cell>
          <cell r="CM62">
            <v>0.91949000000000003</v>
          </cell>
          <cell r="CN62">
            <v>1.1187800000000001</v>
          </cell>
          <cell r="CO62">
            <v>1.6805099999999999</v>
          </cell>
          <cell r="CP62">
            <v>1.17</v>
          </cell>
          <cell r="CQ62">
            <v>24</v>
          </cell>
        </row>
        <row r="63">
          <cell r="D63">
            <v>99</v>
          </cell>
          <cell r="E63">
            <v>380099</v>
          </cell>
          <cell r="F63">
            <v>1.3</v>
          </cell>
          <cell r="G63">
            <v>83382768.439999998</v>
          </cell>
          <cell r="H63">
            <v>2503547.3710724241</v>
          </cell>
          <cell r="I63">
            <v>2674107.0530337137</v>
          </cell>
          <cell r="J63">
            <v>7820306.8783602016</v>
          </cell>
          <cell r="K63">
            <v>7661581.7207225086</v>
          </cell>
          <cell r="L63">
            <v>11097181.473216185</v>
          </cell>
          <cell r="M63">
            <v>11530463.202060953</v>
          </cell>
          <cell r="N63">
            <v>5943371.821772771</v>
          </cell>
          <cell r="O63">
            <v>15388762.19268644</v>
          </cell>
          <cell r="P63">
            <v>4067232.4044778734</v>
          </cell>
          <cell r="Q63">
            <v>14696214.322596926</v>
          </cell>
          <cell r="R63">
            <v>100849407</v>
          </cell>
          <cell r="S63">
            <v>3027978.9516792269</v>
          </cell>
          <cell r="T63">
            <v>3234266.6908094282</v>
          </cell>
          <cell r="U63">
            <v>9458468.7699372265</v>
          </cell>
          <cell r="V63">
            <v>9266494.5968170185</v>
          </cell>
          <cell r="W63">
            <v>13421767.972966079</v>
          </cell>
          <cell r="X63">
            <v>13945811.564171284</v>
          </cell>
          <cell r="Y63">
            <v>7188361.996370933</v>
          </cell>
          <cell r="Z63">
            <v>18612329.269364413</v>
          </cell>
          <cell r="AA63">
            <v>4919217.5289542079</v>
          </cell>
          <cell r="AB63">
            <v>17774709.658930182</v>
          </cell>
          <cell r="AC63">
            <v>98745997.243516117</v>
          </cell>
          <cell r="AD63">
            <v>98745997.243516117</v>
          </cell>
          <cell r="AE63">
            <v>2964824.5846001036</v>
          </cell>
          <cell r="AF63">
            <v>3166809.7932937159</v>
          </cell>
          <cell r="AG63">
            <v>9261194.0800415874</v>
          </cell>
          <cell r="AH63">
            <v>9073223.9002094511</v>
          </cell>
          <cell r="AI63">
            <v>13141831.000172578</v>
          </cell>
          <cell r="AJ63">
            <v>13654944.647064239</v>
          </cell>
          <cell r="AK63">
            <v>7038434.7810695628</v>
          </cell>
          <cell r="AL63">
            <v>18224133.085166011</v>
          </cell>
          <cell r="AM63">
            <v>4816617.7174880998</v>
          </cell>
          <cell r="AN63">
            <v>17403983.654410772</v>
          </cell>
          <cell r="AO63">
            <v>75958459.41808933</v>
          </cell>
          <cell r="AP63">
            <v>2280634.2958462336</v>
          </cell>
          <cell r="AQ63">
            <v>2436007.5333028585</v>
          </cell>
          <cell r="AR63">
            <v>7123995.4461858366</v>
          </cell>
          <cell r="AS63">
            <v>6979403.000161116</v>
          </cell>
          <cell r="AT63">
            <v>10109100.769363521</v>
          </cell>
          <cell r="AU63">
            <v>10503803.574664799</v>
          </cell>
          <cell r="AV63">
            <v>5414180.6008227402</v>
          </cell>
          <cell r="AW63">
            <v>14018563.911666162</v>
          </cell>
          <cell r="AX63">
            <v>3705090.5519139227</v>
          </cell>
          <cell r="AY63">
            <v>13387679.734162131</v>
          </cell>
          <cell r="AZ63">
            <v>34799</v>
          </cell>
          <cell r="BA63">
            <v>203</v>
          </cell>
          <cell r="BB63">
            <v>239</v>
          </cell>
          <cell r="BC63">
            <v>1128</v>
          </cell>
          <cell r="BD63">
            <v>1115</v>
          </cell>
          <cell r="BE63">
            <v>3577</v>
          </cell>
          <cell r="BF63">
            <v>3572</v>
          </cell>
          <cell r="BG63">
            <v>7891</v>
          </cell>
          <cell r="BH63">
            <v>8393</v>
          </cell>
          <cell r="BI63">
            <v>2440</v>
          </cell>
          <cell r="BJ63">
            <v>6241</v>
          </cell>
          <cell r="BK63">
            <v>181.9</v>
          </cell>
          <cell r="BL63">
            <v>936.22</v>
          </cell>
          <cell r="BM63">
            <v>849.38</v>
          </cell>
          <cell r="BN63">
            <v>526.29999999999995</v>
          </cell>
          <cell r="BO63">
            <v>521.63</v>
          </cell>
          <cell r="BP63">
            <v>235.51</v>
          </cell>
          <cell r="BQ63">
            <v>245.05</v>
          </cell>
          <cell r="BR63">
            <v>57.18</v>
          </cell>
          <cell r="BS63">
            <v>139.19</v>
          </cell>
          <cell r="BT63">
            <v>126.54</v>
          </cell>
          <cell r="BU63">
            <v>178.76</v>
          </cell>
          <cell r="BV63">
            <v>4.5717999999999996</v>
          </cell>
          <cell r="BW63">
            <v>4.1478000000000002</v>
          </cell>
          <cell r="BX63">
            <v>2.5701000000000001</v>
          </cell>
          <cell r="BY63">
            <v>2.5472999999999999</v>
          </cell>
          <cell r="BZ63">
            <v>1.1500999999999999</v>
          </cell>
          <cell r="CA63">
            <v>1.1967000000000001</v>
          </cell>
          <cell r="CB63">
            <v>0.2792</v>
          </cell>
          <cell r="CC63">
            <v>0.67969999999999997</v>
          </cell>
          <cell r="CD63">
            <v>0.6179</v>
          </cell>
          <cell r="CE63">
            <v>0.87290000000000001</v>
          </cell>
          <cell r="CF63">
            <v>5.9433400000000001</v>
          </cell>
          <cell r="CG63">
            <v>5.3921400000000004</v>
          </cell>
          <cell r="CH63">
            <v>3.3411300000000002</v>
          </cell>
          <cell r="CI63">
            <v>3.31149</v>
          </cell>
          <cell r="CJ63">
            <v>1.4951299999999998</v>
          </cell>
          <cell r="CK63">
            <v>1.5557100000000001</v>
          </cell>
          <cell r="CL63">
            <v>0.36296</v>
          </cell>
          <cell r="CM63">
            <v>0.88361000000000001</v>
          </cell>
          <cell r="CN63">
            <v>0.80327000000000004</v>
          </cell>
          <cell r="CO63">
            <v>1.1347700000000001</v>
          </cell>
          <cell r="CP63">
            <v>1.1599999999999999</v>
          </cell>
          <cell r="CQ63">
            <v>24</v>
          </cell>
        </row>
        <row r="64">
          <cell r="D64">
            <v>154</v>
          </cell>
          <cell r="E64">
            <v>380154</v>
          </cell>
          <cell r="F64">
            <v>1.3</v>
          </cell>
          <cell r="G64">
            <v>104975631.88999999</v>
          </cell>
          <cell r="H64">
            <v>1311603.2350286827</v>
          </cell>
          <cell r="I64">
            <v>1196203.695651876</v>
          </cell>
          <cell r="J64">
            <v>6951210.2987259356</v>
          </cell>
          <cell r="K64">
            <v>6519547.0934310546</v>
          </cell>
          <cell r="L64">
            <v>16487321.733202633</v>
          </cell>
          <cell r="M64">
            <v>16431520.470200971</v>
          </cell>
          <cell r="N64">
            <v>9650279.9786502291</v>
          </cell>
          <cell r="O64">
            <v>19327191.06479666</v>
          </cell>
          <cell r="P64">
            <v>6321445.4819469033</v>
          </cell>
          <cell r="Q64">
            <v>20779308.838365056</v>
          </cell>
          <cell r="R64">
            <v>114726221.00000001</v>
          </cell>
          <cell r="S64">
            <v>1433430.5961967725</v>
          </cell>
          <cell r="T64">
            <v>1307312.2502580239</v>
          </cell>
          <cell r="U64">
            <v>7596868.6693380745</v>
          </cell>
          <cell r="V64">
            <v>7125110.7251694473</v>
          </cell>
          <cell r="W64">
            <v>18018735.232225791</v>
          </cell>
          <cell r="X64">
            <v>17957750.907426342</v>
          </cell>
          <cell r="Y64">
            <v>10546639.573483415</v>
          </cell>
          <cell r="Z64">
            <v>21122383.866501033</v>
          </cell>
          <cell r="AA64">
            <v>6908608.5822397238</v>
          </cell>
          <cell r="AB64">
            <v>22709380.597161394</v>
          </cell>
          <cell r="AC64">
            <v>116945720.10385144</v>
          </cell>
          <cell r="AD64">
            <v>116945720.10385144</v>
          </cell>
          <cell r="AE64">
            <v>1461161.814883841</v>
          </cell>
          <cell r="AF64">
            <v>1332603.5772328894</v>
          </cell>
          <cell r="AG64">
            <v>7743838.0635768408</v>
          </cell>
          <cell r="AH64">
            <v>7262953.4670597753</v>
          </cell>
          <cell r="AI64">
            <v>18367326.568642784</v>
          </cell>
          <cell r="AJ64">
            <v>18305162.438101791</v>
          </cell>
          <cell r="AK64">
            <v>10750675.380450249</v>
          </cell>
          <cell r="AL64">
            <v>21531018.541767683</v>
          </cell>
          <cell r="AM64">
            <v>7042262.8630439462</v>
          </cell>
          <cell r="AN64">
            <v>23148717.389091641</v>
          </cell>
          <cell r="AO64">
            <v>89958246.233731881</v>
          </cell>
          <cell r="AP64">
            <v>1123970.6268337239</v>
          </cell>
          <cell r="AQ64">
            <v>1025079.6747945303</v>
          </cell>
          <cell r="AR64">
            <v>5956798.5104437238</v>
          </cell>
          <cell r="AS64">
            <v>5586887.2823536731</v>
          </cell>
          <cell r="AT64">
            <v>14128712.745109834</v>
          </cell>
          <cell r="AU64">
            <v>14080894.183155224</v>
          </cell>
          <cell r="AV64">
            <v>8269750.2926540375</v>
          </cell>
          <cell r="AW64">
            <v>16562321.95520591</v>
          </cell>
          <cell r="AX64">
            <v>5417125.2792645739</v>
          </cell>
          <cell r="AY64">
            <v>17806705.683916647</v>
          </cell>
          <cell r="AZ64">
            <v>41712</v>
          </cell>
          <cell r="BA64">
            <v>219</v>
          </cell>
          <cell r="BB64">
            <v>198</v>
          </cell>
          <cell r="BC64">
            <v>1170</v>
          </cell>
          <cell r="BD64">
            <v>1061</v>
          </cell>
          <cell r="BE64">
            <v>3784</v>
          </cell>
          <cell r="BF64">
            <v>3465</v>
          </cell>
          <cell r="BG64">
            <v>10578</v>
          </cell>
          <cell r="BH64">
            <v>9765</v>
          </cell>
          <cell r="BI64">
            <v>3474</v>
          </cell>
          <cell r="BJ64">
            <v>7998</v>
          </cell>
          <cell r="BK64">
            <v>179.72</v>
          </cell>
          <cell r="BL64">
            <v>427.69</v>
          </cell>
          <cell r="BM64">
            <v>431.43</v>
          </cell>
          <cell r="BN64">
            <v>424.27</v>
          </cell>
          <cell r="BO64">
            <v>438.81</v>
          </cell>
          <cell r="BP64">
            <v>311.14999999999998</v>
          </cell>
          <cell r="BQ64">
            <v>338.65</v>
          </cell>
          <cell r="BR64">
            <v>65.150000000000006</v>
          </cell>
          <cell r="BS64">
            <v>141.34</v>
          </cell>
          <cell r="BT64">
            <v>129.94</v>
          </cell>
          <cell r="BU64">
            <v>185.53</v>
          </cell>
          <cell r="BV64">
            <v>2.0884999999999998</v>
          </cell>
          <cell r="BW64">
            <v>2.1067999999999998</v>
          </cell>
          <cell r="BX64">
            <v>2.0718000000000001</v>
          </cell>
          <cell r="BY64">
            <v>2.1427999999999998</v>
          </cell>
          <cell r="BZ64">
            <v>1.5194000000000001</v>
          </cell>
          <cell r="CA64">
            <v>1.6536999999999999</v>
          </cell>
          <cell r="CB64">
            <v>0.31809999999999999</v>
          </cell>
          <cell r="CC64">
            <v>0.69020000000000004</v>
          </cell>
          <cell r="CD64">
            <v>0.63449999999999995</v>
          </cell>
          <cell r="CE64">
            <v>0.90600000000000003</v>
          </cell>
          <cell r="CF64">
            <v>2.7150499999999997</v>
          </cell>
          <cell r="CG64">
            <v>2.7388399999999997</v>
          </cell>
          <cell r="CH64">
            <v>2.6933400000000001</v>
          </cell>
          <cell r="CI64">
            <v>2.7856399999999999</v>
          </cell>
          <cell r="CJ64">
            <v>1.9752200000000002</v>
          </cell>
          <cell r="CK64">
            <v>2.14981</v>
          </cell>
          <cell r="CL64">
            <v>0.41353000000000001</v>
          </cell>
          <cell r="CM64">
            <v>0.89726000000000006</v>
          </cell>
          <cell r="CN64">
            <v>0.82484999999999997</v>
          </cell>
          <cell r="CO64">
            <v>1.1778000000000002</v>
          </cell>
          <cell r="CP64">
            <v>1.1200000000000001</v>
          </cell>
          <cell r="CQ64">
            <v>25</v>
          </cell>
        </row>
        <row r="65">
          <cell r="D65">
            <v>19</v>
          </cell>
          <cell r="E65">
            <v>380019</v>
          </cell>
          <cell r="F65">
            <v>1.3</v>
          </cell>
          <cell r="G65">
            <v>59737623.400000006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110999.0158960796</v>
          </cell>
          <cell r="M65">
            <v>136726.26902064946</v>
          </cell>
          <cell r="N65">
            <v>7663341.9103763597</v>
          </cell>
          <cell r="O65">
            <v>21394703.519964185</v>
          </cell>
          <cell r="P65">
            <v>7727564.8313043863</v>
          </cell>
          <cell r="Q65">
            <v>22704287.853438348</v>
          </cell>
          <cell r="R65">
            <v>75456068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140205.5993306835</v>
          </cell>
          <cell r="X65">
            <v>172702.32837231382</v>
          </cell>
          <cell r="Y65">
            <v>9679756.4982574861</v>
          </cell>
          <cell r="Z65">
            <v>27024178.595666341</v>
          </cell>
          <cell r="AA65">
            <v>9760878.0563793276</v>
          </cell>
          <cell r="AB65">
            <v>28678346.921993848</v>
          </cell>
          <cell r="AC65">
            <v>79052492.245699197</v>
          </cell>
          <cell r="AD65">
            <v>79052492.245699197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146888.14760255552</v>
          </cell>
          <cell r="AJ65">
            <v>180933.75173573231</v>
          </cell>
          <cell r="AK65">
            <v>10141117.815982094</v>
          </cell>
          <cell r="AL65">
            <v>28312218.294760648</v>
          </cell>
          <cell r="AM65">
            <v>10226105.829727866</v>
          </cell>
          <cell r="AN65">
            <v>30045228.405890301</v>
          </cell>
          <cell r="AO65">
            <v>60809609.419768617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112990.88277119654</v>
          </cell>
          <cell r="AU65">
            <v>139179.80902748639</v>
          </cell>
          <cell r="AV65">
            <v>7800859.8584477641</v>
          </cell>
          <cell r="AW65">
            <v>21778629.457508191</v>
          </cell>
          <cell r="AX65">
            <v>7866235.2536368193</v>
          </cell>
          <cell r="AY65">
            <v>23111714.158377152</v>
          </cell>
          <cell r="AZ65">
            <v>28346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8860</v>
          </cell>
          <cell r="BH65">
            <v>10670</v>
          </cell>
          <cell r="BI65">
            <v>2503</v>
          </cell>
          <cell r="BJ65">
            <v>6313</v>
          </cell>
          <cell r="BK65">
            <v>178.77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73.37</v>
          </cell>
          <cell r="BS65">
            <v>170.09</v>
          </cell>
          <cell r="BT65">
            <v>261.89</v>
          </cell>
          <cell r="BU65">
            <v>305.08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0.35830000000000001</v>
          </cell>
          <cell r="CC65">
            <v>0.8306</v>
          </cell>
          <cell r="CD65">
            <v>1.2788999999999999</v>
          </cell>
          <cell r="CE65">
            <v>1.4898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0.46579000000000004</v>
          </cell>
          <cell r="CM65">
            <v>1.07978</v>
          </cell>
          <cell r="CN65">
            <v>1.6625699999999999</v>
          </cell>
          <cell r="CO65">
            <v>1.9367400000000001</v>
          </cell>
          <cell r="CP65">
            <v>1.1299999999999999</v>
          </cell>
          <cell r="CQ65">
            <v>25</v>
          </cell>
        </row>
        <row r="66">
          <cell r="D66">
            <v>165</v>
          </cell>
          <cell r="E66">
            <v>380165</v>
          </cell>
          <cell r="F66">
            <v>1.3</v>
          </cell>
          <cell r="G66">
            <v>158002107.77999997</v>
          </cell>
          <cell r="H66">
            <v>6089039.2637522537</v>
          </cell>
          <cell r="I66">
            <v>6062095.7237585569</v>
          </cell>
          <cell r="J66">
            <v>13331794.644095043</v>
          </cell>
          <cell r="K66">
            <v>12415606.174789255</v>
          </cell>
          <cell r="L66">
            <v>20573881.510466486</v>
          </cell>
          <cell r="M66">
            <v>19946127.034520987</v>
          </cell>
          <cell r="N66">
            <v>14252020.67302976</v>
          </cell>
          <cell r="O66">
            <v>32112948.93403272</v>
          </cell>
          <cell r="P66">
            <v>7285196.0890980093</v>
          </cell>
          <cell r="Q66">
            <v>25933397.7324569</v>
          </cell>
          <cell r="R66">
            <v>182786813.99999997</v>
          </cell>
          <cell r="S66">
            <v>7044185.0617075376</v>
          </cell>
          <cell r="T66">
            <v>7013015.0735186031</v>
          </cell>
          <cell r="U66">
            <v>15423061.768830772</v>
          </cell>
          <cell r="V66">
            <v>14363157.102488467</v>
          </cell>
          <cell r="W66">
            <v>23801165.096784238</v>
          </cell>
          <cell r="X66">
            <v>23074939.084710483</v>
          </cell>
          <cell r="Y66">
            <v>16487637.339069718</v>
          </cell>
          <cell r="Z66">
            <v>37150286.830157995</v>
          </cell>
          <cell r="AA66">
            <v>8427974.7985744588</v>
          </cell>
          <cell r="AB66">
            <v>30001391.844157726</v>
          </cell>
          <cell r="AC66">
            <v>176893605.36781871</v>
          </cell>
          <cell r="AD66">
            <v>176893605.36781877</v>
          </cell>
          <cell r="AE66">
            <v>6817074.3018890684</v>
          </cell>
          <cell r="AF66">
            <v>6786909.2617017999</v>
          </cell>
          <cell r="AG66">
            <v>14925808.609471377</v>
          </cell>
          <cell r="AH66">
            <v>13900076.20748605</v>
          </cell>
          <cell r="AI66">
            <v>23033794.472312715</v>
          </cell>
          <cell r="AJ66">
            <v>22330982.629508674</v>
          </cell>
          <cell r="AK66">
            <v>15956061.321278416</v>
          </cell>
          <cell r="AL66">
            <v>35952528.708308481</v>
          </cell>
          <cell r="AM66">
            <v>8156249.4331180369</v>
          </cell>
          <cell r="AN66">
            <v>29034120.422744129</v>
          </cell>
          <cell r="AO66">
            <v>136072004.12909135</v>
          </cell>
          <cell r="AP66">
            <v>5243903.3091454366</v>
          </cell>
          <cell r="AQ66">
            <v>5220699.4320783075</v>
          </cell>
          <cell r="AR66">
            <v>11481391.238054905</v>
          </cell>
          <cell r="AS66">
            <v>10692366.313450808</v>
          </cell>
          <cell r="AT66">
            <v>17718303.440240551</v>
          </cell>
          <cell r="AU66">
            <v>17177678.945775904</v>
          </cell>
          <cell r="AV66">
            <v>12273893.324060319</v>
          </cell>
          <cell r="AW66">
            <v>27655791.314083446</v>
          </cell>
          <cell r="AX66">
            <v>6274038.0254754126</v>
          </cell>
          <cell r="AY66">
            <v>22333938.786726251</v>
          </cell>
          <cell r="AZ66">
            <v>65164</v>
          </cell>
          <cell r="BA66">
            <v>414</v>
          </cell>
          <cell r="BB66">
            <v>433</v>
          </cell>
          <cell r="BC66">
            <v>2105</v>
          </cell>
          <cell r="BD66">
            <v>1990</v>
          </cell>
          <cell r="BE66">
            <v>6487</v>
          </cell>
          <cell r="BF66">
            <v>6206</v>
          </cell>
          <cell r="BG66">
            <v>17152</v>
          </cell>
          <cell r="BH66">
            <v>15579</v>
          </cell>
          <cell r="BI66">
            <v>4396</v>
          </cell>
          <cell r="BJ66">
            <v>10402</v>
          </cell>
          <cell r="BK66">
            <v>174.01</v>
          </cell>
          <cell r="BL66">
            <v>1055.54</v>
          </cell>
          <cell r="BM66">
            <v>1004.75</v>
          </cell>
          <cell r="BN66">
            <v>454.53</v>
          </cell>
          <cell r="BO66">
            <v>447.75</v>
          </cell>
          <cell r="BP66">
            <v>227.61</v>
          </cell>
          <cell r="BQ66">
            <v>230.66</v>
          </cell>
          <cell r="BR66">
            <v>59.63</v>
          </cell>
          <cell r="BS66">
            <v>147.93</v>
          </cell>
          <cell r="BT66">
            <v>118.93</v>
          </cell>
          <cell r="BU66">
            <v>178.92</v>
          </cell>
          <cell r="BV66">
            <v>5.1544999999999996</v>
          </cell>
          <cell r="BW66">
            <v>4.9065000000000003</v>
          </cell>
          <cell r="BX66">
            <v>2.2195999999999998</v>
          </cell>
          <cell r="BY66">
            <v>2.1865000000000001</v>
          </cell>
          <cell r="BZ66">
            <v>1.1114999999999999</v>
          </cell>
          <cell r="CA66">
            <v>1.1264000000000001</v>
          </cell>
          <cell r="CB66">
            <v>0.29120000000000001</v>
          </cell>
          <cell r="CC66">
            <v>0.72240000000000004</v>
          </cell>
          <cell r="CD66">
            <v>0.58079999999999998</v>
          </cell>
          <cell r="CE66">
            <v>0.87370000000000003</v>
          </cell>
          <cell r="CF66">
            <v>6.70085</v>
          </cell>
          <cell r="CG66">
            <v>6.3784500000000008</v>
          </cell>
          <cell r="CH66">
            <v>2.8854799999999998</v>
          </cell>
          <cell r="CI66">
            <v>2.8424500000000004</v>
          </cell>
          <cell r="CJ66">
            <v>1.44495</v>
          </cell>
          <cell r="CK66">
            <v>1.4643200000000001</v>
          </cell>
          <cell r="CL66">
            <v>0.37856000000000001</v>
          </cell>
          <cell r="CM66">
            <v>0.93912000000000007</v>
          </cell>
          <cell r="CN66">
            <v>0.75504000000000004</v>
          </cell>
          <cell r="CO66">
            <v>1.13581</v>
          </cell>
          <cell r="CP66">
            <v>1.0900000000000001</v>
          </cell>
          <cell r="CQ66">
            <v>26</v>
          </cell>
        </row>
        <row r="67">
          <cell r="D67">
            <v>177</v>
          </cell>
          <cell r="E67">
            <v>380177</v>
          </cell>
          <cell r="F67">
            <v>1.3</v>
          </cell>
          <cell r="G67">
            <v>273217092.86000007</v>
          </cell>
          <cell r="H67">
            <v>6315514.5462555122</v>
          </cell>
          <cell r="I67">
            <v>5784673.0471018152</v>
          </cell>
          <cell r="J67">
            <v>23170418.684966654</v>
          </cell>
          <cell r="K67">
            <v>21585335.17784616</v>
          </cell>
          <cell r="L67">
            <v>33938366.18979457</v>
          </cell>
          <cell r="M67">
            <v>30965307.981500335</v>
          </cell>
          <cell r="N67">
            <v>23898600.148511976</v>
          </cell>
          <cell r="O67">
            <v>55170932.776498146</v>
          </cell>
          <cell r="P67">
            <v>15182512.086960545</v>
          </cell>
          <cell r="Q67">
            <v>57205432.220564358</v>
          </cell>
          <cell r="R67">
            <v>328469953</v>
          </cell>
          <cell r="S67">
            <v>7592704.9236350032</v>
          </cell>
          <cell r="T67">
            <v>6954511.0227621486</v>
          </cell>
          <cell r="U67">
            <v>27856186.656451918</v>
          </cell>
          <cell r="V67">
            <v>25950550.740211006</v>
          </cell>
          <cell r="W67">
            <v>40801742.784705102</v>
          </cell>
          <cell r="X67">
            <v>37227441.19280187</v>
          </cell>
          <cell r="Y67">
            <v>28731628.703662213</v>
          </cell>
          <cell r="Z67">
            <v>66328184.325379841</v>
          </cell>
          <cell r="AA67">
            <v>18252880.811455175</v>
          </cell>
          <cell r="AB67">
            <v>68774121.838935718</v>
          </cell>
          <cell r="AC67">
            <v>321179981.44499177</v>
          </cell>
          <cell r="AD67">
            <v>321179981.44499177</v>
          </cell>
          <cell r="AE67">
            <v>7424194.5243934933</v>
          </cell>
          <cell r="AF67">
            <v>6800164.5229624333</v>
          </cell>
          <cell r="AG67">
            <v>27237954.131675035</v>
          </cell>
          <cell r="AH67">
            <v>25374611.373443611</v>
          </cell>
          <cell r="AI67">
            <v>39896200.157202542</v>
          </cell>
          <cell r="AJ67">
            <v>36401225.629147962</v>
          </cell>
          <cell r="AK67">
            <v>28093966.859509435</v>
          </cell>
          <cell r="AL67">
            <v>64856114.893728167</v>
          </cell>
          <cell r="AM67">
            <v>17847781.408306833</v>
          </cell>
          <cell r="AN67">
            <v>67247767.944622248</v>
          </cell>
          <cell r="AO67">
            <v>247061524.18845519</v>
          </cell>
          <cell r="AP67">
            <v>5710918.8649180718</v>
          </cell>
          <cell r="AQ67">
            <v>5230895.7868941789</v>
          </cell>
          <cell r="AR67">
            <v>20952272.408980794</v>
          </cell>
          <cell r="AS67">
            <v>19518931.825725853</v>
          </cell>
          <cell r="AT67">
            <v>30689384.736309648</v>
          </cell>
          <cell r="AU67">
            <v>28000942.791652277</v>
          </cell>
          <cell r="AV67">
            <v>21610743.738084178</v>
          </cell>
          <cell r="AW67">
            <v>49889319.149021663</v>
          </cell>
          <cell r="AX67">
            <v>13729062.621774487</v>
          </cell>
          <cell r="AY67">
            <v>51729052.265094034</v>
          </cell>
          <cell r="AZ67">
            <v>121420</v>
          </cell>
          <cell r="BA67">
            <v>681</v>
          </cell>
          <cell r="BB67">
            <v>642</v>
          </cell>
          <cell r="BC67">
            <v>3595</v>
          </cell>
          <cell r="BD67">
            <v>3429</v>
          </cell>
          <cell r="BE67">
            <v>10865</v>
          </cell>
          <cell r="BF67">
            <v>10365</v>
          </cell>
          <cell r="BG67">
            <v>31155</v>
          </cell>
          <cell r="BH67">
            <v>30030</v>
          </cell>
          <cell r="BI67">
            <v>8242</v>
          </cell>
          <cell r="BJ67">
            <v>22416</v>
          </cell>
          <cell r="BK67">
            <v>169.56</v>
          </cell>
          <cell r="BL67">
            <v>698.84</v>
          </cell>
          <cell r="BM67">
            <v>678.98</v>
          </cell>
          <cell r="BN67">
            <v>485.68</v>
          </cell>
          <cell r="BO67">
            <v>474.36</v>
          </cell>
          <cell r="BP67">
            <v>235.38</v>
          </cell>
          <cell r="BQ67">
            <v>225.12</v>
          </cell>
          <cell r="BR67">
            <v>57.8</v>
          </cell>
          <cell r="BS67">
            <v>138.44</v>
          </cell>
          <cell r="BT67">
            <v>138.81</v>
          </cell>
          <cell r="BU67">
            <v>192.31</v>
          </cell>
          <cell r="BV67">
            <v>3.4125999999999999</v>
          </cell>
          <cell r="BW67">
            <v>3.3157000000000001</v>
          </cell>
          <cell r="BX67">
            <v>2.3717000000000001</v>
          </cell>
          <cell r="BY67">
            <v>2.3163999999999998</v>
          </cell>
          <cell r="BZ67">
            <v>1.1494</v>
          </cell>
          <cell r="CA67">
            <v>1.0992999999999999</v>
          </cell>
          <cell r="CB67">
            <v>0.2823</v>
          </cell>
          <cell r="CC67">
            <v>0.67600000000000005</v>
          </cell>
          <cell r="CD67">
            <v>0.67779999999999996</v>
          </cell>
          <cell r="CE67">
            <v>0.93910000000000005</v>
          </cell>
          <cell r="CF67">
            <v>4.4363799999999998</v>
          </cell>
          <cell r="CG67">
            <v>4.3104100000000001</v>
          </cell>
          <cell r="CH67">
            <v>3.0832100000000002</v>
          </cell>
          <cell r="CI67">
            <v>3.01132</v>
          </cell>
          <cell r="CJ67">
            <v>1.4942200000000001</v>
          </cell>
          <cell r="CK67">
            <v>1.42909</v>
          </cell>
          <cell r="CL67">
            <v>0.36698999999999998</v>
          </cell>
          <cell r="CM67">
            <v>0.87880000000000014</v>
          </cell>
          <cell r="CN67">
            <v>0.88113999999999992</v>
          </cell>
          <cell r="CO67">
            <v>1.2208300000000001</v>
          </cell>
          <cell r="CP67">
            <v>1.05</v>
          </cell>
          <cell r="CQ67">
            <v>26</v>
          </cell>
        </row>
        <row r="68">
          <cell r="D68">
            <v>121</v>
          </cell>
          <cell r="E68">
            <v>380121</v>
          </cell>
          <cell r="F68">
            <v>1.5327999999999999</v>
          </cell>
          <cell r="G68">
            <v>96907054.479999989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111192.75183824832</v>
          </cell>
          <cell r="M68">
            <v>101900.9723332353</v>
          </cell>
          <cell r="N68">
            <v>21496040.45525898</v>
          </cell>
          <cell r="O68">
            <v>24279344.641015563</v>
          </cell>
          <cell r="P68">
            <v>14700502.830524463</v>
          </cell>
          <cell r="Q68">
            <v>36218072.8290295</v>
          </cell>
          <cell r="R68">
            <v>115930825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133020.93974271827</v>
          </cell>
          <cell r="X68">
            <v>121905.09611797403</v>
          </cell>
          <cell r="Y68">
            <v>25715916.323985141</v>
          </cell>
          <cell r="Z68">
            <v>29045609.422306564</v>
          </cell>
          <cell r="AA68">
            <v>17586350.448916629</v>
          </cell>
          <cell r="AB68">
            <v>43328022.768930979</v>
          </cell>
          <cell r="AC68">
            <v>122761774.55999455</v>
          </cell>
          <cell r="AD68">
            <v>122761774.55999455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140858.88387712414</v>
          </cell>
          <cell r="AJ68">
            <v>129088.06546791324</v>
          </cell>
          <cell r="AK68">
            <v>27231165.847122606</v>
          </cell>
          <cell r="AL68">
            <v>30757053.2328986</v>
          </cell>
          <cell r="AM68">
            <v>18622584.538175777</v>
          </cell>
          <cell r="AN68">
            <v>45881023.992452525</v>
          </cell>
          <cell r="AO68">
            <v>80089884.237992272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91896.45346889623</v>
          </cell>
          <cell r="AU68">
            <v>84217.161709233595</v>
          </cell>
          <cell r="AV68">
            <v>17765635.338676021</v>
          </cell>
          <cell r="AW68">
            <v>20065927.213529881</v>
          </cell>
          <cell r="AX68">
            <v>12149389.703924699</v>
          </cell>
          <cell r="AY68">
            <v>29932818.366683539</v>
          </cell>
          <cell r="AZ68">
            <v>46541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16226</v>
          </cell>
          <cell r="BH68">
            <v>15349</v>
          </cell>
          <cell r="BI68">
            <v>4303</v>
          </cell>
          <cell r="BJ68">
            <v>10663</v>
          </cell>
          <cell r="BK68">
            <v>143.4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91.24</v>
          </cell>
          <cell r="BS68">
            <v>108.94</v>
          </cell>
          <cell r="BT68">
            <v>235.29</v>
          </cell>
          <cell r="BU68">
            <v>233.93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0.4456</v>
          </cell>
          <cell r="CC68">
            <v>0.53200000000000003</v>
          </cell>
          <cell r="CD68">
            <v>1.149</v>
          </cell>
          <cell r="CE68">
            <v>1.1423000000000001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0.68301568000000001</v>
          </cell>
          <cell r="CM68">
            <v>0.8154496</v>
          </cell>
          <cell r="CN68">
            <v>1.7611872</v>
          </cell>
          <cell r="CO68">
            <v>1.75091744</v>
          </cell>
          <cell r="CP68">
            <v>1.08</v>
          </cell>
          <cell r="CQ68">
            <v>26</v>
          </cell>
        </row>
        <row r="69">
          <cell r="D69">
            <v>10</v>
          </cell>
          <cell r="E69">
            <v>380010</v>
          </cell>
          <cell r="F69">
            <v>1.3</v>
          </cell>
          <cell r="G69">
            <v>81176832.340000004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309142.69335191621</v>
          </cell>
          <cell r="M69">
            <v>331515.92550244834</v>
          </cell>
          <cell r="N69">
            <v>11678249.825399898</v>
          </cell>
          <cell r="O69">
            <v>32202866.405405354</v>
          </cell>
          <cell r="P69">
            <v>8417718.823529752</v>
          </cell>
          <cell r="Q69">
            <v>28237338.666810639</v>
          </cell>
          <cell r="R69">
            <v>114719278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436881.13416113157</v>
          </cell>
          <cell r="X69">
            <v>468499.03504306485</v>
          </cell>
          <cell r="Y69">
            <v>16503728.337935565</v>
          </cell>
          <cell r="Z69">
            <v>45509161.629828595</v>
          </cell>
          <cell r="AA69">
            <v>11895938.755009845</v>
          </cell>
          <cell r="AB69">
            <v>39905069.108021796</v>
          </cell>
          <cell r="AC69">
            <v>111373612.55128779</v>
          </cell>
          <cell r="AD69">
            <v>111373612.55128779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424139.96161158761</v>
          </cell>
          <cell r="AJ69">
            <v>454835.76011992077</v>
          </cell>
          <cell r="AK69">
            <v>16022414.694424283</v>
          </cell>
          <cell r="AL69">
            <v>44181935.445012674</v>
          </cell>
          <cell r="AM69">
            <v>11549006.382644033</v>
          </cell>
          <cell r="AN69">
            <v>38741280.307475284</v>
          </cell>
          <cell r="AO69">
            <v>85672009.654836759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326261.50893199048</v>
          </cell>
          <cell r="AU69">
            <v>349873.66163070826</v>
          </cell>
          <cell r="AV69">
            <v>12324934.380326372</v>
          </cell>
          <cell r="AW69">
            <v>33986104.188471287</v>
          </cell>
          <cell r="AX69">
            <v>8883851.0635723323</v>
          </cell>
          <cell r="AY69">
            <v>29800984.851904064</v>
          </cell>
          <cell r="AZ69">
            <v>42284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14782</v>
          </cell>
          <cell r="BH69">
            <v>15749</v>
          </cell>
          <cell r="BI69">
            <v>3285</v>
          </cell>
          <cell r="BJ69">
            <v>8468</v>
          </cell>
          <cell r="BK69">
            <v>168.84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69.48</v>
          </cell>
          <cell r="BS69">
            <v>179.83</v>
          </cell>
          <cell r="BT69">
            <v>225.36</v>
          </cell>
          <cell r="BU69">
            <v>293.27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0.33929999999999999</v>
          </cell>
          <cell r="CC69">
            <v>0.87819999999999998</v>
          </cell>
          <cell r="CD69">
            <v>1.1005</v>
          </cell>
          <cell r="CE69">
            <v>1.4320999999999999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0.44108999999999998</v>
          </cell>
          <cell r="CM69">
            <v>1.1416600000000001</v>
          </cell>
          <cell r="CN69">
            <v>1.4306500000000002</v>
          </cell>
          <cell r="CO69">
            <v>1.8617299999999999</v>
          </cell>
          <cell r="CP69">
            <v>1.05</v>
          </cell>
          <cell r="CQ69">
            <v>27</v>
          </cell>
        </row>
        <row r="70">
          <cell r="D70">
            <v>188</v>
          </cell>
          <cell r="E70">
            <v>380188</v>
          </cell>
          <cell r="F70">
            <v>1.3</v>
          </cell>
          <cell r="G70">
            <v>153397969.03999996</v>
          </cell>
          <cell r="H70">
            <v>5587411.3682908434</v>
          </cell>
          <cell r="I70">
            <v>5197906.742881679</v>
          </cell>
          <cell r="J70">
            <v>11595596.118190406</v>
          </cell>
          <cell r="K70">
            <v>11214283.571735451</v>
          </cell>
          <cell r="L70">
            <v>17003164.80100191</v>
          </cell>
          <cell r="M70">
            <v>15947150.542506374</v>
          </cell>
          <cell r="N70">
            <v>14753664.319328673</v>
          </cell>
          <cell r="O70">
            <v>32748107.673083816</v>
          </cell>
          <cell r="P70">
            <v>9966848.0252004303</v>
          </cell>
          <cell r="Q70">
            <v>29383835.877780404</v>
          </cell>
          <cell r="R70">
            <v>177728505.00000003</v>
          </cell>
          <cell r="S70">
            <v>6473633.7483541965</v>
          </cell>
          <cell r="T70">
            <v>6022349.5807880377</v>
          </cell>
          <cell r="U70">
            <v>13434779.975036003</v>
          </cell>
          <cell r="V70">
            <v>12992987.236557759</v>
          </cell>
          <cell r="W70">
            <v>19700046.090979803</v>
          </cell>
          <cell r="X70">
            <v>18476536.832052425</v>
          </cell>
          <cell r="Y70">
            <v>17093751.104764488</v>
          </cell>
          <cell r="Z70">
            <v>37942302.983154386</v>
          </cell>
          <cell r="AA70">
            <v>11547695.254160551</v>
          </cell>
          <cell r="AB70">
            <v>34044422.194152378</v>
          </cell>
          <cell r="AC70">
            <v>170285898.83023635</v>
          </cell>
          <cell r="AD70">
            <v>170285898.83023635</v>
          </cell>
          <cell r="AE70">
            <v>6202542.1388439983</v>
          </cell>
          <cell r="AF70">
            <v>5770156.0671676612</v>
          </cell>
          <cell r="AG70">
            <v>12872181.553743817</v>
          </cell>
          <cell r="AH70">
            <v>12448889.445545195</v>
          </cell>
          <cell r="AI70">
            <v>18875081.718599834</v>
          </cell>
          <cell r="AJ70">
            <v>17702808.458980817</v>
          </cell>
          <cell r="AK70">
            <v>16377928.634774515</v>
          </cell>
          <cell r="AL70">
            <v>36353421.006808117</v>
          </cell>
          <cell r="AM70">
            <v>11064120.894801786</v>
          </cell>
          <cell r="AN70">
            <v>32618768.910970602</v>
          </cell>
          <cell r="AO70">
            <v>130989152.94633566</v>
          </cell>
          <cell r="AP70">
            <v>4771186.2606492294</v>
          </cell>
          <cell r="AQ70">
            <v>4438581.5901289703</v>
          </cell>
          <cell r="AR70">
            <v>9901678.118264474</v>
          </cell>
          <cell r="AS70">
            <v>9576068.8042655345</v>
          </cell>
          <cell r="AT70">
            <v>14519293.62969218</v>
          </cell>
          <cell r="AU70">
            <v>13617544.968446782</v>
          </cell>
          <cell r="AV70">
            <v>12598406.642134242</v>
          </cell>
          <cell r="AW70">
            <v>27964170.005237013</v>
          </cell>
          <cell r="AX70">
            <v>8510862.226770604</v>
          </cell>
          <cell r="AY70">
            <v>25091360.700746614</v>
          </cell>
          <cell r="AZ70">
            <v>66672</v>
          </cell>
          <cell r="BA70">
            <v>480</v>
          </cell>
          <cell r="BB70">
            <v>454</v>
          </cell>
          <cell r="BC70">
            <v>2170</v>
          </cell>
          <cell r="BD70">
            <v>2099</v>
          </cell>
          <cell r="BE70">
            <v>6036</v>
          </cell>
          <cell r="BF70">
            <v>5545</v>
          </cell>
          <cell r="BG70">
            <v>18038</v>
          </cell>
          <cell r="BH70">
            <v>17051</v>
          </cell>
          <cell r="BI70">
            <v>4395</v>
          </cell>
          <cell r="BJ70">
            <v>10404</v>
          </cell>
          <cell r="BK70">
            <v>163.72</v>
          </cell>
          <cell r="BL70">
            <v>828.33</v>
          </cell>
          <cell r="BM70">
            <v>814.72</v>
          </cell>
          <cell r="BN70">
            <v>380.25</v>
          </cell>
          <cell r="BO70">
            <v>380.18</v>
          </cell>
          <cell r="BP70">
            <v>200.45</v>
          </cell>
          <cell r="BQ70">
            <v>204.65</v>
          </cell>
          <cell r="BR70">
            <v>58.2</v>
          </cell>
          <cell r="BS70">
            <v>136.66999999999999</v>
          </cell>
          <cell r="BT70">
            <v>161.37</v>
          </cell>
          <cell r="BU70">
            <v>200.98</v>
          </cell>
          <cell r="BV70">
            <v>4.0449999999999999</v>
          </cell>
          <cell r="BW70">
            <v>3.9784999999999999</v>
          </cell>
          <cell r="BX70">
            <v>1.8569</v>
          </cell>
          <cell r="BY70">
            <v>1.8565</v>
          </cell>
          <cell r="BZ70">
            <v>0.97889999999999999</v>
          </cell>
          <cell r="CA70">
            <v>0.99939999999999996</v>
          </cell>
          <cell r="CB70">
            <v>0.28420000000000001</v>
          </cell>
          <cell r="CC70">
            <v>0.66739999999999999</v>
          </cell>
          <cell r="CD70">
            <v>0.78800000000000003</v>
          </cell>
          <cell r="CE70">
            <v>0.98140000000000005</v>
          </cell>
          <cell r="CF70">
            <v>5.2584999999999997</v>
          </cell>
          <cell r="CG70">
            <v>5.1720500000000005</v>
          </cell>
          <cell r="CH70">
            <v>2.4139699999999999</v>
          </cell>
          <cell r="CI70">
            <v>2.4134500000000001</v>
          </cell>
          <cell r="CJ70">
            <v>1.27257</v>
          </cell>
          <cell r="CK70">
            <v>1.29922</v>
          </cell>
          <cell r="CL70">
            <v>0.36946000000000001</v>
          </cell>
          <cell r="CM70">
            <v>0.86762000000000006</v>
          </cell>
          <cell r="CN70">
            <v>1.0244</v>
          </cell>
          <cell r="CO70">
            <v>1.2758200000000002</v>
          </cell>
          <cell r="CP70">
            <v>1.05</v>
          </cell>
          <cell r="CQ70">
            <v>27</v>
          </cell>
        </row>
        <row r="71">
          <cell r="D71">
            <v>118</v>
          </cell>
          <cell r="E71">
            <v>380118</v>
          </cell>
          <cell r="F71">
            <v>1.5327999999999999</v>
          </cell>
          <cell r="G71">
            <v>133749236.15000001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605443.39229121176</v>
          </cell>
          <cell r="M71">
            <v>688488.39112708473</v>
          </cell>
          <cell r="N71">
            <v>28485511.878737811</v>
          </cell>
          <cell r="O71">
            <v>35919029.844837666</v>
          </cell>
          <cell r="P71">
            <v>16006856.524175862</v>
          </cell>
          <cell r="Q71">
            <v>52043906.118830368</v>
          </cell>
          <cell r="R71">
            <v>162429777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735271.75202476885</v>
          </cell>
          <cell r="X71">
            <v>836124.51971271425</v>
          </cell>
          <cell r="Y71">
            <v>34593807.601302207</v>
          </cell>
          <cell r="Z71">
            <v>43621333.292775795</v>
          </cell>
          <cell r="AA71">
            <v>19439289.602947615</v>
          </cell>
          <cell r="AB71">
            <v>63203950.231236905</v>
          </cell>
          <cell r="AC71">
            <v>157826859.94313365</v>
          </cell>
          <cell r="AD71">
            <v>157826859.94313365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714435.70243253908</v>
          </cell>
          <cell r="AJ71">
            <v>812430.51554345503</v>
          </cell>
          <cell r="AK71">
            <v>33613492.107364252</v>
          </cell>
          <cell r="AL71">
            <v>42385196.774183087</v>
          </cell>
          <cell r="AM71">
            <v>18888421.164048187</v>
          </cell>
          <cell r="AN71">
            <v>61412883.679562129</v>
          </cell>
          <cell r="AO71">
            <v>102966375.22386068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466098.44887300307</v>
          </cell>
          <cell r="AU71">
            <v>530030.34677939396</v>
          </cell>
          <cell r="AV71">
            <v>21929470.320566449</v>
          </cell>
          <cell r="AW71">
            <v>27652137.770213392</v>
          </cell>
          <cell r="AX71">
            <v>12322821.740636867</v>
          </cell>
          <cell r="AY71">
            <v>40065816.59679158</v>
          </cell>
          <cell r="AZ71">
            <v>64824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23279</v>
          </cell>
          <cell r="BH71">
            <v>21540</v>
          </cell>
          <cell r="BI71">
            <v>5434</v>
          </cell>
          <cell r="BJ71">
            <v>14571</v>
          </cell>
          <cell r="BK71">
            <v>132.37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78.5</v>
          </cell>
          <cell r="BS71">
            <v>106.98</v>
          </cell>
          <cell r="BT71">
            <v>188.98</v>
          </cell>
          <cell r="BU71">
            <v>229.14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0.38329999999999997</v>
          </cell>
          <cell r="CC71">
            <v>0.52239999999999998</v>
          </cell>
          <cell r="CD71">
            <v>0.92279999999999995</v>
          </cell>
          <cell r="CE71">
            <v>1.119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0.58752223999999997</v>
          </cell>
          <cell r="CM71">
            <v>0.8007347199999999</v>
          </cell>
          <cell r="CN71">
            <v>1.4144678399999999</v>
          </cell>
          <cell r="CO71">
            <v>1.7152031999999999</v>
          </cell>
          <cell r="CP71">
            <v>0.97</v>
          </cell>
          <cell r="CQ71">
            <v>28</v>
          </cell>
        </row>
        <row r="72">
          <cell r="D72">
            <v>9</v>
          </cell>
          <cell r="E72">
            <v>380009</v>
          </cell>
          <cell r="F72">
            <v>1.3</v>
          </cell>
          <cell r="G72">
            <v>48779257.82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161016.03170151135</v>
          </cell>
          <cell r="M72">
            <v>147435.30664157833</v>
          </cell>
          <cell r="N72">
            <v>7502038.763917705</v>
          </cell>
          <cell r="O72">
            <v>12101247.808025507</v>
          </cell>
          <cell r="P72">
            <v>6697928.6572001437</v>
          </cell>
          <cell r="Q72">
            <v>22169591.252513558</v>
          </cell>
          <cell r="R72">
            <v>48993400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161722.89616777172</v>
          </cell>
          <cell r="X72">
            <v>148082.5513801043</v>
          </cell>
          <cell r="Y72">
            <v>7534972.9045165218</v>
          </cell>
          <cell r="Z72">
            <v>12154372.593070274</v>
          </cell>
          <cell r="AA72">
            <v>6727332.7340196399</v>
          </cell>
          <cell r="AB72">
            <v>22266916.32084569</v>
          </cell>
          <cell r="AC72">
            <v>48258660.935026608</v>
          </cell>
          <cell r="AD72">
            <v>48258660.935026616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159297.58725850849</v>
          </cell>
          <cell r="AJ72">
            <v>145861.80255802028</v>
          </cell>
          <cell r="AK72">
            <v>7421973.2158551039</v>
          </cell>
          <cell r="AL72">
            <v>11972097.177312832</v>
          </cell>
          <cell r="AM72">
            <v>6626444.9784697397</v>
          </cell>
          <cell r="AN72">
            <v>21932986.173572406</v>
          </cell>
          <cell r="AO72">
            <v>37122046.87309739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122536.60558346806</v>
          </cell>
          <cell r="AU72">
            <v>112201.38658309252</v>
          </cell>
          <cell r="AV72">
            <v>5709210.1660423875</v>
          </cell>
          <cell r="AW72">
            <v>9209305.5210098699</v>
          </cell>
          <cell r="AX72">
            <v>5097265.3680536458</v>
          </cell>
          <cell r="AY72">
            <v>16871527.825824928</v>
          </cell>
          <cell r="AZ72">
            <v>20797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7026</v>
          </cell>
          <cell r="BH72">
            <v>7265</v>
          </cell>
          <cell r="BI72">
            <v>1672</v>
          </cell>
          <cell r="BJ72">
            <v>4834</v>
          </cell>
          <cell r="BK72">
            <v>148.75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67.72</v>
          </cell>
          <cell r="BS72">
            <v>105.64</v>
          </cell>
          <cell r="BT72">
            <v>254.05</v>
          </cell>
          <cell r="BU72">
            <v>290.85000000000002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0.33069999999999999</v>
          </cell>
          <cell r="CC72">
            <v>0.51590000000000003</v>
          </cell>
          <cell r="CD72">
            <v>1.2405999999999999</v>
          </cell>
          <cell r="CE72">
            <v>1.4202999999999999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0.42991000000000001</v>
          </cell>
          <cell r="CM72">
            <v>0.6706700000000001</v>
          </cell>
          <cell r="CN72">
            <v>1.6127799999999999</v>
          </cell>
          <cell r="CO72">
            <v>1.84639</v>
          </cell>
          <cell r="CP72">
            <v>0.97</v>
          </cell>
          <cell r="CQ72">
            <v>28</v>
          </cell>
        </row>
        <row r="73">
          <cell r="D73">
            <v>5</v>
          </cell>
          <cell r="E73">
            <v>380005</v>
          </cell>
          <cell r="F73">
            <v>1.3</v>
          </cell>
          <cell r="G73">
            <v>167556733.76000002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393424.22403628204</v>
          </cell>
          <cell r="M73">
            <v>683807.53156097978</v>
          </cell>
          <cell r="N73">
            <v>22681549.613153458</v>
          </cell>
          <cell r="O73">
            <v>70824819.538505629</v>
          </cell>
          <cell r="P73">
            <v>15933750.146568265</v>
          </cell>
          <cell r="Q73">
            <v>57039382.706175402</v>
          </cell>
          <cell r="R73">
            <v>231243576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542961.31471198122</v>
          </cell>
          <cell r="X73">
            <v>943716.76593067171</v>
          </cell>
          <cell r="Y73">
            <v>31302607.32630207</v>
          </cell>
          <cell r="Z73">
            <v>97744711.132275</v>
          </cell>
          <cell r="AA73">
            <v>21990028.573012028</v>
          </cell>
          <cell r="AB73">
            <v>78719550.887768239</v>
          </cell>
          <cell r="AC73">
            <v>222850670.14969206</v>
          </cell>
          <cell r="AD73">
            <v>222850670.14969206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523254.72102594911</v>
          </cell>
          <cell r="AJ73">
            <v>909464.89133670146</v>
          </cell>
          <cell r="AK73">
            <v>30166489.987592462</v>
          </cell>
          <cell r="AL73">
            <v>94197100.5474139</v>
          </cell>
          <cell r="AM73">
            <v>21191908.068860721</v>
          </cell>
          <cell r="AN73">
            <v>75862451.933462307</v>
          </cell>
          <cell r="AO73">
            <v>171423592.42284003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402503.63155842241</v>
          </cell>
          <cell r="AU73">
            <v>699588.37795130874</v>
          </cell>
          <cell r="AV73">
            <v>23204992.298148047</v>
          </cell>
          <cell r="AW73">
            <v>72459308.113395303</v>
          </cell>
          <cell r="AX73">
            <v>16301467.745277477</v>
          </cell>
          <cell r="AY73">
            <v>58355732.256509468</v>
          </cell>
          <cell r="AZ73">
            <v>99072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33306</v>
          </cell>
          <cell r="BH73">
            <v>39817</v>
          </cell>
          <cell r="BI73">
            <v>6822</v>
          </cell>
          <cell r="BJ73">
            <v>19127</v>
          </cell>
          <cell r="BK73">
            <v>144.19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58.06</v>
          </cell>
          <cell r="BS73">
            <v>151.65</v>
          </cell>
          <cell r="BT73">
            <v>199.13</v>
          </cell>
          <cell r="BU73">
            <v>254.25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0.28349999999999997</v>
          </cell>
          <cell r="CC73">
            <v>0.74060000000000004</v>
          </cell>
          <cell r="CD73">
            <v>0.97240000000000004</v>
          </cell>
          <cell r="CE73">
            <v>1.2416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0.36854999999999999</v>
          </cell>
          <cell r="CM73">
            <v>0.96278000000000008</v>
          </cell>
          <cell r="CN73">
            <v>1.2641200000000001</v>
          </cell>
          <cell r="CO73">
            <v>1.6140800000000002</v>
          </cell>
          <cell r="CP73">
            <v>0.91</v>
          </cell>
          <cell r="CQ73">
            <v>29</v>
          </cell>
        </row>
        <row r="74">
          <cell r="D74">
            <v>39</v>
          </cell>
          <cell r="E74">
            <v>380039</v>
          </cell>
          <cell r="F74">
            <v>1.3</v>
          </cell>
          <cell r="G74">
            <v>44004039.670000002</v>
          </cell>
          <cell r="H74">
            <v>1047744.7057271778</v>
          </cell>
          <cell r="I74">
            <v>1092639.0794573175</v>
          </cell>
          <cell r="J74">
            <v>2699663.8896941748</v>
          </cell>
          <cell r="K74">
            <v>2490128.4047502768</v>
          </cell>
          <cell r="L74">
            <v>2725779.3866117606</v>
          </cell>
          <cell r="M74">
            <v>3077712.8816276677</v>
          </cell>
          <cell r="N74">
            <v>3946596.2613827917</v>
          </cell>
          <cell r="O74">
            <v>10927639.231049169</v>
          </cell>
          <cell r="P74">
            <v>4200903.5191094857</v>
          </cell>
          <cell r="Q74">
            <v>11795232.310590181</v>
          </cell>
          <cell r="R74">
            <v>52402440</v>
          </cell>
          <cell r="S74">
            <v>1247712.2438969496</v>
          </cell>
          <cell r="T74">
            <v>1301174.942853089</v>
          </cell>
          <cell r="U74">
            <v>3214908.8142994489</v>
          </cell>
          <cell r="V74">
            <v>2965382.3899077964</v>
          </cell>
          <cell r="W74">
            <v>3246008.5899236165</v>
          </cell>
          <cell r="X74">
            <v>3665110.4268200696</v>
          </cell>
          <cell r="Y74">
            <v>4699824.7284176229</v>
          </cell>
          <cell r="Z74">
            <v>13013236.135615461</v>
          </cell>
          <cell r="AA74">
            <v>5002667.8517882461</v>
          </cell>
          <cell r="AB74">
            <v>14046413.876477702</v>
          </cell>
          <cell r="AC74">
            <v>51616576.602727622</v>
          </cell>
          <cell r="AD74">
            <v>51616576.602727622</v>
          </cell>
          <cell r="AE74">
            <v>1229000.68422898</v>
          </cell>
          <cell r="AF74">
            <v>1281661.6194079169</v>
          </cell>
          <cell r="AG74">
            <v>3166695.8081354937</v>
          </cell>
          <cell r="AH74">
            <v>2920911.455364584</v>
          </cell>
          <cell r="AI74">
            <v>3197329.1899175732</v>
          </cell>
          <cell r="AJ74">
            <v>3610145.8844934287</v>
          </cell>
          <cell r="AK74">
            <v>4629342.8915478317</v>
          </cell>
          <cell r="AL74">
            <v>12818080.605471397</v>
          </cell>
          <cell r="AM74">
            <v>4927644.369037603</v>
          </cell>
          <cell r="AN74">
            <v>13835764.095122814</v>
          </cell>
          <cell r="AO74">
            <v>39705058.925175086</v>
          </cell>
          <cell r="AP74">
            <v>945385.14171459991</v>
          </cell>
          <cell r="AQ74">
            <v>985893.55339070526</v>
          </cell>
          <cell r="AR74">
            <v>2435919.8524119183</v>
          </cell>
          <cell r="AS74">
            <v>2246854.9656650648</v>
          </cell>
          <cell r="AT74">
            <v>2459483.9922442869</v>
          </cell>
          <cell r="AU74">
            <v>2777035.2957641757</v>
          </cell>
          <cell r="AV74">
            <v>3561032.9934983319</v>
          </cell>
          <cell r="AW74">
            <v>9860062.0042087659</v>
          </cell>
          <cell r="AX74">
            <v>3790495.6684904639</v>
          </cell>
          <cell r="AY74">
            <v>10642895.45778678</v>
          </cell>
          <cell r="AZ74">
            <v>23318</v>
          </cell>
          <cell r="BA74">
            <v>104</v>
          </cell>
          <cell r="BB74">
            <v>103</v>
          </cell>
          <cell r="BC74">
            <v>543</v>
          </cell>
          <cell r="BD74">
            <v>489</v>
          </cell>
          <cell r="BE74">
            <v>1381</v>
          </cell>
          <cell r="BF74">
            <v>1384</v>
          </cell>
          <cell r="BG74">
            <v>5861</v>
          </cell>
          <cell r="BH74">
            <v>6831</v>
          </cell>
          <cell r="BI74">
            <v>2010</v>
          </cell>
          <cell r="BJ74">
            <v>4612</v>
          </cell>
          <cell r="BK74">
            <v>141.9</v>
          </cell>
          <cell r="BL74">
            <v>757.52</v>
          </cell>
          <cell r="BM74">
            <v>797.65</v>
          </cell>
          <cell r="BN74">
            <v>373.84</v>
          </cell>
          <cell r="BO74">
            <v>382.9</v>
          </cell>
          <cell r="BP74">
            <v>148.41</v>
          </cell>
          <cell r="BQ74">
            <v>167.21</v>
          </cell>
          <cell r="BR74">
            <v>50.63</v>
          </cell>
          <cell r="BS74">
            <v>120.29</v>
          </cell>
          <cell r="BT74">
            <v>157.15</v>
          </cell>
          <cell r="BU74">
            <v>192.3</v>
          </cell>
          <cell r="BV74">
            <v>3.6991999999999998</v>
          </cell>
          <cell r="BW74">
            <v>3.8952</v>
          </cell>
          <cell r="BX74">
            <v>1.8255999999999999</v>
          </cell>
          <cell r="BY74">
            <v>1.8697999999999999</v>
          </cell>
          <cell r="BZ74">
            <v>0.72470000000000001</v>
          </cell>
          <cell r="CA74">
            <v>0.8165</v>
          </cell>
          <cell r="CB74">
            <v>0.2472</v>
          </cell>
          <cell r="CC74">
            <v>0.58740000000000003</v>
          </cell>
          <cell r="CD74">
            <v>0.76739999999999997</v>
          </cell>
          <cell r="CE74">
            <v>0.93910000000000005</v>
          </cell>
          <cell r="CF74">
            <v>4.8089599999999999</v>
          </cell>
          <cell r="CG74">
            <v>5.0637600000000003</v>
          </cell>
          <cell r="CH74">
            <v>2.3732799999999998</v>
          </cell>
          <cell r="CI74">
            <v>2.4307400000000001</v>
          </cell>
          <cell r="CJ74">
            <v>0.94211</v>
          </cell>
          <cell r="CK74">
            <v>1.06145</v>
          </cell>
          <cell r="CL74">
            <v>0.32136000000000003</v>
          </cell>
          <cell r="CM74">
            <v>0.76362000000000008</v>
          </cell>
          <cell r="CN74">
            <v>0.99761999999999995</v>
          </cell>
          <cell r="CO74">
            <v>1.2208300000000001</v>
          </cell>
          <cell r="CP74">
            <v>0.9</v>
          </cell>
          <cell r="CQ74">
            <v>29</v>
          </cell>
        </row>
        <row r="75">
          <cell r="D75">
            <v>152</v>
          </cell>
          <cell r="E75">
            <v>380152</v>
          </cell>
          <cell r="F75">
            <v>1.5608</v>
          </cell>
          <cell r="G75">
            <v>11458343.650000002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4875367.6090767113</v>
          </cell>
          <cell r="O75">
            <v>2912402.9215517268</v>
          </cell>
          <cell r="P75">
            <v>943181.16021210619</v>
          </cell>
          <cell r="Q75">
            <v>2727391.9591594576</v>
          </cell>
          <cell r="R75">
            <v>11468300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4879603.8990482222</v>
          </cell>
          <cell r="Z75">
            <v>2914933.5580654941</v>
          </cell>
          <cell r="AA75">
            <v>944000.70639009809</v>
          </cell>
          <cell r="AB75">
            <v>2729761.836496185</v>
          </cell>
          <cell r="AC75">
            <v>12872318.693889547</v>
          </cell>
          <cell r="AD75">
            <v>12872318.693889547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5476994.5404719757</v>
          </cell>
          <cell r="AL75">
            <v>3271797.3658635048</v>
          </cell>
          <cell r="AM75">
            <v>1059570.9861017063</v>
          </cell>
          <cell r="AN75">
            <v>3063955.8014523601</v>
          </cell>
          <cell r="AO75">
            <v>8247256.9796832055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3509094.4006099282</v>
          </cell>
          <cell r="AW75">
            <v>2096231.013495326</v>
          </cell>
          <cell r="AX75">
            <v>678864.03517536283</v>
          </cell>
          <cell r="AY75">
            <v>1963067.5304025884</v>
          </cell>
          <cell r="AZ75">
            <v>5945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3004</v>
          </cell>
          <cell r="BH75">
            <v>1327</v>
          </cell>
          <cell r="BI75">
            <v>557</v>
          </cell>
          <cell r="BJ75">
            <v>1057</v>
          </cell>
          <cell r="BK75">
            <v>115.6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97.35</v>
          </cell>
          <cell r="BS75">
            <v>131.63999999999999</v>
          </cell>
          <cell r="BT75">
            <v>101.57</v>
          </cell>
          <cell r="BU75">
            <v>154.77000000000001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0.47539999999999999</v>
          </cell>
          <cell r="CC75">
            <v>0.64280000000000004</v>
          </cell>
          <cell r="CD75">
            <v>0.496</v>
          </cell>
          <cell r="CE75">
            <v>0.75580000000000003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0.74200431999999994</v>
          </cell>
          <cell r="CM75">
            <v>1.0032822400000001</v>
          </cell>
          <cell r="CN75">
            <v>0.77415679999999998</v>
          </cell>
          <cell r="CO75">
            <v>1.17965264</v>
          </cell>
          <cell r="CP75">
            <v>0.88</v>
          </cell>
          <cell r="CQ75">
            <v>30</v>
          </cell>
        </row>
        <row r="76">
          <cell r="D76">
            <v>168</v>
          </cell>
          <cell r="E76">
            <v>380168</v>
          </cell>
          <cell r="F76">
            <v>1.5652999999999999</v>
          </cell>
          <cell r="G76">
            <v>5746536.0200000005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2459557.0893928255</v>
          </cell>
          <cell r="O76">
            <v>1202026.5352301488</v>
          </cell>
          <cell r="P76">
            <v>461698.31004998728</v>
          </cell>
          <cell r="Q76">
            <v>1623254.0853270388</v>
          </cell>
          <cell r="R76">
            <v>6909901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2957485.3324512136</v>
          </cell>
          <cell r="Z76">
            <v>1445372.3650049164</v>
          </cell>
          <cell r="AA76">
            <v>555167.4266391733</v>
          </cell>
          <cell r="AB76">
            <v>1951875.8759046968</v>
          </cell>
          <cell r="AC76">
            <v>6904775.6544167968</v>
          </cell>
          <cell r="AD76">
            <v>6904775.6544167958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2955291.6491573332</v>
          </cell>
          <cell r="AL76">
            <v>1444300.2754240292</v>
          </cell>
          <cell r="AM76">
            <v>554755.63710440812</v>
          </cell>
          <cell r="AN76">
            <v>1950428.0927310262</v>
          </cell>
          <cell r="AO76">
            <v>4411151.6350966571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1888003.3534513086</v>
          </cell>
          <cell r="AW76">
            <v>922698.70020061929</v>
          </cell>
          <cell r="AX76">
            <v>354408.50770102098</v>
          </cell>
          <cell r="AY76">
            <v>1246041.0737437082</v>
          </cell>
          <cell r="AZ76">
            <v>3246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1687</v>
          </cell>
          <cell r="BH76">
            <v>666</v>
          </cell>
          <cell r="BI76">
            <v>309</v>
          </cell>
          <cell r="BJ76">
            <v>584</v>
          </cell>
          <cell r="BK76">
            <v>113.25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93.26</v>
          </cell>
          <cell r="BS76">
            <v>115.45</v>
          </cell>
          <cell r="BT76">
            <v>95.58</v>
          </cell>
          <cell r="BU76">
            <v>177.8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B76">
            <v>0.45540000000000003</v>
          </cell>
          <cell r="CC76">
            <v>0.56379999999999997</v>
          </cell>
          <cell r="CD76">
            <v>0.4667</v>
          </cell>
          <cell r="CE76">
            <v>0.86819999999999997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0.71283761999999995</v>
          </cell>
          <cell r="CM76">
            <v>0.88251613999999989</v>
          </cell>
          <cell r="CN76">
            <v>0.73052550999999999</v>
          </cell>
          <cell r="CO76">
            <v>1.35899346</v>
          </cell>
          <cell r="CP76">
            <v>0.84</v>
          </cell>
          <cell r="CQ76">
            <v>30</v>
          </cell>
        </row>
        <row r="77">
          <cell r="D77">
            <v>240</v>
          </cell>
          <cell r="E77">
            <v>380240</v>
          </cell>
          <cell r="F77">
            <v>1.3</v>
          </cell>
          <cell r="G77">
            <v>53514446.809999995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112760.36171708912</v>
          </cell>
          <cell r="M77">
            <v>149128.01133229764</v>
          </cell>
          <cell r="N77">
            <v>8424136.2228259407</v>
          </cell>
          <cell r="O77">
            <v>18891524.32974609</v>
          </cell>
          <cell r="P77">
            <v>5655140.668820153</v>
          </cell>
          <cell r="Q77">
            <v>20281757.215558425</v>
          </cell>
          <cell r="R77">
            <v>60728760.999999993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127961.6526973243</v>
          </cell>
          <cell r="X77">
            <v>169232.04664262876</v>
          </cell>
          <cell r="Y77">
            <v>9559799.0038802251</v>
          </cell>
          <cell r="Z77">
            <v>21438301.885472402</v>
          </cell>
          <cell r="AA77">
            <v>6417513.523357287</v>
          </cell>
          <cell r="AB77">
            <v>23015952.88795013</v>
          </cell>
          <cell r="AC77">
            <v>59818030.308230646</v>
          </cell>
          <cell r="AD77">
            <v>59818030.308230653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126042.65085104948</v>
          </cell>
          <cell r="AJ77">
            <v>166694.12529579966</v>
          </cell>
          <cell r="AK77">
            <v>9416433.6162679251</v>
          </cell>
          <cell r="AL77">
            <v>21116798.21595877</v>
          </cell>
          <cell r="AM77">
            <v>6321272.0319399619</v>
          </cell>
          <cell r="AN77">
            <v>22670789.667917147</v>
          </cell>
          <cell r="AO77">
            <v>46013869.467869736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96955.885270038052</v>
          </cell>
          <cell r="AU77">
            <v>128226.2502275382</v>
          </cell>
          <cell r="AV77">
            <v>7243410.4740522495</v>
          </cell>
          <cell r="AW77">
            <v>16243690.935352899</v>
          </cell>
          <cell r="AX77">
            <v>4862516.9476461243</v>
          </cell>
          <cell r="AY77">
            <v>17439068.975320883</v>
          </cell>
          <cell r="AZ77">
            <v>32054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9875</v>
          </cell>
          <cell r="BH77">
            <v>12098</v>
          </cell>
          <cell r="BI77">
            <v>2597</v>
          </cell>
          <cell r="BJ77">
            <v>7484</v>
          </cell>
          <cell r="BK77">
            <v>119.63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61.13</v>
          </cell>
          <cell r="BS77">
            <v>111.89</v>
          </cell>
          <cell r="BT77">
            <v>156.03</v>
          </cell>
          <cell r="BU77">
            <v>194.18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0.29849999999999999</v>
          </cell>
          <cell r="CC77">
            <v>0.5464</v>
          </cell>
          <cell r="CD77">
            <v>0.76190000000000002</v>
          </cell>
          <cell r="CE77">
            <v>0.94820000000000004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0.38805000000000001</v>
          </cell>
          <cell r="CM77">
            <v>0.71032000000000006</v>
          </cell>
          <cell r="CN77">
            <v>0.99047000000000007</v>
          </cell>
          <cell r="CO77">
            <v>1.2326600000000001</v>
          </cell>
          <cell r="CP77">
            <v>0.75</v>
          </cell>
          <cell r="CQ77">
            <v>31</v>
          </cell>
        </row>
        <row r="78">
          <cell r="D78">
            <v>141</v>
          </cell>
          <cell r="E78">
            <v>380141</v>
          </cell>
          <cell r="F78">
            <v>1.3</v>
          </cell>
          <cell r="G78">
            <v>36269509.979999997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5096.9176045003614</v>
          </cell>
          <cell r="M78">
            <v>6624.3540055917874</v>
          </cell>
          <cell r="N78">
            <v>8036762.3179671168</v>
          </cell>
          <cell r="O78">
            <v>6777822.0307752676</v>
          </cell>
          <cell r="P78">
            <v>5533698.8600021619</v>
          </cell>
          <cell r="Q78">
            <v>15909505.499645358</v>
          </cell>
          <cell r="R78">
            <v>35796664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5030.4690365156221</v>
          </cell>
          <cell r="X78">
            <v>6537.992233310657</v>
          </cell>
          <cell r="Y78">
            <v>7931986.9637822453</v>
          </cell>
          <cell r="Z78">
            <v>6689459.4942487264</v>
          </cell>
          <cell r="AA78">
            <v>5461555.9702326162</v>
          </cell>
          <cell r="AB78">
            <v>15702093.110466585</v>
          </cell>
          <cell r="AC78">
            <v>35752334.009245865</v>
          </cell>
          <cell r="AD78">
            <v>35752334.009245865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5024.239387689192</v>
          </cell>
          <cell r="AJ78">
            <v>6529.895692938815</v>
          </cell>
          <cell r="AK78">
            <v>7922164.1236213194</v>
          </cell>
          <cell r="AL78">
            <v>6681175.379351031</v>
          </cell>
          <cell r="AM78">
            <v>5454792.4705482991</v>
          </cell>
          <cell r="AN78">
            <v>15682647.900644587</v>
          </cell>
          <cell r="AO78">
            <v>27501795.391727589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3864.7995289916862</v>
          </cell>
          <cell r="AU78">
            <v>5022.9966868760112</v>
          </cell>
          <cell r="AV78">
            <v>6093972.40278563</v>
          </cell>
          <cell r="AW78">
            <v>5139365.67642387</v>
          </cell>
          <cell r="AX78">
            <v>4195994.2081140764</v>
          </cell>
          <cell r="AY78">
            <v>12063575.308188144</v>
          </cell>
          <cell r="AZ78">
            <v>20078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7299</v>
          </cell>
          <cell r="BH78">
            <v>4213</v>
          </cell>
          <cell r="BI78">
            <v>2717</v>
          </cell>
          <cell r="BJ78">
            <v>5849</v>
          </cell>
          <cell r="BK78">
            <v>114.15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69.58</v>
          </cell>
          <cell r="BS78">
            <v>101.66</v>
          </cell>
          <cell r="BT78">
            <v>128.69999999999999</v>
          </cell>
          <cell r="BU78">
            <v>171.88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B78">
            <v>0.33979999999999999</v>
          </cell>
          <cell r="CC78">
            <v>0.49640000000000001</v>
          </cell>
          <cell r="CD78">
            <v>0.62849999999999995</v>
          </cell>
          <cell r="CE78">
            <v>0.83930000000000005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0.44174000000000002</v>
          </cell>
          <cell r="CM78">
            <v>0.64532</v>
          </cell>
          <cell r="CN78">
            <v>0.81704999999999994</v>
          </cell>
          <cell r="CO78">
            <v>1.0910900000000001</v>
          </cell>
          <cell r="CP78">
            <v>0.73</v>
          </cell>
          <cell r="CQ78">
            <v>31</v>
          </cell>
        </row>
        <row r="79">
          <cell r="D79">
            <v>24</v>
          </cell>
          <cell r="E79">
            <v>380024</v>
          </cell>
          <cell r="F79">
            <v>1.3</v>
          </cell>
          <cell r="G79">
            <v>15706427.42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15658.991165747204</v>
          </cell>
          <cell r="M79">
            <v>13902.55260058412</v>
          </cell>
          <cell r="N79">
            <v>3343216.3366254666</v>
          </cell>
          <cell r="O79">
            <v>4271100.0057739159</v>
          </cell>
          <cell r="P79">
            <v>2966399.2338471343</v>
          </cell>
          <cell r="Q79">
            <v>5096150.2999871522</v>
          </cell>
          <cell r="R79">
            <v>18754389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18697.747349981804</v>
          </cell>
          <cell r="X79">
            <v>16600.457417344129</v>
          </cell>
          <cell r="Y79">
            <v>3991994.9974358296</v>
          </cell>
          <cell r="Z79">
            <v>5099942.1335107321</v>
          </cell>
          <cell r="AA79">
            <v>3542053.4328532312</v>
          </cell>
          <cell r="AB79">
            <v>6085100.2314328812</v>
          </cell>
          <cell r="AC79">
            <v>18079133.83069111</v>
          </cell>
          <cell r="AD79">
            <v>18079133.83069111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18024.531573530392</v>
          </cell>
          <cell r="AJ79">
            <v>16002.754944394797</v>
          </cell>
          <cell r="AK79">
            <v>3848262.4952533394</v>
          </cell>
          <cell r="AL79">
            <v>4916317.7942251749</v>
          </cell>
          <cell r="AM79">
            <v>3414521.1581146386</v>
          </cell>
          <cell r="AN79">
            <v>5866005.0965800323</v>
          </cell>
          <cell r="AO79">
            <v>13907026.023608547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13865.024287331071</v>
          </cell>
          <cell r="AU79">
            <v>12309.811495688306</v>
          </cell>
          <cell r="AV79">
            <v>2960201.9194256454</v>
          </cell>
          <cell r="AW79">
            <v>3781782.9186347499</v>
          </cell>
          <cell r="AX79">
            <v>2626554.7370112604</v>
          </cell>
          <cell r="AY79">
            <v>4512311.6127538709</v>
          </cell>
          <cell r="AZ79">
            <v>10337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4129</v>
          </cell>
          <cell r="BH79">
            <v>2722</v>
          </cell>
          <cell r="BI79">
            <v>1423</v>
          </cell>
          <cell r="BJ79">
            <v>2063</v>
          </cell>
          <cell r="BK79">
            <v>112.11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59.74</v>
          </cell>
          <cell r="BS79">
            <v>115.78</v>
          </cell>
          <cell r="BT79">
            <v>153.82</v>
          </cell>
          <cell r="BU79">
            <v>182.27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0.29170000000000001</v>
          </cell>
          <cell r="CC79">
            <v>0.56540000000000001</v>
          </cell>
          <cell r="CD79">
            <v>0.75109999999999999</v>
          </cell>
          <cell r="CE79">
            <v>0.8901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0.37921000000000005</v>
          </cell>
          <cell r="CM79">
            <v>0.73502000000000001</v>
          </cell>
          <cell r="CN79">
            <v>0.97643000000000002</v>
          </cell>
          <cell r="CO79">
            <v>1.15713</v>
          </cell>
          <cell r="CP79">
            <v>0.7</v>
          </cell>
          <cell r="CQ79">
            <v>32</v>
          </cell>
        </row>
        <row r="80">
          <cell r="D80">
            <v>136</v>
          </cell>
          <cell r="E80">
            <v>380136</v>
          </cell>
          <cell r="F80">
            <v>1.3</v>
          </cell>
          <cell r="G80">
            <v>109695143.71000001</v>
          </cell>
          <cell r="H80">
            <v>2300.1421636988371</v>
          </cell>
          <cell r="I80">
            <v>0</v>
          </cell>
          <cell r="J80">
            <v>0</v>
          </cell>
          <cell r="K80">
            <v>0</v>
          </cell>
          <cell r="L80">
            <v>732962.86826706829</v>
          </cell>
          <cell r="M80">
            <v>838296.37084838212</v>
          </cell>
          <cell r="N80">
            <v>24231881.406317327</v>
          </cell>
          <cell r="O80">
            <v>31082343.369693387</v>
          </cell>
          <cell r="P80">
            <v>11617623.871385464</v>
          </cell>
          <cell r="Q80">
            <v>41189735.681324676</v>
          </cell>
          <cell r="R80">
            <v>118361769</v>
          </cell>
          <cell r="S80">
            <v>2481.8682599716876</v>
          </cell>
          <cell r="T80">
            <v>0</v>
          </cell>
          <cell r="U80">
            <v>0</v>
          </cell>
          <cell r="V80">
            <v>0</v>
          </cell>
          <cell r="W80">
            <v>790871.67184681352</v>
          </cell>
          <cell r="X80">
            <v>904527.20188058109</v>
          </cell>
          <cell r="Y80">
            <v>26146356.643028516</v>
          </cell>
          <cell r="Z80">
            <v>33538049.374622859</v>
          </cell>
          <cell r="AA80">
            <v>12535491.239512885</v>
          </cell>
          <cell r="AB80">
            <v>44443991.000848368</v>
          </cell>
          <cell r="AC80">
            <v>115109228.72138701</v>
          </cell>
          <cell r="AD80">
            <v>115109228.72138701</v>
          </cell>
          <cell r="AE80">
            <v>2413.6673826954361</v>
          </cell>
          <cell r="AF80">
            <v>0</v>
          </cell>
          <cell r="AG80">
            <v>0</v>
          </cell>
          <cell r="AH80">
            <v>0</v>
          </cell>
          <cell r="AI80">
            <v>769138.79315102659</v>
          </cell>
          <cell r="AJ80">
            <v>879671.10871744424</v>
          </cell>
          <cell r="AK80">
            <v>25427863.848953847</v>
          </cell>
          <cell r="AL80">
            <v>32616435.43307158</v>
          </cell>
          <cell r="AM80">
            <v>12191020.296630003</v>
          </cell>
          <cell r="AN80">
            <v>43222685.573480412</v>
          </cell>
          <cell r="AO80">
            <v>88545560.554913074</v>
          </cell>
          <cell r="AP80">
            <v>1856.6672174580276</v>
          </cell>
          <cell r="AQ80">
            <v>0</v>
          </cell>
          <cell r="AR80">
            <v>0</v>
          </cell>
          <cell r="AS80">
            <v>0</v>
          </cell>
          <cell r="AT80">
            <v>591645.2255007897</v>
          </cell>
          <cell r="AU80">
            <v>676670.08362880326</v>
          </cell>
          <cell r="AV80">
            <v>19559895.268426035</v>
          </cell>
          <cell r="AW80">
            <v>25089565.717747368</v>
          </cell>
          <cell r="AX80">
            <v>9377707.9204846174</v>
          </cell>
          <cell r="AY80">
            <v>33248219.67190801</v>
          </cell>
          <cell r="AZ80">
            <v>66535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24560</v>
          </cell>
          <cell r="BH80">
            <v>22689</v>
          </cell>
          <cell r="BI80">
            <v>5110</v>
          </cell>
          <cell r="BJ80">
            <v>14176</v>
          </cell>
          <cell r="BK80">
            <v>110.9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66.37</v>
          </cell>
          <cell r="BS80">
            <v>92.15</v>
          </cell>
          <cell r="BT80">
            <v>152.93</v>
          </cell>
          <cell r="BU80">
            <v>195.45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0.3241</v>
          </cell>
          <cell r="CC80">
            <v>0.45</v>
          </cell>
          <cell r="CD80">
            <v>0.74680000000000002</v>
          </cell>
          <cell r="CE80">
            <v>0.95440000000000003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0.42133000000000004</v>
          </cell>
          <cell r="CM80">
            <v>0.58500000000000008</v>
          </cell>
          <cell r="CN80">
            <v>0.97084000000000004</v>
          </cell>
          <cell r="CO80">
            <v>1.24072</v>
          </cell>
          <cell r="CP80">
            <v>0.7</v>
          </cell>
          <cell r="CQ80">
            <v>32</v>
          </cell>
        </row>
        <row r="81">
          <cell r="D81">
            <v>87</v>
          </cell>
          <cell r="E81">
            <v>380087</v>
          </cell>
          <cell r="F81">
            <v>1.3</v>
          </cell>
          <cell r="G81">
            <v>86479705.399999991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406705.80150536261</v>
          </cell>
          <cell r="M81">
            <v>469265.80635662627</v>
          </cell>
          <cell r="N81">
            <v>16015137.427689921</v>
          </cell>
          <cell r="O81">
            <v>24758905.760525819</v>
          </cell>
          <cell r="P81">
            <v>9846418.6038117129</v>
          </cell>
          <cell r="Q81">
            <v>34983272.000110552</v>
          </cell>
          <cell r="R81">
            <v>93133305.000000015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437997.04545326071</v>
          </cell>
          <cell r="X81">
            <v>505370.30933829502</v>
          </cell>
          <cell r="Y81">
            <v>17247314.520453501</v>
          </cell>
          <cell r="Z81">
            <v>26663813.330489311</v>
          </cell>
          <cell r="AA81">
            <v>10603985.093900084</v>
          </cell>
          <cell r="AB81">
            <v>37674824.700365558</v>
          </cell>
          <cell r="AC81">
            <v>91736613.253079355</v>
          </cell>
          <cell r="AD81">
            <v>91736613.253079355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431428.53745754209</v>
          </cell>
          <cell r="AJ81">
            <v>497791.4250692192</v>
          </cell>
          <cell r="AK81">
            <v>16988661.809189126</v>
          </cell>
          <cell r="AL81">
            <v>26263944.260878526</v>
          </cell>
          <cell r="AM81">
            <v>10444960.366224846</v>
          </cell>
          <cell r="AN81">
            <v>37109826.854260094</v>
          </cell>
          <cell r="AO81">
            <v>70566625.579291806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331868.10573657084</v>
          </cell>
          <cell r="AU81">
            <v>382916.48082247627</v>
          </cell>
          <cell r="AV81">
            <v>13068201.391683942</v>
          </cell>
          <cell r="AW81">
            <v>20203034.046829633</v>
          </cell>
          <cell r="AX81">
            <v>8034584.8970960351</v>
          </cell>
          <cell r="AY81">
            <v>28546020.657123148</v>
          </cell>
          <cell r="AZ81">
            <v>53590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19297</v>
          </cell>
          <cell r="BH81">
            <v>17978</v>
          </cell>
          <cell r="BI81">
            <v>4264</v>
          </cell>
          <cell r="BJ81">
            <v>12051</v>
          </cell>
          <cell r="BK81">
            <v>109.73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56.43</v>
          </cell>
          <cell r="BS81">
            <v>93.65</v>
          </cell>
          <cell r="BT81">
            <v>157.02000000000001</v>
          </cell>
          <cell r="BU81">
            <v>197.4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0.27560000000000001</v>
          </cell>
          <cell r="CC81">
            <v>0.45729999999999998</v>
          </cell>
          <cell r="CD81">
            <v>0.76680000000000004</v>
          </cell>
          <cell r="CE81">
            <v>0.96399999999999997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0.35828000000000004</v>
          </cell>
          <cell r="CM81">
            <v>0.59448999999999996</v>
          </cell>
          <cell r="CN81">
            <v>0.99684000000000006</v>
          </cell>
          <cell r="CO81">
            <v>1.2532000000000001</v>
          </cell>
          <cell r="CP81">
            <v>0.69</v>
          </cell>
          <cell r="CQ81">
            <v>32</v>
          </cell>
        </row>
        <row r="82">
          <cell r="D82">
            <v>167</v>
          </cell>
          <cell r="E82">
            <v>380167</v>
          </cell>
          <cell r="F82">
            <v>1.3</v>
          </cell>
          <cell r="G82">
            <v>10925565.309999999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773.50207961746412</v>
          </cell>
          <cell r="M82">
            <v>6640.0972442837028</v>
          </cell>
          <cell r="N82">
            <v>4129377.4365956523</v>
          </cell>
          <cell r="O82">
            <v>2827219.3503434188</v>
          </cell>
          <cell r="P82">
            <v>926452.9697223627</v>
          </cell>
          <cell r="Q82">
            <v>3035101.9540146645</v>
          </cell>
          <cell r="R82">
            <v>12681500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897.81776451335611</v>
          </cell>
          <cell r="X82">
            <v>7707.2802014474246</v>
          </cell>
          <cell r="Y82">
            <v>4793042.6002082787</v>
          </cell>
          <cell r="Z82">
            <v>3281604.3082515853</v>
          </cell>
          <cell r="AA82">
            <v>1075350.6113574405</v>
          </cell>
          <cell r="AB82">
            <v>3522897.3822167353</v>
          </cell>
          <cell r="AC82">
            <v>12195818.423849577</v>
          </cell>
          <cell r="AD82">
            <v>12195818.423849577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863.43275115021333</v>
          </cell>
          <cell r="AJ82">
            <v>7412.1034482185532</v>
          </cell>
          <cell r="AK82">
            <v>4609476.5800509406</v>
          </cell>
          <cell r="AL82">
            <v>3155924.0060212775</v>
          </cell>
          <cell r="AM82">
            <v>1034166.3681812861</v>
          </cell>
          <cell r="AN82">
            <v>3387975.933396704</v>
          </cell>
          <cell r="AO82">
            <v>9381398.7875765972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664.17903934631795</v>
          </cell>
          <cell r="AU82">
            <v>5701.6180370911943</v>
          </cell>
          <cell r="AV82">
            <v>3545751.2154238005</v>
          </cell>
          <cell r="AW82">
            <v>2427633.8507855982</v>
          </cell>
          <cell r="AX82">
            <v>795512.59090868162</v>
          </cell>
          <cell r="AY82">
            <v>2606135.3333820798</v>
          </cell>
          <cell r="AZ82">
            <v>7306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3629</v>
          </cell>
          <cell r="BH82">
            <v>1626</v>
          </cell>
          <cell r="BI82">
            <v>661</v>
          </cell>
          <cell r="BJ82">
            <v>1390</v>
          </cell>
          <cell r="BK82">
            <v>107.01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81.42</v>
          </cell>
          <cell r="BS82">
            <v>124.42</v>
          </cell>
          <cell r="BT82">
            <v>100.29</v>
          </cell>
          <cell r="BU82">
            <v>156.24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B82">
            <v>0.39760000000000001</v>
          </cell>
          <cell r="CC82">
            <v>0.60760000000000003</v>
          </cell>
          <cell r="CD82">
            <v>0.48970000000000002</v>
          </cell>
          <cell r="CE82">
            <v>0.76300000000000001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0.51688000000000001</v>
          </cell>
          <cell r="CM82">
            <v>0.78988000000000003</v>
          </cell>
          <cell r="CN82">
            <v>0.63661000000000001</v>
          </cell>
          <cell r="CO82">
            <v>0.9919</v>
          </cell>
          <cell r="CP82">
            <v>0.66</v>
          </cell>
          <cell r="CQ82">
            <v>33</v>
          </cell>
        </row>
        <row r="83">
          <cell r="D83">
            <v>140</v>
          </cell>
          <cell r="E83">
            <v>380140</v>
          </cell>
          <cell r="F83">
            <v>1.3</v>
          </cell>
          <cell r="G83">
            <v>58284077.68999999</v>
          </cell>
          <cell r="H83">
            <v>1714564.4647925317</v>
          </cell>
          <cell r="I83">
            <v>1513785.5022165906</v>
          </cell>
          <cell r="J83">
            <v>5043969.9052746473</v>
          </cell>
          <cell r="K83">
            <v>4849855.2848510481</v>
          </cell>
          <cell r="L83">
            <v>7487701.5128888041</v>
          </cell>
          <cell r="M83">
            <v>7705248.1548133288</v>
          </cell>
          <cell r="N83">
            <v>4821500.5202302951</v>
          </cell>
          <cell r="O83">
            <v>7628519.0773021225</v>
          </cell>
          <cell r="P83">
            <v>4330045.4375726283</v>
          </cell>
          <cell r="Q83">
            <v>13188887.830058003</v>
          </cell>
          <cell r="R83">
            <v>58382419.000000015</v>
          </cell>
          <cell r="S83">
            <v>1717457.4078093874</v>
          </cell>
          <cell r="T83">
            <v>1516339.6757618731</v>
          </cell>
          <cell r="U83">
            <v>5052480.473301881</v>
          </cell>
          <cell r="V83">
            <v>4858038.3279895103</v>
          </cell>
          <cell r="W83">
            <v>7500335.3299594466</v>
          </cell>
          <cell r="X83">
            <v>7718249.0330540352</v>
          </cell>
          <cell r="Y83">
            <v>4829635.7210624516</v>
          </cell>
          <cell r="Z83">
            <v>7641390.4924322041</v>
          </cell>
          <cell r="AA83">
            <v>4337351.4181691697</v>
          </cell>
          <cell r="AB83">
            <v>13211141.120460052</v>
          </cell>
          <cell r="AC83">
            <v>55536869.07252001</v>
          </cell>
          <cell r="AD83">
            <v>55536869.072520003</v>
          </cell>
          <cell r="AE83">
            <v>1633748.8036448015</v>
          </cell>
          <cell r="AF83">
            <v>1442433.5182523797</v>
          </cell>
          <cell r="AG83">
            <v>4806223.369011661</v>
          </cell>
          <cell r="AH83">
            <v>4621258.3033059556</v>
          </cell>
          <cell r="AI83">
            <v>7134770.164627023</v>
          </cell>
          <cell r="AJ83">
            <v>7342062.7880771095</v>
          </cell>
          <cell r="AK83">
            <v>4594240.0349771576</v>
          </cell>
          <cell r="AL83">
            <v>7268950.3206471531</v>
          </cell>
          <cell r="AM83">
            <v>4125949.5916462471</v>
          </cell>
          <cell r="AN83">
            <v>12567232.178330518</v>
          </cell>
          <cell r="AO83">
            <v>42720668.517323084</v>
          </cell>
          <cell r="AP83">
            <v>1256729.8489575395</v>
          </cell>
          <cell r="AQ83">
            <v>1109564.2448095228</v>
          </cell>
          <cell r="AR83">
            <v>3697094.8992397389</v>
          </cell>
          <cell r="AS83">
            <v>3554814.0794661194</v>
          </cell>
          <cell r="AT83">
            <v>5488284.7420207867</v>
          </cell>
          <cell r="AU83">
            <v>5647740.6062131608</v>
          </cell>
          <cell r="AV83">
            <v>3534030.7961362749</v>
          </cell>
          <cell r="AW83">
            <v>5591500.246651656</v>
          </cell>
          <cell r="AX83">
            <v>3173807.3781894208</v>
          </cell>
          <cell r="AY83">
            <v>9667101.6756388601</v>
          </cell>
          <cell r="AZ83">
            <v>33684</v>
          </cell>
          <cell r="BA83">
            <v>210</v>
          </cell>
          <cell r="BB83">
            <v>198</v>
          </cell>
          <cell r="BC83">
            <v>1019</v>
          </cell>
          <cell r="BD83">
            <v>987</v>
          </cell>
          <cell r="BE83">
            <v>2816</v>
          </cell>
          <cell r="BF83">
            <v>2746</v>
          </cell>
          <cell r="BG83">
            <v>8359</v>
          </cell>
          <cell r="BH83">
            <v>7830</v>
          </cell>
          <cell r="BI83">
            <v>2740</v>
          </cell>
          <cell r="BJ83">
            <v>6779</v>
          </cell>
          <cell r="BK83">
            <v>105.69</v>
          </cell>
          <cell r="BL83">
            <v>498.7</v>
          </cell>
          <cell r="BM83">
            <v>466.99</v>
          </cell>
          <cell r="BN83">
            <v>302.35000000000002</v>
          </cell>
          <cell r="BO83">
            <v>300.14</v>
          </cell>
          <cell r="BP83">
            <v>162.41</v>
          </cell>
          <cell r="BQ83">
            <v>171.39</v>
          </cell>
          <cell r="BR83">
            <v>35.229999999999997</v>
          </cell>
          <cell r="BS83">
            <v>59.51</v>
          </cell>
          <cell r="BT83">
            <v>96.53</v>
          </cell>
          <cell r="BU83">
            <v>118.84</v>
          </cell>
          <cell r="BV83">
            <v>2.4352999999999998</v>
          </cell>
          <cell r="BW83">
            <v>2.2804000000000002</v>
          </cell>
          <cell r="BX83">
            <v>1.4764999999999999</v>
          </cell>
          <cell r="BY83">
            <v>1.4657</v>
          </cell>
          <cell r="BZ83">
            <v>0.79310000000000003</v>
          </cell>
          <cell r="CA83">
            <v>0.83689999999999998</v>
          </cell>
          <cell r="CB83">
            <v>0.17199999999999999</v>
          </cell>
          <cell r="CC83">
            <v>0.29060000000000002</v>
          </cell>
          <cell r="CD83">
            <v>0.47139999999999999</v>
          </cell>
          <cell r="CE83">
            <v>0.58030000000000004</v>
          </cell>
          <cell r="CF83">
            <v>3.1658899999999996</v>
          </cell>
          <cell r="CG83">
            <v>2.9645200000000003</v>
          </cell>
          <cell r="CH83">
            <v>1.9194499999999999</v>
          </cell>
          <cell r="CI83">
            <v>1.90541</v>
          </cell>
          <cell r="CJ83">
            <v>1.0310300000000001</v>
          </cell>
          <cell r="CK83">
            <v>1.0879700000000001</v>
          </cell>
          <cell r="CL83">
            <v>0.22359999999999999</v>
          </cell>
          <cell r="CM83">
            <v>0.37778000000000006</v>
          </cell>
          <cell r="CN83">
            <v>0.61282000000000003</v>
          </cell>
          <cell r="CO83">
            <v>0.75439000000000012</v>
          </cell>
          <cell r="CP83">
            <v>0.67</v>
          </cell>
          <cell r="CQ83">
            <v>33</v>
          </cell>
        </row>
        <row r="84">
          <cell r="D84">
            <v>171</v>
          </cell>
          <cell r="E84">
            <v>380171</v>
          </cell>
          <cell r="F84">
            <v>1.3</v>
          </cell>
          <cell r="G84">
            <v>8724717.9000000004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1417.2262776598893</v>
          </cell>
          <cell r="M84">
            <v>891.69978714007402</v>
          </cell>
          <cell r="N84">
            <v>3730351.4686437803</v>
          </cell>
          <cell r="O84">
            <v>2297064.4233349082</v>
          </cell>
          <cell r="P84">
            <v>749739.82482997922</v>
          </cell>
          <cell r="Q84">
            <v>1945253.257126533</v>
          </cell>
          <cell r="R84">
            <v>8880197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1442.4820015322805</v>
          </cell>
          <cell r="X84">
            <v>907.59035024638717</v>
          </cell>
          <cell r="Y84">
            <v>3796828.3101504166</v>
          </cell>
          <cell r="Z84">
            <v>2337999.3295720634</v>
          </cell>
          <cell r="AA84">
            <v>763100.5861216106</v>
          </cell>
          <cell r="AB84">
            <v>1979918.7018041313</v>
          </cell>
          <cell r="AC84">
            <v>8599272.9004107993</v>
          </cell>
          <cell r="AD84">
            <v>8599272.9004107993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1396.8492348882428</v>
          </cell>
          <cell r="AJ84">
            <v>878.87882482202849</v>
          </cell>
          <cell r="AK84">
            <v>3676716.0452621724</v>
          </cell>
          <cell r="AL84">
            <v>2264036.9662933899</v>
          </cell>
          <cell r="AM84">
            <v>738959.97921252903</v>
          </cell>
          <cell r="AN84">
            <v>1917284.1815829983</v>
          </cell>
          <cell r="AO84">
            <v>6614825.3080083067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1074.4994114524943</v>
          </cell>
          <cell r="AU84">
            <v>676.06063447848339</v>
          </cell>
          <cell r="AV84">
            <v>2828243.1117401323</v>
          </cell>
          <cell r="AW84">
            <v>1741566.8971487614</v>
          </cell>
          <cell r="AX84">
            <v>568430.75324040698</v>
          </cell>
          <cell r="AY84">
            <v>1474833.9858330756</v>
          </cell>
          <cell r="AZ84">
            <v>5425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2729</v>
          </cell>
          <cell r="BH84">
            <v>1177</v>
          </cell>
          <cell r="BI84">
            <v>517</v>
          </cell>
          <cell r="BJ84">
            <v>1002</v>
          </cell>
          <cell r="BK84">
            <v>101.61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86.36</v>
          </cell>
          <cell r="BS84">
            <v>123.31</v>
          </cell>
          <cell r="BT84">
            <v>91.62</v>
          </cell>
          <cell r="BU84">
            <v>122.66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B84">
            <v>0.42170000000000002</v>
          </cell>
          <cell r="CC84">
            <v>0.60219999999999996</v>
          </cell>
          <cell r="CD84">
            <v>0.44740000000000002</v>
          </cell>
          <cell r="CE84">
            <v>0.59899999999999998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0.54821000000000009</v>
          </cell>
          <cell r="CM84">
            <v>0.78286</v>
          </cell>
          <cell r="CN84">
            <v>0.58162000000000003</v>
          </cell>
          <cell r="CO84">
            <v>0.77869999999999995</v>
          </cell>
          <cell r="CP84">
            <v>0.63</v>
          </cell>
          <cell r="CQ84">
            <v>34</v>
          </cell>
        </row>
        <row r="85">
          <cell r="D85">
            <v>170</v>
          </cell>
          <cell r="E85">
            <v>380170</v>
          </cell>
          <cell r="F85">
            <v>1.3</v>
          </cell>
          <cell r="G85">
            <v>10537650.68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151.78521607928008</v>
          </cell>
          <cell r="M85">
            <v>305.22027146376973</v>
          </cell>
          <cell r="N85">
            <v>5113711.5731224595</v>
          </cell>
          <cell r="O85">
            <v>1884921.6081302669</v>
          </cell>
          <cell r="P85">
            <v>1070701.1634197677</v>
          </cell>
          <cell r="Q85">
            <v>2467859.329839963</v>
          </cell>
          <cell r="R85">
            <v>11317977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163.02510271913113</v>
          </cell>
          <cell r="X85">
            <v>327.82221742433978</v>
          </cell>
          <cell r="Y85">
            <v>5492388.3630989576</v>
          </cell>
          <cell r="Z85">
            <v>2024502.429949725</v>
          </cell>
          <cell r="AA85">
            <v>1149987.9346406814</v>
          </cell>
          <cell r="AB85">
            <v>2650607.4249904929</v>
          </cell>
          <cell r="AC85">
            <v>12428749.050463209</v>
          </cell>
          <cell r="AD85">
            <v>12428749.050463209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179.02475774796753</v>
          </cell>
          <cell r="AJ85">
            <v>359.99543677580425</v>
          </cell>
          <cell r="AK85">
            <v>6031423.8713015001</v>
          </cell>
          <cell r="AL85">
            <v>2223191.7111952165</v>
          </cell>
          <cell r="AM85">
            <v>1262850.3707605621</v>
          </cell>
          <cell r="AN85">
            <v>2910744.077011406</v>
          </cell>
          <cell r="AO85">
            <v>9560576.1926640049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137.71135211382116</v>
          </cell>
          <cell r="AU85">
            <v>276.91956675061863</v>
          </cell>
          <cell r="AV85">
            <v>4639556.8240780765</v>
          </cell>
          <cell r="AW85">
            <v>1710147.4701501664</v>
          </cell>
          <cell r="AX85">
            <v>971423.36212350929</v>
          </cell>
          <cell r="AY85">
            <v>2239033.9053933891</v>
          </cell>
          <cell r="AZ85">
            <v>8304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3952</v>
          </cell>
          <cell r="BH85">
            <v>1801</v>
          </cell>
          <cell r="BI85">
            <v>899</v>
          </cell>
          <cell r="BJ85">
            <v>1652</v>
          </cell>
          <cell r="BK85">
            <v>95.94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97.83</v>
          </cell>
          <cell r="BS85">
            <v>79.13</v>
          </cell>
          <cell r="BT85">
            <v>90.05</v>
          </cell>
          <cell r="BU85">
            <v>112.95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0.47770000000000001</v>
          </cell>
          <cell r="CC85">
            <v>0.38640000000000002</v>
          </cell>
          <cell r="CD85">
            <v>0.43969999999999998</v>
          </cell>
          <cell r="CE85">
            <v>0.55159999999999998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0.62101000000000006</v>
          </cell>
          <cell r="CM85">
            <v>0.5023200000000001</v>
          </cell>
          <cell r="CN85">
            <v>0.57160999999999995</v>
          </cell>
          <cell r="CO85">
            <v>0.71708000000000005</v>
          </cell>
          <cell r="CP85">
            <v>0.61</v>
          </cell>
          <cell r="CQ85">
            <v>34</v>
          </cell>
        </row>
        <row r="86">
          <cell r="D86">
            <v>15</v>
          </cell>
          <cell r="E86">
            <v>380015</v>
          </cell>
          <cell r="F86">
            <v>1.3</v>
          </cell>
          <cell r="G86">
            <v>45741203.439999998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17785.083366985022</v>
          </cell>
          <cell r="M86">
            <v>16397.77719614637</v>
          </cell>
          <cell r="N86">
            <v>11973971.3243041</v>
          </cell>
          <cell r="O86">
            <v>13057904.229013361</v>
          </cell>
          <cell r="P86">
            <v>5283973.5609219186</v>
          </cell>
          <cell r="Q86">
            <v>15391171.465197489</v>
          </cell>
          <cell r="R86">
            <v>45804200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17809.577673806289</v>
          </cell>
          <cell r="X86">
            <v>16420.36085108581</v>
          </cell>
          <cell r="Y86">
            <v>11990462.342166349</v>
          </cell>
          <cell r="Z86">
            <v>13075888.081325345</v>
          </cell>
          <cell r="AA86">
            <v>5291250.8543124544</v>
          </cell>
          <cell r="AB86">
            <v>15412368.783670962</v>
          </cell>
          <cell r="AC86">
            <v>44230785.419232421</v>
          </cell>
          <cell r="AD86">
            <v>44230785.419232428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17197.803007088398</v>
          </cell>
          <cell r="AJ86">
            <v>15856.307004832332</v>
          </cell>
          <cell r="AK86">
            <v>11578579.408302007</v>
          </cell>
          <cell r="AL86">
            <v>12626719.818073453</v>
          </cell>
          <cell r="AM86">
            <v>5109491.7308112448</v>
          </cell>
          <cell r="AN86">
            <v>14882940.352033798</v>
          </cell>
          <cell r="AO86">
            <v>34023681.091717251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13229.079236221844</v>
          </cell>
          <cell r="AU86">
            <v>12197.159234486409</v>
          </cell>
          <cell r="AV86">
            <v>8906599.544847697</v>
          </cell>
          <cell r="AW86">
            <v>9712861.3985180408</v>
          </cell>
          <cell r="AX86">
            <v>3930378.2544701882</v>
          </cell>
          <cell r="AY86">
            <v>11448415.655410614</v>
          </cell>
          <cell r="AZ86">
            <v>29715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11593</v>
          </cell>
          <cell r="BH86">
            <v>8830</v>
          </cell>
          <cell r="BI86">
            <v>2766</v>
          </cell>
          <cell r="BJ86">
            <v>6526</v>
          </cell>
          <cell r="BK86">
            <v>95.42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64.02</v>
          </cell>
          <cell r="BS86">
            <v>91.67</v>
          </cell>
          <cell r="BT86">
            <v>118.41</v>
          </cell>
          <cell r="BU86">
            <v>146.19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0.31259999999999999</v>
          </cell>
          <cell r="CC86">
            <v>0.44769999999999999</v>
          </cell>
          <cell r="CD86">
            <v>0.57820000000000005</v>
          </cell>
          <cell r="CE86">
            <v>0.71389999999999998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0.40638000000000002</v>
          </cell>
          <cell r="CM86">
            <v>0.58201000000000003</v>
          </cell>
          <cell r="CN86">
            <v>0.75166000000000011</v>
          </cell>
          <cell r="CO86">
            <v>0.92806999999999995</v>
          </cell>
          <cell r="CP86">
            <v>0.61</v>
          </cell>
          <cell r="CQ86">
            <v>34</v>
          </cell>
        </row>
        <row r="87">
          <cell r="D87">
            <v>189</v>
          </cell>
          <cell r="E87">
            <v>380189</v>
          </cell>
          <cell r="F87">
            <v>1.3</v>
          </cell>
          <cell r="G87">
            <v>12643668.16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899.62547062041358</v>
          </cell>
          <cell r="M87">
            <v>1874.7817153858691</v>
          </cell>
          <cell r="N87">
            <v>4246959.2050294979</v>
          </cell>
          <cell r="O87">
            <v>3377830.6332339691</v>
          </cell>
          <cell r="P87">
            <v>1364637.425463486</v>
          </cell>
          <cell r="Q87">
            <v>3651466.489087041</v>
          </cell>
          <cell r="R87">
            <v>13570508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965.57221302920425</v>
          </cell>
          <cell r="X87">
            <v>2012.2119581867971</v>
          </cell>
          <cell r="Y87">
            <v>4558281.1204945799</v>
          </cell>
          <cell r="Z87">
            <v>3625441.3711967147</v>
          </cell>
          <cell r="AA87">
            <v>1464671.7127501422</v>
          </cell>
          <cell r="AB87">
            <v>3919136.0113873472</v>
          </cell>
          <cell r="AC87">
            <v>13366995.23380835</v>
          </cell>
          <cell r="AD87">
            <v>13366995.23380835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951.09182128326768</v>
          </cell>
          <cell r="AJ87">
            <v>1982.0354296607825</v>
          </cell>
          <cell r="AK87">
            <v>4489921.9699078053</v>
          </cell>
          <cell r="AL87">
            <v>3571071.7335886094</v>
          </cell>
          <cell r="AM87">
            <v>1442706.478152849</v>
          </cell>
          <cell r="AN87">
            <v>3860361.9249081421</v>
          </cell>
          <cell r="AO87">
            <v>10282304.026006423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731.60909329482126</v>
          </cell>
          <cell r="AU87">
            <v>1524.6426382006018</v>
          </cell>
          <cell r="AV87">
            <v>3453786.1306983116</v>
          </cell>
          <cell r="AW87">
            <v>2746978.2566066226</v>
          </cell>
          <cell r="AX87">
            <v>1109774.21396373</v>
          </cell>
          <cell r="AY87">
            <v>2969509.1730062631</v>
          </cell>
          <cell r="AZ87">
            <v>10258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4354</v>
          </cell>
          <cell r="BH87">
            <v>2728</v>
          </cell>
          <cell r="BI87">
            <v>1035</v>
          </cell>
          <cell r="BJ87">
            <v>2141</v>
          </cell>
          <cell r="BK87">
            <v>83.53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66.099999999999994</v>
          </cell>
          <cell r="BS87">
            <v>83.91</v>
          </cell>
          <cell r="BT87">
            <v>89.35</v>
          </cell>
          <cell r="BU87">
            <v>115.58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0.32279999999999998</v>
          </cell>
          <cell r="CC87">
            <v>0.4098</v>
          </cell>
          <cell r="CD87">
            <v>0.43630000000000002</v>
          </cell>
          <cell r="CE87">
            <v>0.56440000000000001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0.41963999999999996</v>
          </cell>
          <cell r="CM87">
            <v>0.53273999999999999</v>
          </cell>
          <cell r="CN87">
            <v>0.56719000000000008</v>
          </cell>
          <cell r="CO87">
            <v>0.73372000000000004</v>
          </cell>
          <cell r="CP87">
            <v>0.51</v>
          </cell>
          <cell r="CQ87">
            <v>35</v>
          </cell>
        </row>
        <row r="88">
          <cell r="D88">
            <v>202</v>
          </cell>
          <cell r="E88">
            <v>380202</v>
          </cell>
          <cell r="F88">
            <v>1.3</v>
          </cell>
          <cell r="G88">
            <v>5394795.3399999999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2179.0314985331202</v>
          </cell>
          <cell r="M88">
            <v>361.96134336744609</v>
          </cell>
          <cell r="N88">
            <v>1549136.4421060416</v>
          </cell>
          <cell r="O88">
            <v>1277009.3039847875</v>
          </cell>
          <cell r="P88">
            <v>1053940.6389068973</v>
          </cell>
          <cell r="Q88">
            <v>1512167.9621603726</v>
          </cell>
          <cell r="R88">
            <v>5507642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2224.6118053190044</v>
          </cell>
          <cell r="X88">
            <v>369.53273877243464</v>
          </cell>
          <cell r="Y88">
            <v>1581540.7989645449</v>
          </cell>
          <cell r="Z88">
            <v>1303721.3895527285</v>
          </cell>
          <cell r="AA88">
            <v>1075986.6431467743</v>
          </cell>
          <cell r="AB88">
            <v>1543799.0237918608</v>
          </cell>
          <cell r="AC88">
            <v>5622046.2351361029</v>
          </cell>
          <cell r="AD88">
            <v>5622046.2351361029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2270.821237969541</v>
          </cell>
          <cell r="AJ88">
            <v>377.2086389738293</v>
          </cell>
          <cell r="AK88">
            <v>1614392.4195749767</v>
          </cell>
          <cell r="AL88">
            <v>1330802.170838505</v>
          </cell>
          <cell r="AM88">
            <v>1098336.9391402083</v>
          </cell>
          <cell r="AN88">
            <v>1575866.6757054692</v>
          </cell>
          <cell r="AO88">
            <v>4324650.9501046948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1746.7855676688775</v>
          </cell>
          <cell r="AU88">
            <v>290.16049151833022</v>
          </cell>
          <cell r="AV88">
            <v>1241840.3227499821</v>
          </cell>
          <cell r="AW88">
            <v>1023693.9775680808</v>
          </cell>
          <cell r="AX88">
            <v>844874.56856939092</v>
          </cell>
          <cell r="AY88">
            <v>1212205.1351580531</v>
          </cell>
          <cell r="AZ88">
            <v>4448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1931</v>
          </cell>
          <cell r="BH88">
            <v>965</v>
          </cell>
          <cell r="BI88">
            <v>714</v>
          </cell>
          <cell r="BJ88">
            <v>838</v>
          </cell>
          <cell r="BK88">
            <v>81.02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53.59</v>
          </cell>
          <cell r="BS88">
            <v>88.4</v>
          </cell>
          <cell r="BT88">
            <v>98.61</v>
          </cell>
          <cell r="BU88">
            <v>120.55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0.26169999999999999</v>
          </cell>
          <cell r="CC88">
            <v>0.43169999999999997</v>
          </cell>
          <cell r="CD88">
            <v>0.48149999999999998</v>
          </cell>
          <cell r="CE88">
            <v>0.5887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0.34021000000000001</v>
          </cell>
          <cell r="CM88">
            <v>0.56120999999999999</v>
          </cell>
          <cell r="CN88">
            <v>0.62595000000000001</v>
          </cell>
          <cell r="CO88">
            <v>0.76531000000000005</v>
          </cell>
          <cell r="CP88">
            <v>0.46</v>
          </cell>
          <cell r="CQ88">
            <v>35</v>
          </cell>
        </row>
        <row r="89">
          <cell r="D89">
            <v>169</v>
          </cell>
          <cell r="E89">
            <v>380169</v>
          </cell>
          <cell r="F89">
            <v>1.5817000000000001</v>
          </cell>
          <cell r="G89">
            <v>5009703.17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1436.3137166297668</v>
          </cell>
          <cell r="M89">
            <v>0</v>
          </cell>
          <cell r="N89">
            <v>1866547.3505702468</v>
          </cell>
          <cell r="O89">
            <v>1577120.8341193704</v>
          </cell>
          <cell r="P89">
            <v>323140.81808176736</v>
          </cell>
          <cell r="Q89">
            <v>1241457.8535119856</v>
          </cell>
          <cell r="R89">
            <v>4731472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1356.5430730798521</v>
          </cell>
          <cell r="X89">
            <v>0</v>
          </cell>
          <cell r="Y89">
            <v>1762882.1960518085</v>
          </cell>
          <cell r="Z89">
            <v>1489529.9809254857</v>
          </cell>
          <cell r="AA89">
            <v>305194.07656062307</v>
          </cell>
          <cell r="AB89">
            <v>1172509.2033890027</v>
          </cell>
          <cell r="AC89">
            <v>4365014.5670858566</v>
          </cell>
          <cell r="AD89">
            <v>4365014.5670858566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1251.4773996069232</v>
          </cell>
          <cell r="AJ89">
            <v>0</v>
          </cell>
          <cell r="AK89">
            <v>1626345.1344153467</v>
          </cell>
          <cell r="AL89">
            <v>1374164.3329709789</v>
          </cell>
          <cell r="AM89">
            <v>281556.47755612544</v>
          </cell>
          <cell r="AN89">
            <v>1081697.1447437985</v>
          </cell>
          <cell r="AO89">
            <v>2759698.1520426478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791.22298767586972</v>
          </cell>
          <cell r="AU89">
            <v>0</v>
          </cell>
          <cell r="AV89">
            <v>1028226.0443923288</v>
          </cell>
          <cell r="AW89">
            <v>868789.48787442548</v>
          </cell>
          <cell r="AX89">
            <v>178008.77382318102</v>
          </cell>
          <cell r="AY89">
            <v>683882.62296503666</v>
          </cell>
          <cell r="AZ89">
            <v>3694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1580</v>
          </cell>
          <cell r="BH89">
            <v>1016</v>
          </cell>
          <cell r="BI89">
            <v>297</v>
          </cell>
          <cell r="BJ89">
            <v>801</v>
          </cell>
          <cell r="BK89">
            <v>62.26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54.23</v>
          </cell>
          <cell r="BS89">
            <v>71.260000000000005</v>
          </cell>
          <cell r="BT89">
            <v>49.95</v>
          </cell>
          <cell r="BU89">
            <v>71.150000000000006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B89">
            <v>0.26479999999999998</v>
          </cell>
          <cell r="CC89">
            <v>0.34799999999999998</v>
          </cell>
          <cell r="CD89">
            <v>0.24390000000000001</v>
          </cell>
          <cell r="CE89">
            <v>0.34739999999999999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0.41883416000000001</v>
          </cell>
          <cell r="CM89">
            <v>0.55043160000000002</v>
          </cell>
          <cell r="CN89">
            <v>0.38577663000000001</v>
          </cell>
          <cell r="CO89">
            <v>0.54948258000000005</v>
          </cell>
          <cell r="CP89">
            <v>0.48</v>
          </cell>
          <cell r="CQ89">
            <v>35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н"/>
      <sheetName val="3 согл"/>
      <sheetName val="4 согл"/>
      <sheetName val="затраты"/>
      <sheetName val="спр15"/>
      <sheetName val="числ на 01.01,2018"/>
      <sheetName val="Лист2"/>
      <sheetName val="Лист1"/>
      <sheetName val="справка янв18"/>
      <sheetName val="Лист4"/>
      <sheetName val="числ на 01,03,2018"/>
      <sheetName val=" спр 1-2"/>
      <sheetName val="числ на 01.02.18"/>
      <sheetName val="апп  (2)"/>
    </sheetNames>
    <sheetDataSet>
      <sheetData sheetId="0" refreshError="1"/>
      <sheetData sheetId="1" refreshError="1"/>
      <sheetData sheetId="2" refreshError="1">
        <row r="12">
          <cell r="D12" t="str">
            <v>095</v>
          </cell>
          <cell r="CP12">
            <v>1</v>
          </cell>
          <cell r="CQ12">
            <v>1</v>
          </cell>
          <cell r="CR12">
            <v>5.76</v>
          </cell>
          <cell r="CS12">
            <v>5.56</v>
          </cell>
        </row>
        <row r="13">
          <cell r="CP13">
            <v>1</v>
          </cell>
          <cell r="CQ13">
            <v>0</v>
          </cell>
          <cell r="CR13">
            <v>5.41</v>
          </cell>
        </row>
        <row r="14">
          <cell r="CP14">
            <v>2</v>
          </cell>
          <cell r="CQ14">
            <v>1</v>
          </cell>
          <cell r="CR14">
            <v>3.31</v>
          </cell>
          <cell r="CS14">
            <v>3.26</v>
          </cell>
        </row>
        <row r="15">
          <cell r="CP15">
            <v>2</v>
          </cell>
          <cell r="CQ15">
            <v>0</v>
          </cell>
          <cell r="CR15">
            <v>3.22</v>
          </cell>
        </row>
        <row r="16">
          <cell r="CP16">
            <v>3</v>
          </cell>
          <cell r="CQ16">
            <v>1</v>
          </cell>
          <cell r="CR16">
            <v>3</v>
          </cell>
          <cell r="CS16">
            <v>2.8</v>
          </cell>
        </row>
        <row r="17">
          <cell r="CP17">
            <v>3</v>
          </cell>
          <cell r="CQ17">
            <v>0</v>
          </cell>
          <cell r="CR17">
            <v>2.59</v>
          </cell>
        </row>
        <row r="18">
          <cell r="CP18">
            <v>4</v>
          </cell>
          <cell r="CQ18">
            <v>1</v>
          </cell>
          <cell r="CR18">
            <v>2.4</v>
          </cell>
          <cell r="CS18">
            <v>2.37</v>
          </cell>
        </row>
        <row r="19">
          <cell r="CP19">
            <v>4</v>
          </cell>
          <cell r="CQ19">
            <v>0</v>
          </cell>
          <cell r="CR19">
            <v>2.33</v>
          </cell>
        </row>
        <row r="20">
          <cell r="CP20">
            <v>5</v>
          </cell>
          <cell r="CQ20">
            <v>1</v>
          </cell>
          <cell r="CR20">
            <v>2.23</v>
          </cell>
          <cell r="CS20">
            <v>2.23</v>
          </cell>
        </row>
        <row r="21">
          <cell r="CP21">
            <v>5</v>
          </cell>
          <cell r="CQ21">
            <v>0</v>
          </cell>
          <cell r="CR21">
            <v>2.23</v>
          </cell>
        </row>
        <row r="22">
          <cell r="CP22">
            <v>6</v>
          </cell>
          <cell r="CQ22">
            <v>1</v>
          </cell>
          <cell r="CR22">
            <v>2.2200000000000002</v>
          </cell>
          <cell r="CS22">
            <v>2.21</v>
          </cell>
        </row>
        <row r="23">
          <cell r="CP23">
            <v>6</v>
          </cell>
          <cell r="CQ23">
            <v>0</v>
          </cell>
          <cell r="CR23">
            <v>2.21</v>
          </cell>
        </row>
        <row r="24">
          <cell r="CP24">
            <v>7</v>
          </cell>
          <cell r="CQ24">
            <v>1</v>
          </cell>
          <cell r="CR24">
            <v>2.17</v>
          </cell>
          <cell r="CS24">
            <v>2.1</v>
          </cell>
        </row>
        <row r="25">
          <cell r="CP25">
            <v>7</v>
          </cell>
          <cell r="CQ25">
            <v>0</v>
          </cell>
          <cell r="CR25">
            <v>2.08</v>
          </cell>
        </row>
        <row r="26">
          <cell r="CP26">
            <v>8</v>
          </cell>
          <cell r="CQ26">
            <v>1</v>
          </cell>
          <cell r="CR26">
            <v>1.93</v>
          </cell>
          <cell r="CS26">
            <v>1.91</v>
          </cell>
        </row>
        <row r="27">
          <cell r="CP27">
            <v>8</v>
          </cell>
          <cell r="CQ27">
            <v>0</v>
          </cell>
          <cell r="CR27">
            <v>1.9</v>
          </cell>
        </row>
        <row r="28">
          <cell r="CP28">
            <v>9</v>
          </cell>
          <cell r="CQ28">
            <v>1</v>
          </cell>
          <cell r="CR28">
            <v>1.87</v>
          </cell>
          <cell r="CS28">
            <v>1.86</v>
          </cell>
        </row>
        <row r="29">
          <cell r="CP29">
            <v>9</v>
          </cell>
          <cell r="CQ29">
            <v>0</v>
          </cell>
          <cell r="CR29">
            <v>1.87</v>
          </cell>
        </row>
        <row r="30">
          <cell r="CP30">
            <v>9</v>
          </cell>
          <cell r="CQ30">
            <v>0</v>
          </cell>
          <cell r="CR30">
            <v>1.86</v>
          </cell>
        </row>
        <row r="31">
          <cell r="CP31">
            <v>9</v>
          </cell>
          <cell r="CQ31">
            <v>0</v>
          </cell>
          <cell r="CR31">
            <v>1.86</v>
          </cell>
        </row>
        <row r="32">
          <cell r="CP32">
            <v>10</v>
          </cell>
          <cell r="CQ32">
            <v>1</v>
          </cell>
          <cell r="CR32">
            <v>1.71</v>
          </cell>
          <cell r="CS32">
            <v>1.7</v>
          </cell>
        </row>
        <row r="33">
          <cell r="CP33">
            <v>10</v>
          </cell>
          <cell r="CQ33">
            <v>0</v>
          </cell>
          <cell r="CR33">
            <v>1.7</v>
          </cell>
        </row>
        <row r="34">
          <cell r="CP34">
            <v>11</v>
          </cell>
          <cell r="CQ34">
            <v>1</v>
          </cell>
          <cell r="CR34">
            <v>1.69</v>
          </cell>
          <cell r="CS34">
            <v>1.69</v>
          </cell>
        </row>
        <row r="35">
          <cell r="CP35">
            <v>11</v>
          </cell>
          <cell r="CQ35">
            <v>0</v>
          </cell>
          <cell r="CR35">
            <v>1.69</v>
          </cell>
        </row>
        <row r="36">
          <cell r="CP36">
            <v>12</v>
          </cell>
          <cell r="CQ36">
            <v>1</v>
          </cell>
          <cell r="CR36">
            <v>1.67</v>
          </cell>
          <cell r="CS36">
            <v>1.66</v>
          </cell>
        </row>
        <row r="37">
          <cell r="CP37">
            <v>12</v>
          </cell>
          <cell r="CQ37">
            <v>0</v>
          </cell>
          <cell r="CR37">
            <v>1.65</v>
          </cell>
        </row>
        <row r="38">
          <cell r="CP38">
            <v>13</v>
          </cell>
          <cell r="CQ38">
            <v>1</v>
          </cell>
          <cell r="CR38">
            <v>1.61</v>
          </cell>
          <cell r="CS38">
            <v>1.6</v>
          </cell>
        </row>
        <row r="39">
          <cell r="CP39">
            <v>13</v>
          </cell>
          <cell r="CQ39">
            <v>0</v>
          </cell>
          <cell r="CR39">
            <v>1.59</v>
          </cell>
        </row>
        <row r="40">
          <cell r="CP40">
            <v>14</v>
          </cell>
          <cell r="CQ40">
            <v>1</v>
          </cell>
          <cell r="CR40">
            <v>1.54</v>
          </cell>
          <cell r="CS40">
            <v>1.54</v>
          </cell>
        </row>
        <row r="41">
          <cell r="CP41">
            <v>14</v>
          </cell>
          <cell r="CQ41">
            <v>0</v>
          </cell>
          <cell r="CR41">
            <v>1.54</v>
          </cell>
        </row>
        <row r="42">
          <cell r="CP42">
            <v>15</v>
          </cell>
          <cell r="CQ42">
            <v>1</v>
          </cell>
          <cell r="CR42">
            <v>1.51</v>
          </cell>
          <cell r="CS42">
            <v>1.5</v>
          </cell>
        </row>
        <row r="43">
          <cell r="CP43">
            <v>15</v>
          </cell>
          <cell r="CQ43">
            <v>0</v>
          </cell>
          <cell r="CR43">
            <v>1.49</v>
          </cell>
        </row>
        <row r="44">
          <cell r="CP44">
            <v>16</v>
          </cell>
          <cell r="CQ44">
            <v>1</v>
          </cell>
          <cell r="CR44">
            <v>1.49</v>
          </cell>
          <cell r="CS44">
            <v>1.48</v>
          </cell>
        </row>
        <row r="45">
          <cell r="CP45">
            <v>16</v>
          </cell>
          <cell r="CQ45">
            <v>0</v>
          </cell>
          <cell r="CR45">
            <v>1.47</v>
          </cell>
        </row>
        <row r="46">
          <cell r="CP46">
            <v>17</v>
          </cell>
          <cell r="CQ46">
            <v>1</v>
          </cell>
          <cell r="CR46">
            <v>1.45</v>
          </cell>
          <cell r="CS46">
            <v>1.45</v>
          </cell>
        </row>
        <row r="47">
          <cell r="CP47">
            <v>17</v>
          </cell>
          <cell r="CQ47">
            <v>0</v>
          </cell>
          <cell r="CR47">
            <v>1.45</v>
          </cell>
        </row>
        <row r="48">
          <cell r="CP48">
            <v>18</v>
          </cell>
          <cell r="CQ48">
            <v>1</v>
          </cell>
          <cell r="CR48">
            <v>1.41</v>
          </cell>
          <cell r="CS48">
            <v>1.4</v>
          </cell>
        </row>
        <row r="49">
          <cell r="CP49">
            <v>18</v>
          </cell>
          <cell r="CQ49">
            <v>0</v>
          </cell>
          <cell r="CR49">
            <v>1.4</v>
          </cell>
        </row>
        <row r="50">
          <cell r="CP50">
            <v>18</v>
          </cell>
          <cell r="CQ50">
            <v>0</v>
          </cell>
          <cell r="CR50">
            <v>1.39</v>
          </cell>
        </row>
        <row r="51">
          <cell r="CP51">
            <v>19</v>
          </cell>
          <cell r="CQ51">
            <v>1</v>
          </cell>
          <cell r="CR51">
            <v>1.36</v>
          </cell>
          <cell r="CS51">
            <v>1.33</v>
          </cell>
        </row>
        <row r="52">
          <cell r="CP52">
            <v>19</v>
          </cell>
          <cell r="CQ52">
            <v>0</v>
          </cell>
          <cell r="CR52">
            <v>1.32</v>
          </cell>
        </row>
        <row r="53">
          <cell r="CP53">
            <v>19</v>
          </cell>
          <cell r="CQ53">
            <v>0</v>
          </cell>
          <cell r="CR53">
            <v>1.32</v>
          </cell>
        </row>
        <row r="54">
          <cell r="CP54">
            <v>19</v>
          </cell>
          <cell r="CQ54">
            <v>0</v>
          </cell>
          <cell r="CR54">
            <v>1.31</v>
          </cell>
        </row>
        <row r="55">
          <cell r="CP55">
            <v>20</v>
          </cell>
          <cell r="CQ55">
            <v>1</v>
          </cell>
          <cell r="CR55">
            <v>1.27</v>
          </cell>
          <cell r="CS55">
            <v>1.27</v>
          </cell>
        </row>
        <row r="56">
          <cell r="CP56">
            <v>20</v>
          </cell>
          <cell r="CQ56">
            <v>0</v>
          </cell>
          <cell r="CR56">
            <v>1.26</v>
          </cell>
        </row>
        <row r="57">
          <cell r="CP57">
            <v>21</v>
          </cell>
          <cell r="CQ57">
            <v>1</v>
          </cell>
          <cell r="CR57">
            <v>1.2</v>
          </cell>
          <cell r="CS57">
            <v>1.2</v>
          </cell>
        </row>
        <row r="58">
          <cell r="CP58">
            <v>21</v>
          </cell>
          <cell r="CQ58">
            <v>0</v>
          </cell>
          <cell r="CR58">
            <v>1.2</v>
          </cell>
        </row>
        <row r="59">
          <cell r="CP59">
            <v>21</v>
          </cell>
          <cell r="CQ59">
            <v>0</v>
          </cell>
          <cell r="CR59">
            <v>1.2</v>
          </cell>
        </row>
        <row r="60">
          <cell r="CP60">
            <v>21</v>
          </cell>
          <cell r="CQ60">
            <v>0</v>
          </cell>
          <cell r="CR60">
            <v>1.18</v>
          </cell>
        </row>
        <row r="61">
          <cell r="CP61">
            <v>22</v>
          </cell>
          <cell r="CQ61">
            <v>1</v>
          </cell>
          <cell r="CR61">
            <v>1.1499999999999999</v>
          </cell>
          <cell r="CS61">
            <v>1.1399999999999999</v>
          </cell>
        </row>
        <row r="62">
          <cell r="CP62">
            <v>22</v>
          </cell>
          <cell r="CQ62">
            <v>0</v>
          </cell>
          <cell r="CR62">
            <v>1.1299999999999999</v>
          </cell>
        </row>
        <row r="63">
          <cell r="CP63">
            <v>23</v>
          </cell>
          <cell r="CQ63">
            <v>1</v>
          </cell>
          <cell r="CR63">
            <v>1.1200000000000001</v>
          </cell>
          <cell r="CS63">
            <v>1.1200000000000001</v>
          </cell>
        </row>
        <row r="64">
          <cell r="CP64">
            <v>23</v>
          </cell>
          <cell r="CQ64">
            <v>0</v>
          </cell>
          <cell r="CR64">
            <v>1.1200000000000001</v>
          </cell>
        </row>
        <row r="65">
          <cell r="CP65">
            <v>24</v>
          </cell>
          <cell r="CQ65">
            <v>1</v>
          </cell>
          <cell r="CR65">
            <v>1.1100000000000001</v>
          </cell>
          <cell r="CS65">
            <v>1.1000000000000001</v>
          </cell>
        </row>
        <row r="66">
          <cell r="CP66">
            <v>24</v>
          </cell>
          <cell r="CQ66">
            <v>0</v>
          </cell>
          <cell r="CR66">
            <v>1.1100000000000001</v>
          </cell>
        </row>
        <row r="67">
          <cell r="CP67">
            <v>24</v>
          </cell>
          <cell r="CQ67">
            <v>0</v>
          </cell>
          <cell r="CR67">
            <v>1.1000000000000001</v>
          </cell>
        </row>
        <row r="68">
          <cell r="CP68">
            <v>24</v>
          </cell>
          <cell r="CQ68">
            <v>0</v>
          </cell>
          <cell r="CR68">
            <v>1.0900000000000001</v>
          </cell>
        </row>
        <row r="69">
          <cell r="CP69">
            <v>25</v>
          </cell>
          <cell r="CQ69">
            <v>1</v>
          </cell>
          <cell r="CR69">
            <v>1.03</v>
          </cell>
          <cell r="CS69">
            <v>1.03</v>
          </cell>
        </row>
        <row r="70">
          <cell r="CP70">
            <v>25</v>
          </cell>
          <cell r="CQ70">
            <v>0</v>
          </cell>
          <cell r="CR70">
            <v>1.03</v>
          </cell>
        </row>
        <row r="71">
          <cell r="CP71">
            <v>25</v>
          </cell>
          <cell r="CQ71">
            <v>0</v>
          </cell>
          <cell r="CR71">
            <v>1.02</v>
          </cell>
        </row>
        <row r="72">
          <cell r="CP72">
            <v>26</v>
          </cell>
          <cell r="CQ72">
            <v>1</v>
          </cell>
          <cell r="CR72">
            <v>0.97</v>
          </cell>
          <cell r="CS72">
            <v>0.96</v>
          </cell>
        </row>
        <row r="73">
          <cell r="CP73">
            <v>26</v>
          </cell>
          <cell r="CQ73">
            <v>0</v>
          </cell>
          <cell r="CR73">
            <v>0.96</v>
          </cell>
        </row>
        <row r="74">
          <cell r="CP74">
            <v>27</v>
          </cell>
          <cell r="CQ74">
            <v>1</v>
          </cell>
          <cell r="CR74">
            <v>0.93</v>
          </cell>
          <cell r="CS74">
            <v>0.92</v>
          </cell>
        </row>
        <row r="75">
          <cell r="CP75">
            <v>27</v>
          </cell>
          <cell r="CQ75">
            <v>0</v>
          </cell>
          <cell r="CR75">
            <v>0.88</v>
          </cell>
        </row>
        <row r="76">
          <cell r="CP76">
            <v>28</v>
          </cell>
          <cell r="CQ76">
            <v>1</v>
          </cell>
          <cell r="CR76">
            <v>0.8</v>
          </cell>
          <cell r="CS76">
            <v>0.78</v>
          </cell>
        </row>
        <row r="77">
          <cell r="CP77">
            <v>28</v>
          </cell>
          <cell r="CQ77">
            <v>0</v>
          </cell>
          <cell r="CR77">
            <v>0.78</v>
          </cell>
        </row>
        <row r="78">
          <cell r="CP78">
            <v>29</v>
          </cell>
          <cell r="CQ78">
            <v>1</v>
          </cell>
          <cell r="CR78">
            <v>0.75</v>
          </cell>
          <cell r="CS78">
            <v>0.74</v>
          </cell>
        </row>
        <row r="79">
          <cell r="CP79">
            <v>29</v>
          </cell>
          <cell r="CQ79">
            <v>0</v>
          </cell>
          <cell r="CR79">
            <v>0.74</v>
          </cell>
        </row>
        <row r="80">
          <cell r="CP80">
            <v>30</v>
          </cell>
          <cell r="CQ80">
            <v>1</v>
          </cell>
          <cell r="CR80">
            <v>0.72</v>
          </cell>
          <cell r="CS80">
            <v>0.72</v>
          </cell>
        </row>
        <row r="81">
          <cell r="CP81">
            <v>30</v>
          </cell>
          <cell r="CQ81">
            <v>0</v>
          </cell>
          <cell r="CR81">
            <v>0.72</v>
          </cell>
        </row>
        <row r="82">
          <cell r="CP82">
            <v>30</v>
          </cell>
          <cell r="CQ82">
            <v>0</v>
          </cell>
          <cell r="CR82">
            <v>0.72</v>
          </cell>
        </row>
        <row r="83">
          <cell r="CP83">
            <v>30</v>
          </cell>
          <cell r="CQ83">
            <v>0</v>
          </cell>
          <cell r="CR83">
            <v>0.71</v>
          </cell>
        </row>
        <row r="84">
          <cell r="CP84">
            <v>31</v>
          </cell>
          <cell r="CQ84">
            <v>1</v>
          </cell>
          <cell r="CR84">
            <v>0.68</v>
          </cell>
          <cell r="CS84">
            <v>0.65</v>
          </cell>
        </row>
        <row r="85">
          <cell r="CP85">
            <v>31</v>
          </cell>
          <cell r="CQ85">
            <v>0</v>
          </cell>
          <cell r="CR85">
            <v>0.64</v>
          </cell>
        </row>
        <row r="86">
          <cell r="CP86">
            <v>32</v>
          </cell>
          <cell r="CQ86">
            <v>1</v>
          </cell>
          <cell r="CR86">
            <v>0.56000000000000005</v>
          </cell>
          <cell r="CS86">
            <v>0.55000000000000004</v>
          </cell>
        </row>
        <row r="87">
          <cell r="CP87">
            <v>32</v>
          </cell>
          <cell r="CQ87">
            <v>0</v>
          </cell>
          <cell r="CR87">
            <v>0.55000000000000004</v>
          </cell>
        </row>
        <row r="88">
          <cell r="CP88">
            <v>33</v>
          </cell>
          <cell r="CQ88">
            <v>1</v>
          </cell>
          <cell r="CR88">
            <v>0.53</v>
          </cell>
          <cell r="CS88">
            <v>0.52</v>
          </cell>
        </row>
        <row r="89">
          <cell r="CP89">
            <v>33</v>
          </cell>
          <cell r="CQ89">
            <v>0</v>
          </cell>
          <cell r="CR89">
            <v>0.51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 t="s">
        <v>363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3"/>
  <sheetViews>
    <sheetView topLeftCell="A121" workbookViewId="0">
      <selection sqref="A1:E149"/>
    </sheetView>
  </sheetViews>
  <sheetFormatPr defaultColWidth="9.140625" defaultRowHeight="12.75" x14ac:dyDescent="0.2"/>
  <cols>
    <col min="1" max="1" width="5.7109375" style="3" customWidth="1"/>
    <col min="2" max="2" width="107.28515625" style="3" customWidth="1"/>
    <col min="3" max="3" width="2.5703125" style="47" customWidth="1"/>
    <col min="4" max="4" width="3.140625" style="3" customWidth="1"/>
    <col min="5" max="5" width="2.42578125" style="3" customWidth="1"/>
    <col min="6" max="6" width="15.85546875" style="4" customWidth="1"/>
    <col min="7" max="8" width="10.28515625" style="4" bestFit="1" customWidth="1"/>
    <col min="9" max="9" width="9.140625" style="4"/>
    <col min="10" max="10" width="15.85546875" style="4" customWidth="1"/>
    <col min="11" max="19" width="9.140625" style="4"/>
    <col min="20" max="16384" width="9.140625" style="3"/>
  </cols>
  <sheetData>
    <row r="1" spans="1:12" x14ac:dyDescent="0.2">
      <c r="B1" s="104"/>
      <c r="C1" s="104"/>
      <c r="D1" s="104"/>
      <c r="E1" s="104"/>
    </row>
    <row r="2" spans="1:12" ht="14.25" customHeight="1" x14ac:dyDescent="0.2">
      <c r="B2" s="105" t="s">
        <v>94</v>
      </c>
      <c r="C2" s="105"/>
      <c r="D2" s="105"/>
      <c r="E2" s="105"/>
    </row>
    <row r="3" spans="1:12" x14ac:dyDescent="0.2">
      <c r="B3" s="105" t="str">
        <f>спр!A1</f>
        <v>К Соглашению № 9 от 26.07.2018г.</v>
      </c>
      <c r="C3" s="105"/>
      <c r="D3" s="105"/>
      <c r="E3" s="105"/>
    </row>
    <row r="4" spans="1:12" ht="14.25" customHeight="1" x14ac:dyDescent="0.2">
      <c r="C4" s="1"/>
    </row>
    <row r="6" spans="1:12" x14ac:dyDescent="0.2">
      <c r="B6" s="105" t="s">
        <v>94</v>
      </c>
      <c r="C6" s="105"/>
      <c r="D6" s="105"/>
      <c r="E6" s="105"/>
    </row>
    <row r="7" spans="1:12" ht="15.75" customHeight="1" x14ac:dyDescent="0.2">
      <c r="B7" s="105" t="s">
        <v>1</v>
      </c>
      <c r="C7" s="105"/>
      <c r="D7" s="105"/>
      <c r="E7" s="105"/>
    </row>
    <row r="8" spans="1:12" ht="20.25" customHeight="1" x14ac:dyDescent="0.2">
      <c r="C8" s="103"/>
      <c r="D8" s="103"/>
      <c r="E8" s="103"/>
    </row>
    <row r="9" spans="1:12" ht="20.45" customHeight="1" x14ac:dyDescent="0.2">
      <c r="A9" s="107" t="s">
        <v>95</v>
      </c>
      <c r="B9" s="107"/>
      <c r="C9" s="107"/>
    </row>
    <row r="10" spans="1:12" ht="15.75" x14ac:dyDescent="0.2">
      <c r="A10" s="108" t="s">
        <v>96</v>
      </c>
      <c r="B10" s="108"/>
      <c r="C10" s="108"/>
    </row>
    <row r="11" spans="1:12" ht="67.150000000000006" customHeight="1" x14ac:dyDescent="0.25">
      <c r="B11" s="6" t="s">
        <v>97</v>
      </c>
      <c r="C11" s="3"/>
      <c r="J11" s="4">
        <v>380</v>
      </c>
    </row>
    <row r="12" spans="1:12" x14ac:dyDescent="0.2">
      <c r="C12" s="3"/>
    </row>
    <row r="13" spans="1:12" ht="25.5" customHeight="1" x14ac:dyDescent="0.2">
      <c r="A13" s="46" t="s">
        <v>3</v>
      </c>
      <c r="B13" s="46" t="s">
        <v>4</v>
      </c>
      <c r="C13" s="109" t="s">
        <v>98</v>
      </c>
      <c r="D13" s="110"/>
      <c r="E13" s="111"/>
    </row>
    <row r="14" spans="1:12" ht="25.5" customHeight="1" x14ac:dyDescent="0.2">
      <c r="A14" s="46">
        <v>1</v>
      </c>
      <c r="B14" s="7" t="s">
        <v>60</v>
      </c>
      <c r="C14" s="8" t="s">
        <v>99</v>
      </c>
      <c r="D14" s="9">
        <v>33</v>
      </c>
      <c r="E14" s="10" t="s">
        <v>100</v>
      </c>
      <c r="F14" s="48">
        <v>140</v>
      </c>
      <c r="G14" s="4">
        <f>VLOOKUP(F14,'[1]8 согл '!$D$12:$CQ$89,92,0)</f>
        <v>33</v>
      </c>
      <c r="H14" s="4">
        <f>G14-D14</f>
        <v>0</v>
      </c>
      <c r="J14" s="4" t="s">
        <v>197</v>
      </c>
      <c r="K14" s="4" t="str">
        <f>CONCATENATE($J$11,J14)</f>
        <v>380140</v>
      </c>
      <c r="L14" s="4" t="e">
        <f>VLOOKUP(K14,'[1]8 согл '!$E$12:$CQ$89,91,0)</f>
        <v>#N/A</v>
      </c>
    </row>
    <row r="15" spans="1:12" x14ac:dyDescent="0.2">
      <c r="A15" s="46">
        <v>2</v>
      </c>
      <c r="B15" s="11" t="s">
        <v>34</v>
      </c>
      <c r="C15" s="8" t="s">
        <v>99</v>
      </c>
      <c r="D15" s="9">
        <v>32</v>
      </c>
      <c r="E15" s="10" t="s">
        <v>100</v>
      </c>
      <c r="F15" s="48">
        <v>136</v>
      </c>
      <c r="G15" s="4">
        <f>VLOOKUP(F15,'[1]8 согл '!$D$12:$CQ$89,92,0)</f>
        <v>32</v>
      </c>
      <c r="H15" s="4">
        <f t="shared" ref="H15:H78" si="0">G15-D15</f>
        <v>0</v>
      </c>
      <c r="J15" s="4" t="s">
        <v>198</v>
      </c>
      <c r="K15" s="4" t="str">
        <f t="shared" ref="K15:K78" si="1">CONCATENATE($J$11,J15)</f>
        <v>380136</v>
      </c>
    </row>
    <row r="16" spans="1:12" ht="25.5" customHeight="1" x14ac:dyDescent="0.2">
      <c r="A16" s="46">
        <v>3</v>
      </c>
      <c r="B16" s="11" t="s">
        <v>49</v>
      </c>
      <c r="C16" s="8" t="s">
        <v>99</v>
      </c>
      <c r="D16" s="9">
        <v>32</v>
      </c>
      <c r="E16" s="10" t="s">
        <v>100</v>
      </c>
      <c r="F16" s="48">
        <v>87</v>
      </c>
      <c r="G16" s="4">
        <f>VLOOKUP(F16,'[1]8 согл '!$D$12:$CQ$89,92,0)</f>
        <v>32</v>
      </c>
      <c r="H16" s="4">
        <f t="shared" si="0"/>
        <v>0</v>
      </c>
      <c r="J16" s="4" t="s">
        <v>199</v>
      </c>
      <c r="K16" s="4" t="str">
        <f t="shared" si="1"/>
        <v>380087</v>
      </c>
    </row>
    <row r="17" spans="1:11" ht="12.75" customHeight="1" x14ac:dyDescent="0.2">
      <c r="A17" s="46">
        <v>4</v>
      </c>
      <c r="B17" s="11" t="s">
        <v>38</v>
      </c>
      <c r="C17" s="8" t="s">
        <v>99</v>
      </c>
      <c r="D17" s="9">
        <v>12</v>
      </c>
      <c r="E17" s="10" t="s">
        <v>100</v>
      </c>
      <c r="F17" s="48">
        <v>137</v>
      </c>
      <c r="G17" s="4">
        <f>VLOOKUP(F17,'[1]8 согл '!$D$12:$CQ$89,92,0)</f>
        <v>12</v>
      </c>
      <c r="H17" s="4">
        <f t="shared" si="0"/>
        <v>0</v>
      </c>
      <c r="J17" s="4" t="s">
        <v>200</v>
      </c>
      <c r="K17" s="4" t="str">
        <f t="shared" si="1"/>
        <v>380137</v>
      </c>
    </row>
    <row r="18" spans="1:11" ht="12.75" customHeight="1" x14ac:dyDescent="0.2">
      <c r="A18" s="46">
        <v>5</v>
      </c>
      <c r="B18" s="11" t="s">
        <v>70</v>
      </c>
      <c r="C18" s="8" t="s">
        <v>99</v>
      </c>
      <c r="D18" s="9">
        <v>31</v>
      </c>
      <c r="E18" s="10" t="s">
        <v>100</v>
      </c>
      <c r="F18" s="48">
        <v>240</v>
      </c>
      <c r="G18" s="4">
        <f>VLOOKUP(F18,'[1]8 согл '!$D$12:$CQ$89,92,0)</f>
        <v>31</v>
      </c>
      <c r="H18" s="4">
        <f t="shared" si="0"/>
        <v>0</v>
      </c>
      <c r="J18" s="4" t="s">
        <v>201</v>
      </c>
      <c r="K18" s="4" t="str">
        <f t="shared" si="1"/>
        <v>380240</v>
      </c>
    </row>
    <row r="19" spans="1:11" ht="12.75" customHeight="1" x14ac:dyDescent="0.2">
      <c r="A19" s="46">
        <v>6</v>
      </c>
      <c r="B19" s="11" t="s">
        <v>62</v>
      </c>
      <c r="C19" s="8" t="s">
        <v>99</v>
      </c>
      <c r="D19" s="9">
        <v>31</v>
      </c>
      <c r="E19" s="10" t="s">
        <v>100</v>
      </c>
      <c r="F19" s="48">
        <v>141</v>
      </c>
      <c r="G19" s="4">
        <f>VLOOKUP(F19,'[1]8 согл '!$D$12:$CQ$89,92,0)</f>
        <v>31</v>
      </c>
      <c r="H19" s="4">
        <f t="shared" si="0"/>
        <v>0</v>
      </c>
      <c r="J19" s="4" t="s">
        <v>202</v>
      </c>
      <c r="K19" s="4" t="str">
        <f t="shared" si="1"/>
        <v>380141</v>
      </c>
    </row>
    <row r="20" spans="1:11" ht="12.75" customHeight="1" x14ac:dyDescent="0.2">
      <c r="A20" s="46">
        <v>7</v>
      </c>
      <c r="B20" s="11" t="s">
        <v>36</v>
      </c>
      <c r="C20" s="8" t="s">
        <v>99</v>
      </c>
      <c r="D20" s="9">
        <v>5</v>
      </c>
      <c r="E20" s="10" t="s">
        <v>100</v>
      </c>
      <c r="F20" s="48">
        <v>122</v>
      </c>
      <c r="G20" s="4">
        <f>VLOOKUP(F20,'[1]8 согл '!$D$12:$CQ$89,92,0)</f>
        <v>5</v>
      </c>
      <c r="H20" s="4">
        <f t="shared" si="0"/>
        <v>0</v>
      </c>
      <c r="J20" s="4" t="s">
        <v>203</v>
      </c>
      <c r="K20" s="4" t="str">
        <f t="shared" si="1"/>
        <v>380122</v>
      </c>
    </row>
    <row r="21" spans="1:11" ht="12.75" customHeight="1" x14ac:dyDescent="0.2">
      <c r="A21" s="46">
        <v>8</v>
      </c>
      <c r="B21" s="11" t="s">
        <v>52</v>
      </c>
      <c r="C21" s="8" t="s">
        <v>99</v>
      </c>
      <c r="D21" s="9">
        <v>28</v>
      </c>
      <c r="E21" s="10" t="s">
        <v>100</v>
      </c>
      <c r="F21" s="48">
        <v>118</v>
      </c>
      <c r="G21" s="4">
        <f>VLOOKUP(F21,'[1]8 согл '!$D$12:$CQ$89,92,0)</f>
        <v>28</v>
      </c>
      <c r="H21" s="4">
        <f t="shared" si="0"/>
        <v>0</v>
      </c>
      <c r="J21" s="4" t="s">
        <v>204</v>
      </c>
      <c r="K21" s="4" t="str">
        <f t="shared" si="1"/>
        <v>380118</v>
      </c>
    </row>
    <row r="22" spans="1:11" ht="12.75" customHeight="1" x14ac:dyDescent="0.2">
      <c r="A22" s="46">
        <v>9</v>
      </c>
      <c r="B22" s="11" t="s">
        <v>27</v>
      </c>
      <c r="C22" s="8" t="s">
        <v>99</v>
      </c>
      <c r="D22" s="9">
        <v>22</v>
      </c>
      <c r="E22" s="10" t="s">
        <v>100</v>
      </c>
      <c r="F22" s="48">
        <v>119</v>
      </c>
      <c r="G22" s="4">
        <f>VLOOKUP(F22,'[1]8 согл '!$D$12:$CQ$89,92,0)</f>
        <v>22</v>
      </c>
      <c r="H22" s="4">
        <f t="shared" si="0"/>
        <v>0</v>
      </c>
      <c r="J22" s="4" t="s">
        <v>205</v>
      </c>
      <c r="K22" s="4" t="str">
        <f t="shared" si="1"/>
        <v>380119</v>
      </c>
    </row>
    <row r="23" spans="1:11" ht="12.75" customHeight="1" x14ac:dyDescent="0.2">
      <c r="A23" s="46">
        <v>10</v>
      </c>
      <c r="B23" s="11" t="s">
        <v>35</v>
      </c>
      <c r="C23" s="8" t="s">
        <v>99</v>
      </c>
      <c r="D23" s="9">
        <v>13</v>
      </c>
      <c r="E23" s="10" t="s">
        <v>100</v>
      </c>
      <c r="F23" s="48">
        <v>120</v>
      </c>
      <c r="G23" s="4">
        <f>VLOOKUP(F23,'[1]8 согл '!$D$12:$CQ$89,92,0)</f>
        <v>13</v>
      </c>
      <c r="H23" s="4">
        <f t="shared" si="0"/>
        <v>0</v>
      </c>
      <c r="J23" s="4" t="s">
        <v>206</v>
      </c>
      <c r="K23" s="4" t="str">
        <f t="shared" si="1"/>
        <v>380120</v>
      </c>
    </row>
    <row r="24" spans="1:11" ht="12.75" customHeight="1" x14ac:dyDescent="0.2">
      <c r="A24" s="46">
        <v>11</v>
      </c>
      <c r="B24" s="11" t="s">
        <v>37</v>
      </c>
      <c r="C24" s="8" t="s">
        <v>99</v>
      </c>
      <c r="D24" s="9">
        <v>26</v>
      </c>
      <c r="E24" s="10" t="s">
        <v>100</v>
      </c>
      <c r="F24" s="48">
        <v>121</v>
      </c>
      <c r="G24" s="4">
        <f>VLOOKUP(F24,'[1]8 согл '!$D$12:$CQ$89,92,0)</f>
        <v>26</v>
      </c>
      <c r="H24" s="4">
        <f t="shared" si="0"/>
        <v>0</v>
      </c>
      <c r="J24" s="4" t="s">
        <v>207</v>
      </c>
      <c r="K24" s="4" t="str">
        <f t="shared" si="1"/>
        <v>380121</v>
      </c>
    </row>
    <row r="25" spans="1:11" ht="12.75" customHeight="1" x14ac:dyDescent="0.2">
      <c r="A25" s="46">
        <v>12</v>
      </c>
      <c r="B25" s="11" t="s">
        <v>16</v>
      </c>
      <c r="C25" s="8" t="s">
        <v>99</v>
      </c>
      <c r="D25" s="9">
        <v>12</v>
      </c>
      <c r="E25" s="10" t="s">
        <v>100</v>
      </c>
      <c r="F25" s="48">
        <v>117</v>
      </c>
      <c r="G25" s="4">
        <f>VLOOKUP(F25,'[1]8 согл '!$D$12:$CQ$89,92,0)</f>
        <v>12</v>
      </c>
      <c r="H25" s="4">
        <f t="shared" si="0"/>
        <v>0</v>
      </c>
      <c r="J25" s="4" t="s">
        <v>208</v>
      </c>
      <c r="K25" s="4" t="str">
        <f t="shared" si="1"/>
        <v>380117</v>
      </c>
    </row>
    <row r="26" spans="1:11" ht="12.75" customHeight="1" x14ac:dyDescent="0.2">
      <c r="A26" s="46">
        <v>13</v>
      </c>
      <c r="B26" s="11" t="s">
        <v>10</v>
      </c>
      <c r="C26" s="8" t="s">
        <v>99</v>
      </c>
      <c r="D26" s="9">
        <v>15</v>
      </c>
      <c r="E26" s="10" t="s">
        <v>100</v>
      </c>
      <c r="F26" s="48">
        <v>185</v>
      </c>
      <c r="G26" s="4">
        <f>VLOOKUP(F26,'[1]8 согл '!$D$12:$CQ$89,92,0)</f>
        <v>15</v>
      </c>
      <c r="H26" s="4">
        <f t="shared" si="0"/>
        <v>0</v>
      </c>
      <c r="J26" s="4" t="s">
        <v>209</v>
      </c>
      <c r="K26" s="4" t="str">
        <f t="shared" si="1"/>
        <v>380185</v>
      </c>
    </row>
    <row r="27" spans="1:11" ht="25.5" customHeight="1" x14ac:dyDescent="0.2">
      <c r="A27" s="46">
        <v>14</v>
      </c>
      <c r="B27" s="11" t="s">
        <v>71</v>
      </c>
      <c r="C27" s="8" t="s">
        <v>99</v>
      </c>
      <c r="D27" s="9">
        <v>30</v>
      </c>
      <c r="E27" s="10" t="s">
        <v>100</v>
      </c>
      <c r="F27" s="48">
        <v>152</v>
      </c>
      <c r="G27" s="4">
        <f>VLOOKUP(F27,'[1]8 согл '!$D$12:$CQ$89,92,0)</f>
        <v>30</v>
      </c>
      <c r="H27" s="4">
        <f t="shared" si="0"/>
        <v>0</v>
      </c>
      <c r="J27" s="4" t="s">
        <v>210</v>
      </c>
      <c r="K27" s="4" t="str">
        <f t="shared" si="1"/>
        <v>380152</v>
      </c>
    </row>
    <row r="28" spans="1:11" ht="25.5" customHeight="1" x14ac:dyDescent="0.2">
      <c r="A28" s="46">
        <v>15</v>
      </c>
      <c r="B28" s="11" t="s">
        <v>61</v>
      </c>
      <c r="C28" s="8" t="s">
        <v>99</v>
      </c>
      <c r="D28" s="9">
        <v>29</v>
      </c>
      <c r="E28" s="10" t="s">
        <v>100</v>
      </c>
      <c r="F28" s="48">
        <v>39</v>
      </c>
      <c r="G28" s="4">
        <f>VLOOKUP(F28,'[1]8 согл '!$D$12:$CQ$89,92,0)</f>
        <v>29</v>
      </c>
      <c r="H28" s="4">
        <f t="shared" si="0"/>
        <v>0</v>
      </c>
      <c r="J28" s="4" t="s">
        <v>211</v>
      </c>
      <c r="K28" s="4" t="str">
        <f t="shared" si="1"/>
        <v>380039</v>
      </c>
    </row>
    <row r="29" spans="1:11" ht="12.75" customHeight="1" x14ac:dyDescent="0.2">
      <c r="A29" s="46">
        <v>16</v>
      </c>
      <c r="B29" s="11" t="s">
        <v>73</v>
      </c>
      <c r="C29" s="8" t="s">
        <v>99</v>
      </c>
      <c r="D29" s="9">
        <v>16</v>
      </c>
      <c r="E29" s="10" t="s">
        <v>100</v>
      </c>
      <c r="F29" s="48">
        <v>56</v>
      </c>
      <c r="G29" s="4">
        <f>VLOOKUP(F29,'[1]8 согл '!$D$12:$CQ$89,92,0)</f>
        <v>16</v>
      </c>
      <c r="H29" s="4">
        <f t="shared" si="0"/>
        <v>0</v>
      </c>
      <c r="J29" s="4" t="s">
        <v>212</v>
      </c>
      <c r="K29" s="4" t="str">
        <f t="shared" si="1"/>
        <v>380056</v>
      </c>
    </row>
    <row r="30" spans="1:11" x14ac:dyDescent="0.2">
      <c r="A30" s="46">
        <v>17</v>
      </c>
      <c r="B30" s="11" t="s">
        <v>65</v>
      </c>
      <c r="C30" s="8" t="s">
        <v>99</v>
      </c>
      <c r="D30" s="9">
        <v>29</v>
      </c>
      <c r="E30" s="10" t="s">
        <v>100</v>
      </c>
      <c r="F30" s="48">
        <v>5</v>
      </c>
      <c r="G30" s="4">
        <f>VLOOKUP(F30,'[1]8 согл '!$D$12:$CQ$89,92,0)</f>
        <v>29</v>
      </c>
      <c r="H30" s="4">
        <f t="shared" si="0"/>
        <v>0</v>
      </c>
      <c r="J30" s="4" t="s">
        <v>213</v>
      </c>
      <c r="K30" s="4" t="str">
        <f t="shared" si="1"/>
        <v>380005</v>
      </c>
    </row>
    <row r="31" spans="1:11" ht="12.75" customHeight="1" x14ac:dyDescent="0.2">
      <c r="A31" s="46">
        <v>18</v>
      </c>
      <c r="B31" s="11" t="s">
        <v>66</v>
      </c>
      <c r="C31" s="8" t="s">
        <v>99</v>
      </c>
      <c r="D31" s="9">
        <v>28</v>
      </c>
      <c r="E31" s="10" t="s">
        <v>100</v>
      </c>
      <c r="F31" s="48">
        <v>9</v>
      </c>
      <c r="G31" s="4">
        <f>VLOOKUP(F31,'[1]8 согл '!$D$12:$CQ$89,92,0)</f>
        <v>28</v>
      </c>
      <c r="H31" s="4">
        <f t="shared" si="0"/>
        <v>0</v>
      </c>
      <c r="J31" s="4" t="s">
        <v>214</v>
      </c>
      <c r="K31" s="4" t="str">
        <f t="shared" si="1"/>
        <v>380009</v>
      </c>
    </row>
    <row r="32" spans="1:11" ht="12.75" customHeight="1" x14ac:dyDescent="0.2">
      <c r="A32" s="46">
        <v>19</v>
      </c>
      <c r="B32" s="11" t="s">
        <v>101</v>
      </c>
      <c r="C32" s="8" t="s">
        <v>99</v>
      </c>
      <c r="D32" s="9">
        <v>13</v>
      </c>
      <c r="E32" s="10" t="s">
        <v>100</v>
      </c>
      <c r="F32" s="48">
        <v>7</v>
      </c>
      <c r="G32" s="4">
        <f>VLOOKUP(F32,'[1]8 согл '!$D$12:$CQ$89,92,0)</f>
        <v>13</v>
      </c>
      <c r="H32" s="4">
        <f t="shared" si="0"/>
        <v>0</v>
      </c>
      <c r="J32" s="4" t="s">
        <v>215</v>
      </c>
      <c r="K32" s="4" t="str">
        <f t="shared" si="1"/>
        <v>380007</v>
      </c>
    </row>
    <row r="33" spans="1:11" ht="12.75" customHeight="1" x14ac:dyDescent="0.2">
      <c r="A33" s="46">
        <v>20</v>
      </c>
      <c r="B33" s="11" t="s">
        <v>74</v>
      </c>
      <c r="C33" s="8" t="s">
        <v>99</v>
      </c>
      <c r="D33" s="9">
        <v>14</v>
      </c>
      <c r="E33" s="10" t="s">
        <v>100</v>
      </c>
      <c r="F33" s="48">
        <v>46</v>
      </c>
      <c r="G33" s="4">
        <f>VLOOKUP(F33,'[1]8 согл '!$D$12:$CQ$89,92,0)</f>
        <v>14</v>
      </c>
      <c r="H33" s="4">
        <f t="shared" si="0"/>
        <v>0</v>
      </c>
      <c r="J33" s="4" t="s">
        <v>216</v>
      </c>
      <c r="K33" s="4" t="str">
        <f t="shared" si="1"/>
        <v>380046</v>
      </c>
    </row>
    <row r="34" spans="1:11" ht="12.75" customHeight="1" x14ac:dyDescent="0.2">
      <c r="A34" s="46">
        <v>21</v>
      </c>
      <c r="B34" s="11" t="s">
        <v>102</v>
      </c>
      <c r="C34" s="8" t="s">
        <v>99</v>
      </c>
      <c r="D34" s="9">
        <v>7</v>
      </c>
      <c r="E34" s="10" t="s">
        <v>100</v>
      </c>
      <c r="F34" s="48">
        <v>51</v>
      </c>
      <c r="G34" s="4">
        <f>VLOOKUP(F34,'[1]8 согл '!$D$12:$CQ$89,92,0)</f>
        <v>7</v>
      </c>
      <c r="H34" s="4">
        <f t="shared" si="0"/>
        <v>0</v>
      </c>
      <c r="J34" s="4" t="s">
        <v>217</v>
      </c>
      <c r="K34" s="4" t="str">
        <f t="shared" si="1"/>
        <v>380051</v>
      </c>
    </row>
    <row r="35" spans="1:11" ht="12.75" customHeight="1" x14ac:dyDescent="0.2">
      <c r="A35" s="46">
        <v>22</v>
      </c>
      <c r="B35" s="11" t="s">
        <v>75</v>
      </c>
      <c r="C35" s="8" t="s">
        <v>99</v>
      </c>
      <c r="D35" s="9">
        <v>18</v>
      </c>
      <c r="E35" s="10" t="s">
        <v>100</v>
      </c>
      <c r="F35" s="48">
        <v>20</v>
      </c>
      <c r="G35" s="4">
        <f>VLOOKUP(F35,'[1]8 согл '!$D$12:$CQ$89,92,0)</f>
        <v>18</v>
      </c>
      <c r="H35" s="4">
        <f t="shared" si="0"/>
        <v>0</v>
      </c>
      <c r="J35" s="4" t="s">
        <v>218</v>
      </c>
      <c r="K35" s="4" t="str">
        <f t="shared" si="1"/>
        <v>380020</v>
      </c>
    </row>
    <row r="36" spans="1:11" ht="12.75" customHeight="1" x14ac:dyDescent="0.2">
      <c r="A36" s="46">
        <v>23</v>
      </c>
      <c r="B36" s="11" t="s">
        <v>103</v>
      </c>
      <c r="C36" s="8" t="s">
        <v>99</v>
      </c>
      <c r="D36" s="9">
        <v>8</v>
      </c>
      <c r="E36" s="10" t="s">
        <v>100</v>
      </c>
      <c r="F36" s="48">
        <v>53</v>
      </c>
      <c r="G36" s="4">
        <f>VLOOKUP(F36,'[1]8 согл '!$D$12:$CQ$89,92,0)</f>
        <v>8</v>
      </c>
      <c r="H36" s="4">
        <f t="shared" si="0"/>
        <v>0</v>
      </c>
      <c r="J36" s="4" t="s">
        <v>219</v>
      </c>
      <c r="K36" s="4" t="str">
        <f t="shared" si="1"/>
        <v>380053</v>
      </c>
    </row>
    <row r="37" spans="1:11" ht="12.75" customHeight="1" x14ac:dyDescent="0.2">
      <c r="A37" s="46">
        <v>24</v>
      </c>
      <c r="B37" s="11" t="s">
        <v>76</v>
      </c>
      <c r="C37" s="8" t="s">
        <v>99</v>
      </c>
      <c r="D37" s="9">
        <v>20</v>
      </c>
      <c r="E37" s="10" t="s">
        <v>100</v>
      </c>
      <c r="F37" s="48">
        <v>4</v>
      </c>
      <c r="G37" s="4">
        <f>VLOOKUP(F37,'[1]8 согл '!$D$12:$CQ$89,92,0)</f>
        <v>20</v>
      </c>
      <c r="H37" s="4">
        <f t="shared" si="0"/>
        <v>0</v>
      </c>
      <c r="J37" s="4" t="s">
        <v>220</v>
      </c>
      <c r="K37" s="4" t="str">
        <f t="shared" si="1"/>
        <v>380004</v>
      </c>
    </row>
    <row r="38" spans="1:11" ht="12.75" customHeight="1" x14ac:dyDescent="0.2">
      <c r="A38" s="46">
        <v>25</v>
      </c>
      <c r="B38" s="11" t="s">
        <v>77</v>
      </c>
      <c r="C38" s="8" t="s">
        <v>99</v>
      </c>
      <c r="D38" s="9">
        <v>27</v>
      </c>
      <c r="E38" s="10" t="s">
        <v>100</v>
      </c>
      <c r="F38" s="48">
        <v>10</v>
      </c>
      <c r="G38" s="4">
        <f>VLOOKUP(F38,'[1]8 согл '!$D$12:$CQ$89,92,0)</f>
        <v>27</v>
      </c>
      <c r="H38" s="4">
        <f t="shared" si="0"/>
        <v>0</v>
      </c>
      <c r="J38" s="4" t="s">
        <v>221</v>
      </c>
      <c r="K38" s="4" t="str">
        <f t="shared" si="1"/>
        <v>380010</v>
      </c>
    </row>
    <row r="39" spans="1:11" ht="12.75" customHeight="1" x14ac:dyDescent="0.2">
      <c r="A39" s="46">
        <v>26</v>
      </c>
      <c r="B39" s="11" t="s">
        <v>78</v>
      </c>
      <c r="C39" s="8" t="s">
        <v>99</v>
      </c>
      <c r="D39" s="9">
        <v>12</v>
      </c>
      <c r="E39" s="10" t="s">
        <v>100</v>
      </c>
      <c r="F39" s="48">
        <v>54</v>
      </c>
      <c r="G39" s="4">
        <f>VLOOKUP(F39,'[1]8 согл '!$D$12:$CQ$89,92,0)</f>
        <v>12</v>
      </c>
      <c r="H39" s="4">
        <f t="shared" si="0"/>
        <v>0</v>
      </c>
      <c r="J39" s="4" t="s">
        <v>222</v>
      </c>
      <c r="K39" s="4" t="str">
        <f t="shared" si="1"/>
        <v>380054</v>
      </c>
    </row>
    <row r="40" spans="1:11" ht="12.75" customHeight="1" x14ac:dyDescent="0.2">
      <c r="A40" s="46">
        <v>27</v>
      </c>
      <c r="B40" s="11" t="s">
        <v>53</v>
      </c>
      <c r="C40" s="8" t="s">
        <v>99</v>
      </c>
      <c r="D40" s="9">
        <v>19</v>
      </c>
      <c r="E40" s="10" t="s">
        <v>100</v>
      </c>
      <c r="F40" s="48">
        <v>29</v>
      </c>
      <c r="G40" s="4">
        <f>VLOOKUP(F40,'[1]8 согл '!$D$12:$CQ$89,92,0)</f>
        <v>19</v>
      </c>
      <c r="H40" s="4">
        <f t="shared" si="0"/>
        <v>0</v>
      </c>
      <c r="J40" s="4" t="s">
        <v>223</v>
      </c>
      <c r="K40" s="4" t="str">
        <f t="shared" si="1"/>
        <v>380029</v>
      </c>
    </row>
    <row r="41" spans="1:11" ht="12.75" customHeight="1" x14ac:dyDescent="0.2">
      <c r="A41" s="46">
        <v>28</v>
      </c>
      <c r="B41" s="11" t="s">
        <v>46</v>
      </c>
      <c r="C41" s="8" t="s">
        <v>99</v>
      </c>
      <c r="D41" s="9">
        <v>14</v>
      </c>
      <c r="E41" s="10" t="s">
        <v>100</v>
      </c>
      <c r="F41" s="48">
        <v>13</v>
      </c>
      <c r="G41" s="4">
        <f>VLOOKUP(F41,'[1]8 согл '!$D$12:$CQ$89,92,0)</f>
        <v>14</v>
      </c>
      <c r="H41" s="4">
        <f t="shared" si="0"/>
        <v>0</v>
      </c>
      <c r="J41" s="4" t="s">
        <v>224</v>
      </c>
      <c r="K41" s="4" t="str">
        <f t="shared" si="1"/>
        <v>380013</v>
      </c>
    </row>
    <row r="42" spans="1:11" ht="12.75" customHeight="1" x14ac:dyDescent="0.2">
      <c r="A42" s="46">
        <v>29</v>
      </c>
      <c r="B42" s="11" t="s">
        <v>50</v>
      </c>
      <c r="C42" s="8" t="s">
        <v>99</v>
      </c>
      <c r="D42" s="9">
        <v>23</v>
      </c>
      <c r="E42" s="10" t="s">
        <v>100</v>
      </c>
      <c r="F42" s="48">
        <v>6</v>
      </c>
      <c r="G42" s="4">
        <f>VLOOKUP(F42,'[1]8 согл '!$D$12:$CQ$89,92,0)</f>
        <v>23</v>
      </c>
      <c r="H42" s="4">
        <f t="shared" si="0"/>
        <v>0</v>
      </c>
      <c r="J42" s="4" t="s">
        <v>225</v>
      </c>
      <c r="K42" s="4" t="str">
        <f t="shared" si="1"/>
        <v>380006</v>
      </c>
    </row>
    <row r="43" spans="1:11" ht="12.75" customHeight="1" x14ac:dyDescent="0.2">
      <c r="A43" s="46">
        <v>30</v>
      </c>
      <c r="B43" s="11" t="s">
        <v>104</v>
      </c>
      <c r="C43" s="8" t="s">
        <v>99</v>
      </c>
      <c r="D43" s="9">
        <v>18</v>
      </c>
      <c r="E43" s="10" t="s">
        <v>100</v>
      </c>
      <c r="F43" s="48">
        <v>22</v>
      </c>
      <c r="G43" s="4">
        <f>VLOOKUP(F43,'[1]8 согл '!$D$12:$CQ$89,92,0)</f>
        <v>18</v>
      </c>
      <c r="H43" s="4">
        <f t="shared" si="0"/>
        <v>0</v>
      </c>
      <c r="J43" s="4" t="s">
        <v>226</v>
      </c>
      <c r="K43" s="4" t="str">
        <f t="shared" si="1"/>
        <v>380022</v>
      </c>
    </row>
    <row r="44" spans="1:11" ht="12.75" customHeight="1" x14ac:dyDescent="0.2">
      <c r="A44" s="46">
        <v>31</v>
      </c>
      <c r="B44" s="11" t="s">
        <v>105</v>
      </c>
      <c r="C44" s="8" t="s">
        <v>99</v>
      </c>
      <c r="D44" s="9">
        <v>18</v>
      </c>
      <c r="E44" s="10" t="s">
        <v>100</v>
      </c>
      <c r="F44" s="48">
        <v>49</v>
      </c>
      <c r="G44" s="4">
        <f>VLOOKUP(F44,'[1]8 согл '!$D$12:$CQ$89,92,0)</f>
        <v>18</v>
      </c>
      <c r="H44" s="4">
        <f t="shared" si="0"/>
        <v>0</v>
      </c>
      <c r="J44" s="4" t="s">
        <v>227</v>
      </c>
      <c r="K44" s="4" t="str">
        <f t="shared" si="1"/>
        <v>380049</v>
      </c>
    </row>
    <row r="45" spans="1:11" ht="12.75" customHeight="1" x14ac:dyDescent="0.2">
      <c r="A45" s="46">
        <v>32</v>
      </c>
      <c r="B45" s="11" t="s">
        <v>79</v>
      </c>
      <c r="C45" s="8" t="s">
        <v>99</v>
      </c>
      <c r="D45" s="9">
        <v>24</v>
      </c>
      <c r="E45" s="10" t="s">
        <v>100</v>
      </c>
      <c r="F45" s="48">
        <v>25</v>
      </c>
      <c r="G45" s="4">
        <f>VLOOKUP(F45,'[1]8 согл '!$D$12:$CQ$89,92,0)</f>
        <v>24</v>
      </c>
      <c r="H45" s="4">
        <f t="shared" si="0"/>
        <v>0</v>
      </c>
      <c r="J45" s="4" t="s">
        <v>228</v>
      </c>
      <c r="K45" s="4" t="str">
        <f t="shared" si="1"/>
        <v>380025</v>
      </c>
    </row>
    <row r="46" spans="1:11" ht="12.75" customHeight="1" x14ac:dyDescent="0.2">
      <c r="A46" s="46">
        <v>33</v>
      </c>
      <c r="B46" s="11" t="s">
        <v>39</v>
      </c>
      <c r="C46" s="8" t="s">
        <v>99</v>
      </c>
      <c r="D46" s="9">
        <v>19</v>
      </c>
      <c r="E46" s="10" t="s">
        <v>100</v>
      </c>
      <c r="F46" s="48">
        <v>21</v>
      </c>
      <c r="G46" s="4">
        <f>VLOOKUP(F46,'[1]8 согл '!$D$12:$CQ$89,92,0)</f>
        <v>19</v>
      </c>
      <c r="H46" s="4">
        <f t="shared" si="0"/>
        <v>0</v>
      </c>
      <c r="J46" s="4" t="s">
        <v>229</v>
      </c>
      <c r="K46" s="4" t="str">
        <f t="shared" si="1"/>
        <v>380021</v>
      </c>
    </row>
    <row r="47" spans="1:11" ht="12.75" customHeight="1" x14ac:dyDescent="0.2">
      <c r="A47" s="46">
        <v>34</v>
      </c>
      <c r="B47" s="11" t="s">
        <v>80</v>
      </c>
      <c r="C47" s="8" t="s">
        <v>99</v>
      </c>
      <c r="D47" s="9">
        <v>25</v>
      </c>
      <c r="E47" s="10" t="s">
        <v>100</v>
      </c>
      <c r="F47" s="48">
        <v>19</v>
      </c>
      <c r="G47" s="4">
        <f>VLOOKUP(F47,'[1]8 согл '!$D$12:$CQ$89,92,0)</f>
        <v>25</v>
      </c>
      <c r="H47" s="4">
        <f t="shared" si="0"/>
        <v>0</v>
      </c>
      <c r="J47" s="4" t="s">
        <v>230</v>
      </c>
      <c r="K47" s="4" t="str">
        <f t="shared" si="1"/>
        <v>380019</v>
      </c>
    </row>
    <row r="48" spans="1:11" ht="12.75" customHeight="1" x14ac:dyDescent="0.2">
      <c r="A48" s="46">
        <v>35</v>
      </c>
      <c r="B48" s="11" t="s">
        <v>12</v>
      </c>
      <c r="C48" s="8" t="s">
        <v>99</v>
      </c>
      <c r="D48" s="9">
        <v>18</v>
      </c>
      <c r="E48" s="10" t="s">
        <v>100</v>
      </c>
      <c r="F48" s="48">
        <v>98</v>
      </c>
      <c r="G48" s="4">
        <f>VLOOKUP(F48,'[1]8 согл '!$D$12:$CQ$89,92,0)</f>
        <v>18</v>
      </c>
      <c r="H48" s="4">
        <f t="shared" si="0"/>
        <v>0</v>
      </c>
      <c r="J48" s="4" t="s">
        <v>231</v>
      </c>
      <c r="K48" s="4" t="str">
        <f t="shared" si="1"/>
        <v>380098</v>
      </c>
    </row>
    <row r="49" spans="1:11" ht="12.75" customHeight="1" x14ac:dyDescent="0.2">
      <c r="A49" s="46">
        <v>36</v>
      </c>
      <c r="B49" s="11" t="s">
        <v>11</v>
      </c>
      <c r="C49" s="8" t="s">
        <v>99</v>
      </c>
      <c r="D49" s="9">
        <v>20</v>
      </c>
      <c r="E49" s="10" t="s">
        <v>100</v>
      </c>
      <c r="F49" s="48">
        <v>183</v>
      </c>
      <c r="G49" s="4">
        <f>VLOOKUP(F49,'[1]8 согл '!$D$12:$CQ$89,92,0)</f>
        <v>20</v>
      </c>
      <c r="H49" s="4">
        <f t="shared" si="0"/>
        <v>0</v>
      </c>
      <c r="J49" s="4" t="s">
        <v>232</v>
      </c>
      <c r="K49" s="4" t="str">
        <f t="shared" si="1"/>
        <v>380183</v>
      </c>
    </row>
    <row r="50" spans="1:11" ht="12.75" customHeight="1" x14ac:dyDescent="0.2">
      <c r="A50" s="46">
        <v>37</v>
      </c>
      <c r="B50" s="11" t="s">
        <v>33</v>
      </c>
      <c r="C50" s="8" t="s">
        <v>99</v>
      </c>
      <c r="D50" s="9">
        <v>1</v>
      </c>
      <c r="E50" s="10" t="s">
        <v>100</v>
      </c>
      <c r="F50" s="48">
        <v>95</v>
      </c>
      <c r="G50" s="4">
        <f>VLOOKUP(F50,'[1]8 согл '!$D$12:$CQ$89,92,0)</f>
        <v>1</v>
      </c>
      <c r="H50" s="4">
        <f t="shared" si="0"/>
        <v>0</v>
      </c>
      <c r="J50" s="4" t="s">
        <v>233</v>
      </c>
      <c r="K50" s="4" t="str">
        <f t="shared" si="1"/>
        <v>380095</v>
      </c>
    </row>
    <row r="51" spans="1:11" ht="12.75" customHeight="1" x14ac:dyDescent="0.2">
      <c r="A51" s="46">
        <v>38</v>
      </c>
      <c r="B51" s="11" t="s">
        <v>25</v>
      </c>
      <c r="C51" s="8" t="s">
        <v>99</v>
      </c>
      <c r="D51" s="9">
        <v>1</v>
      </c>
      <c r="E51" s="10" t="s">
        <v>100</v>
      </c>
      <c r="F51" s="48">
        <v>148</v>
      </c>
      <c r="G51" s="4">
        <f>VLOOKUP(F51,'[1]8 согл '!$D$12:$CQ$89,92,0)</f>
        <v>1</v>
      </c>
      <c r="H51" s="4">
        <f t="shared" si="0"/>
        <v>0</v>
      </c>
      <c r="J51" s="4" t="s">
        <v>234</v>
      </c>
      <c r="K51" s="4" t="str">
        <f t="shared" si="1"/>
        <v>380148</v>
      </c>
    </row>
    <row r="52" spans="1:11" ht="12.75" customHeight="1" x14ac:dyDescent="0.2">
      <c r="A52" s="46">
        <v>39</v>
      </c>
      <c r="B52" s="11" t="s">
        <v>17</v>
      </c>
      <c r="C52" s="8" t="s">
        <v>99</v>
      </c>
      <c r="D52" s="9">
        <v>10</v>
      </c>
      <c r="E52" s="10" t="s">
        <v>100</v>
      </c>
      <c r="F52" s="48">
        <v>115</v>
      </c>
      <c r="G52" s="4">
        <f>VLOOKUP(F52,'[1]8 согл '!$D$12:$CQ$89,92,0)</f>
        <v>10</v>
      </c>
      <c r="H52" s="4">
        <f t="shared" si="0"/>
        <v>0</v>
      </c>
      <c r="J52" s="4" t="s">
        <v>235</v>
      </c>
      <c r="K52" s="4" t="str">
        <f t="shared" si="1"/>
        <v>380115</v>
      </c>
    </row>
    <row r="53" spans="1:11" ht="25.5" customHeight="1" x14ac:dyDescent="0.2">
      <c r="A53" s="46">
        <v>40</v>
      </c>
      <c r="B53" s="11" t="s">
        <v>64</v>
      </c>
      <c r="C53" s="8" t="s">
        <v>99</v>
      </c>
      <c r="D53" s="9">
        <v>34</v>
      </c>
      <c r="E53" s="10" t="s">
        <v>100</v>
      </c>
      <c r="F53" s="48">
        <v>15</v>
      </c>
      <c r="G53" s="4">
        <f>VLOOKUP(F53,'[1]8 согл '!$D$12:$CQ$89,92,0)</f>
        <v>34</v>
      </c>
      <c r="H53" s="4">
        <f t="shared" si="0"/>
        <v>0</v>
      </c>
      <c r="J53" s="4" t="s">
        <v>236</v>
      </c>
      <c r="K53" s="4" t="str">
        <f t="shared" si="1"/>
        <v>380015</v>
      </c>
    </row>
    <row r="54" spans="1:11" ht="12.75" customHeight="1" x14ac:dyDescent="0.2">
      <c r="A54" s="46">
        <v>41</v>
      </c>
      <c r="B54" s="11" t="s">
        <v>81</v>
      </c>
      <c r="C54" s="8" t="s">
        <v>99</v>
      </c>
      <c r="D54" s="9">
        <v>11</v>
      </c>
      <c r="E54" s="10" t="s">
        <v>100</v>
      </c>
      <c r="F54" s="48">
        <v>36</v>
      </c>
      <c r="G54" s="4">
        <f>VLOOKUP(F54,'[1]8 согл '!$D$12:$CQ$89,92,0)</f>
        <v>11</v>
      </c>
      <c r="H54" s="4">
        <f t="shared" si="0"/>
        <v>0</v>
      </c>
      <c r="J54" s="4" t="s">
        <v>237</v>
      </c>
      <c r="K54" s="4" t="str">
        <f t="shared" si="1"/>
        <v>380036</v>
      </c>
    </row>
    <row r="55" spans="1:11" ht="25.5" customHeight="1" x14ac:dyDescent="0.2">
      <c r="A55" s="46">
        <v>42</v>
      </c>
      <c r="B55" s="11" t="s">
        <v>18</v>
      </c>
      <c r="C55" s="8" t="s">
        <v>99</v>
      </c>
      <c r="D55" s="9">
        <v>35</v>
      </c>
      <c r="E55" s="10" t="s">
        <v>100</v>
      </c>
      <c r="F55" s="48">
        <v>202</v>
      </c>
      <c r="G55" s="4">
        <f>VLOOKUP(F55,'[1]8 согл '!$D$12:$CQ$89,92,0)</f>
        <v>35</v>
      </c>
      <c r="H55" s="4">
        <f t="shared" si="0"/>
        <v>0</v>
      </c>
      <c r="J55" s="4" t="s">
        <v>238</v>
      </c>
      <c r="K55" s="4" t="str">
        <f t="shared" si="1"/>
        <v>380202</v>
      </c>
    </row>
    <row r="56" spans="1:11" ht="12.75" customHeight="1" x14ac:dyDescent="0.2">
      <c r="A56" s="46">
        <v>43</v>
      </c>
      <c r="B56" s="11" t="s">
        <v>13</v>
      </c>
      <c r="C56" s="8" t="s">
        <v>99</v>
      </c>
      <c r="D56" s="9">
        <v>32</v>
      </c>
      <c r="E56" s="10" t="s">
        <v>100</v>
      </c>
      <c r="F56" s="48">
        <v>24</v>
      </c>
      <c r="G56" s="4">
        <f>VLOOKUP(F56,'[1]8 согл '!$D$12:$CQ$89,92,0)</f>
        <v>32</v>
      </c>
      <c r="H56" s="4">
        <f t="shared" si="0"/>
        <v>0</v>
      </c>
      <c r="J56" s="4" t="s">
        <v>239</v>
      </c>
      <c r="K56" s="4" t="str">
        <f t="shared" si="1"/>
        <v>380024</v>
      </c>
    </row>
    <row r="57" spans="1:11" ht="12.75" customHeight="1" x14ac:dyDescent="0.2">
      <c r="A57" s="46">
        <v>44</v>
      </c>
      <c r="B57" s="11" t="s">
        <v>57</v>
      </c>
      <c r="C57" s="8" t="s">
        <v>99</v>
      </c>
      <c r="D57" s="9">
        <v>17</v>
      </c>
      <c r="E57" s="10" t="s">
        <v>100</v>
      </c>
      <c r="F57" s="48">
        <v>149</v>
      </c>
      <c r="G57" s="4">
        <f>VLOOKUP(F57,'[1]8 согл '!$D$12:$CQ$89,92,0)</f>
        <v>17</v>
      </c>
      <c r="H57" s="4">
        <f t="shared" si="0"/>
        <v>0</v>
      </c>
      <c r="J57" s="4" t="s">
        <v>240</v>
      </c>
      <c r="K57" s="4" t="str">
        <f t="shared" si="1"/>
        <v>380149</v>
      </c>
    </row>
    <row r="58" spans="1:11" ht="25.5" customHeight="1" x14ac:dyDescent="0.2">
      <c r="A58" s="46">
        <v>45</v>
      </c>
      <c r="B58" s="11" t="s">
        <v>83</v>
      </c>
      <c r="C58" s="8" t="s">
        <v>99</v>
      </c>
      <c r="D58" s="9">
        <v>34</v>
      </c>
      <c r="E58" s="10" t="s">
        <v>100</v>
      </c>
      <c r="F58" s="48">
        <v>170</v>
      </c>
      <c r="G58" s="4">
        <f>VLOOKUP(F58,'[1]8 согл '!$D$12:$CQ$89,92,0)</f>
        <v>34</v>
      </c>
      <c r="H58" s="4">
        <f t="shared" si="0"/>
        <v>0</v>
      </c>
      <c r="J58" s="4" t="s">
        <v>241</v>
      </c>
      <c r="K58" s="4" t="str">
        <f t="shared" si="1"/>
        <v>380170</v>
      </c>
    </row>
    <row r="59" spans="1:11" ht="12.75" customHeight="1" x14ac:dyDescent="0.2">
      <c r="A59" s="46">
        <v>46</v>
      </c>
      <c r="B59" s="11" t="s">
        <v>40</v>
      </c>
      <c r="C59" s="8" t="s">
        <v>99</v>
      </c>
      <c r="D59" s="9">
        <v>25</v>
      </c>
      <c r="E59" s="10" t="s">
        <v>100</v>
      </c>
      <c r="F59" s="48">
        <v>154</v>
      </c>
      <c r="G59" s="4">
        <f>VLOOKUP(F59,'[1]8 согл '!$D$12:$CQ$89,92,0)</f>
        <v>25</v>
      </c>
      <c r="H59" s="4">
        <f t="shared" si="0"/>
        <v>0</v>
      </c>
      <c r="J59" s="4" t="s">
        <v>242</v>
      </c>
      <c r="K59" s="4" t="str">
        <f t="shared" si="1"/>
        <v>380154</v>
      </c>
    </row>
    <row r="60" spans="1:11" ht="12.75" customHeight="1" x14ac:dyDescent="0.2">
      <c r="A60" s="46">
        <v>47</v>
      </c>
      <c r="B60" s="11" t="s">
        <v>19</v>
      </c>
      <c r="C60" s="8" t="s">
        <v>99</v>
      </c>
      <c r="D60" s="9">
        <v>22</v>
      </c>
      <c r="E60" s="10" t="s">
        <v>100</v>
      </c>
      <c r="F60" s="48">
        <v>133</v>
      </c>
      <c r="G60" s="4">
        <f>VLOOKUP(F60,'[1]8 согл '!$D$12:$CQ$89,92,0)</f>
        <v>22</v>
      </c>
      <c r="H60" s="4">
        <f t="shared" si="0"/>
        <v>0</v>
      </c>
      <c r="J60" s="4" t="s">
        <v>243</v>
      </c>
      <c r="K60" s="4" t="str">
        <f t="shared" si="1"/>
        <v>380133</v>
      </c>
    </row>
    <row r="61" spans="1:11" ht="12.75" customHeight="1" x14ac:dyDescent="0.2">
      <c r="A61" s="46">
        <v>48</v>
      </c>
      <c r="B61" s="11" t="s">
        <v>26</v>
      </c>
      <c r="C61" s="8" t="s">
        <v>99</v>
      </c>
      <c r="D61" s="9">
        <v>21</v>
      </c>
      <c r="E61" s="10" t="s">
        <v>100</v>
      </c>
      <c r="F61" s="48">
        <v>132</v>
      </c>
      <c r="G61" s="4">
        <f>VLOOKUP(F61,'[1]8 согл '!$D$12:$CQ$89,92,0)</f>
        <v>21</v>
      </c>
      <c r="H61" s="4">
        <f t="shared" si="0"/>
        <v>0</v>
      </c>
      <c r="J61" s="4" t="s">
        <v>244</v>
      </c>
      <c r="K61" s="4" t="str">
        <f t="shared" si="1"/>
        <v>380132</v>
      </c>
    </row>
    <row r="62" spans="1:11" ht="12.75" customHeight="1" x14ac:dyDescent="0.2">
      <c r="A62" s="46">
        <v>49</v>
      </c>
      <c r="B62" s="11" t="s">
        <v>20</v>
      </c>
      <c r="C62" s="8" t="s">
        <v>99</v>
      </c>
      <c r="D62" s="9">
        <v>9</v>
      </c>
      <c r="E62" s="10" t="s">
        <v>100</v>
      </c>
      <c r="F62" s="48">
        <v>114</v>
      </c>
      <c r="G62" s="4">
        <f>VLOOKUP(F62,'[1]8 согл '!$D$12:$CQ$89,92,0)</f>
        <v>9</v>
      </c>
      <c r="H62" s="4">
        <f t="shared" si="0"/>
        <v>0</v>
      </c>
      <c r="J62" s="4" t="s">
        <v>245</v>
      </c>
      <c r="K62" s="4" t="str">
        <f t="shared" si="1"/>
        <v>380114</v>
      </c>
    </row>
    <row r="63" spans="1:11" ht="25.5" customHeight="1" x14ac:dyDescent="0.2">
      <c r="A63" s="46">
        <v>50</v>
      </c>
      <c r="B63" s="11" t="s">
        <v>84</v>
      </c>
      <c r="C63" s="8" t="s">
        <v>99</v>
      </c>
      <c r="D63" s="9">
        <v>33</v>
      </c>
      <c r="E63" s="10" t="s">
        <v>100</v>
      </c>
      <c r="F63" s="48">
        <v>167</v>
      </c>
      <c r="G63" s="4">
        <f>VLOOKUP(F63,'[1]8 согл '!$D$12:$CQ$89,92,0)</f>
        <v>33</v>
      </c>
      <c r="H63" s="4">
        <f t="shared" si="0"/>
        <v>0</v>
      </c>
      <c r="J63" s="4" t="s">
        <v>246</v>
      </c>
      <c r="K63" s="4" t="str">
        <f t="shared" si="1"/>
        <v>380167</v>
      </c>
    </row>
    <row r="64" spans="1:11" ht="12.75" customHeight="1" x14ac:dyDescent="0.2">
      <c r="A64" s="46">
        <v>51</v>
      </c>
      <c r="B64" s="11" t="s">
        <v>22</v>
      </c>
      <c r="C64" s="8" t="s">
        <v>99</v>
      </c>
      <c r="D64" s="9">
        <v>23</v>
      </c>
      <c r="E64" s="10" t="s">
        <v>100</v>
      </c>
      <c r="F64" s="48">
        <v>164</v>
      </c>
      <c r="G64" s="4">
        <f>VLOOKUP(F64,'[1]8 согл '!$D$12:$CQ$89,92,0)</f>
        <v>23</v>
      </c>
      <c r="H64" s="4">
        <f t="shared" si="0"/>
        <v>0</v>
      </c>
      <c r="J64" s="4" t="s">
        <v>247</v>
      </c>
      <c r="K64" s="4" t="str">
        <f t="shared" si="1"/>
        <v>380164</v>
      </c>
    </row>
    <row r="65" spans="1:11" ht="25.5" customHeight="1" x14ac:dyDescent="0.2">
      <c r="A65" s="46">
        <v>52</v>
      </c>
      <c r="B65" s="11" t="s">
        <v>85</v>
      </c>
      <c r="C65" s="8" t="s">
        <v>99</v>
      </c>
      <c r="D65" s="9">
        <v>35</v>
      </c>
      <c r="E65" s="10" t="s">
        <v>100</v>
      </c>
      <c r="F65" s="48">
        <v>189</v>
      </c>
      <c r="G65" s="4">
        <f>VLOOKUP(F65,'[1]8 согл '!$D$12:$CQ$89,92,0)</f>
        <v>35</v>
      </c>
      <c r="H65" s="4">
        <f t="shared" si="0"/>
        <v>0</v>
      </c>
      <c r="J65" s="4" t="s">
        <v>248</v>
      </c>
      <c r="K65" s="4" t="str">
        <f t="shared" si="1"/>
        <v>380189</v>
      </c>
    </row>
    <row r="66" spans="1:11" ht="12.75" customHeight="1" x14ac:dyDescent="0.2">
      <c r="A66" s="46">
        <v>53</v>
      </c>
      <c r="B66" s="11" t="s">
        <v>41</v>
      </c>
      <c r="C66" s="8" t="s">
        <v>99</v>
      </c>
      <c r="D66" s="9">
        <v>26</v>
      </c>
      <c r="E66" s="10" t="s">
        <v>100</v>
      </c>
      <c r="F66" s="48">
        <v>165</v>
      </c>
      <c r="G66" s="4">
        <f>VLOOKUP(F66,'[1]8 согл '!$D$12:$CQ$89,92,0)</f>
        <v>26</v>
      </c>
      <c r="H66" s="4">
        <f t="shared" si="0"/>
        <v>0</v>
      </c>
      <c r="J66" s="4" t="s">
        <v>249</v>
      </c>
      <c r="K66" s="4" t="str">
        <f t="shared" si="1"/>
        <v>380165</v>
      </c>
    </row>
    <row r="67" spans="1:11" ht="12.75" customHeight="1" x14ac:dyDescent="0.2">
      <c r="A67" s="46">
        <v>54</v>
      </c>
      <c r="B67" s="11" t="s">
        <v>14</v>
      </c>
      <c r="C67" s="8" t="s">
        <v>99</v>
      </c>
      <c r="D67" s="9">
        <v>5</v>
      </c>
      <c r="E67" s="10" t="s">
        <v>100</v>
      </c>
      <c r="F67" s="48">
        <v>147</v>
      </c>
      <c r="G67" s="4">
        <f>VLOOKUP(F67,'[1]8 согл '!$D$12:$CQ$89,92,0)</f>
        <v>5</v>
      </c>
      <c r="H67" s="4">
        <f t="shared" si="0"/>
        <v>0</v>
      </c>
      <c r="J67" s="4" t="s">
        <v>250</v>
      </c>
      <c r="K67" s="4" t="str">
        <f t="shared" si="1"/>
        <v>380147</v>
      </c>
    </row>
    <row r="68" spans="1:11" ht="12.75" customHeight="1" x14ac:dyDescent="0.2">
      <c r="A68" s="46">
        <v>55</v>
      </c>
      <c r="B68" s="11" t="s">
        <v>86</v>
      </c>
      <c r="C68" s="8" t="s">
        <v>99</v>
      </c>
      <c r="D68" s="9">
        <v>8</v>
      </c>
      <c r="E68" s="10" t="s">
        <v>100</v>
      </c>
      <c r="F68" s="48">
        <v>180</v>
      </c>
      <c r="G68" s="4">
        <f>VLOOKUP(F68,'[1]8 согл '!$D$12:$CQ$89,92,0)</f>
        <v>8</v>
      </c>
      <c r="H68" s="4">
        <f t="shared" si="0"/>
        <v>0</v>
      </c>
      <c r="J68" s="4" t="s">
        <v>251</v>
      </c>
      <c r="K68" s="4" t="str">
        <f t="shared" si="1"/>
        <v>380180</v>
      </c>
    </row>
    <row r="69" spans="1:11" ht="12.75" customHeight="1" x14ac:dyDescent="0.2">
      <c r="A69" s="46">
        <v>56</v>
      </c>
      <c r="B69" s="11" t="s">
        <v>87</v>
      </c>
      <c r="C69" s="8" t="s">
        <v>99</v>
      </c>
      <c r="D69" s="9">
        <v>10</v>
      </c>
      <c r="E69" s="10" t="s">
        <v>100</v>
      </c>
      <c r="F69" s="48">
        <v>181</v>
      </c>
      <c r="G69" s="4">
        <f>VLOOKUP(F69,'[1]8 согл '!$D$12:$CQ$89,92,0)</f>
        <v>10</v>
      </c>
      <c r="H69" s="4">
        <f t="shared" si="0"/>
        <v>0</v>
      </c>
      <c r="J69" s="4" t="s">
        <v>252</v>
      </c>
      <c r="K69" s="4" t="str">
        <f t="shared" si="1"/>
        <v>380181</v>
      </c>
    </row>
    <row r="70" spans="1:11" ht="12.75" customHeight="1" x14ac:dyDescent="0.2">
      <c r="A70" s="46">
        <v>57</v>
      </c>
      <c r="B70" s="11" t="s">
        <v>88</v>
      </c>
      <c r="C70" s="8" t="s">
        <v>99</v>
      </c>
      <c r="D70" s="9">
        <v>3</v>
      </c>
      <c r="E70" s="10" t="s">
        <v>100</v>
      </c>
      <c r="F70" s="48">
        <v>378</v>
      </c>
      <c r="G70" s="4">
        <f>VLOOKUP(F70,'[1]8 согл '!$D$12:$CQ$89,92,0)</f>
        <v>3</v>
      </c>
      <c r="H70" s="4">
        <f t="shared" si="0"/>
        <v>0</v>
      </c>
      <c r="J70" s="4" t="s">
        <v>253</v>
      </c>
      <c r="K70" s="4" t="str">
        <f t="shared" si="1"/>
        <v>380378</v>
      </c>
    </row>
    <row r="71" spans="1:11" ht="12.75" customHeight="1" x14ac:dyDescent="0.2">
      <c r="A71" s="46">
        <v>58</v>
      </c>
      <c r="B71" s="11" t="s">
        <v>31</v>
      </c>
      <c r="C71" s="8" t="s">
        <v>99</v>
      </c>
      <c r="D71" s="9">
        <v>11</v>
      </c>
      <c r="E71" s="10" t="s">
        <v>100</v>
      </c>
      <c r="F71" s="48">
        <v>182</v>
      </c>
      <c r="G71" s="4">
        <f>VLOOKUP(F71,'[1]8 согл '!$D$12:$CQ$89,92,0)</f>
        <v>11</v>
      </c>
      <c r="H71" s="4">
        <f t="shared" si="0"/>
        <v>0</v>
      </c>
      <c r="J71" s="4" t="s">
        <v>254</v>
      </c>
      <c r="K71" s="4" t="str">
        <f t="shared" si="1"/>
        <v>380182</v>
      </c>
    </row>
    <row r="72" spans="1:11" ht="12.75" customHeight="1" x14ac:dyDescent="0.2">
      <c r="A72" s="46">
        <v>59</v>
      </c>
      <c r="B72" s="11" t="s">
        <v>30</v>
      </c>
      <c r="C72" s="8" t="s">
        <v>99</v>
      </c>
      <c r="D72" s="9">
        <v>7</v>
      </c>
      <c r="E72" s="10" t="s">
        <v>100</v>
      </c>
      <c r="F72" s="48">
        <v>144</v>
      </c>
      <c r="G72" s="4">
        <f>VLOOKUP(F72,'[1]8 согл '!$D$12:$CQ$89,92,0)</f>
        <v>7</v>
      </c>
      <c r="H72" s="4">
        <f t="shared" si="0"/>
        <v>0</v>
      </c>
      <c r="J72" s="4" t="s">
        <v>255</v>
      </c>
      <c r="K72" s="4" t="str">
        <f t="shared" si="1"/>
        <v>380144</v>
      </c>
    </row>
    <row r="73" spans="1:11" ht="12.75" customHeight="1" x14ac:dyDescent="0.2">
      <c r="A73" s="46">
        <v>60</v>
      </c>
      <c r="B73" s="11" t="s">
        <v>21</v>
      </c>
      <c r="C73" s="8" t="s">
        <v>99</v>
      </c>
      <c r="D73" s="9">
        <v>4</v>
      </c>
      <c r="E73" s="10" t="s">
        <v>100</v>
      </c>
      <c r="F73" s="48">
        <v>146</v>
      </c>
      <c r="G73" s="4">
        <f>VLOOKUP(F73,'[1]8 согл '!$D$12:$CQ$89,92,0)</f>
        <v>4</v>
      </c>
      <c r="H73" s="4">
        <f t="shared" si="0"/>
        <v>0</v>
      </c>
      <c r="J73" s="4" t="s">
        <v>256</v>
      </c>
      <c r="K73" s="4" t="str">
        <f t="shared" si="1"/>
        <v>380146</v>
      </c>
    </row>
    <row r="74" spans="1:11" ht="25.5" customHeight="1" x14ac:dyDescent="0.2">
      <c r="A74" s="46">
        <v>61</v>
      </c>
      <c r="B74" s="11" t="s">
        <v>89</v>
      </c>
      <c r="C74" s="8" t="s">
        <v>99</v>
      </c>
      <c r="D74" s="9">
        <v>35</v>
      </c>
      <c r="E74" s="10" t="s">
        <v>100</v>
      </c>
      <c r="F74" s="48">
        <v>169</v>
      </c>
      <c r="G74" s="4">
        <f>VLOOKUP(F74,'[1]8 согл '!$D$12:$CQ$89,92,0)</f>
        <v>35</v>
      </c>
      <c r="H74" s="4">
        <f t="shared" si="0"/>
        <v>0</v>
      </c>
      <c r="J74" s="4" t="s">
        <v>257</v>
      </c>
      <c r="K74" s="4" t="str">
        <f t="shared" si="1"/>
        <v>380169</v>
      </c>
    </row>
    <row r="75" spans="1:11" ht="12.75" customHeight="1" x14ac:dyDescent="0.2">
      <c r="A75" s="46">
        <v>62</v>
      </c>
      <c r="B75" s="11" t="s">
        <v>32</v>
      </c>
      <c r="C75" s="8" t="s">
        <v>99</v>
      </c>
      <c r="D75" s="9">
        <v>4</v>
      </c>
      <c r="E75" s="10" t="s">
        <v>100</v>
      </c>
      <c r="F75" s="48">
        <v>129</v>
      </c>
      <c r="G75" s="4">
        <f>VLOOKUP(F75,'[1]8 согл '!$D$12:$CQ$89,92,0)</f>
        <v>4</v>
      </c>
      <c r="H75" s="4">
        <f t="shared" si="0"/>
        <v>0</v>
      </c>
      <c r="J75" s="4" t="s">
        <v>258</v>
      </c>
      <c r="K75" s="4" t="str">
        <f t="shared" si="1"/>
        <v>380129</v>
      </c>
    </row>
    <row r="76" spans="1:11" ht="25.5" x14ac:dyDescent="0.2">
      <c r="A76" s="46">
        <v>63</v>
      </c>
      <c r="B76" s="11" t="s">
        <v>90</v>
      </c>
      <c r="C76" s="8" t="s">
        <v>99</v>
      </c>
      <c r="D76" s="9">
        <v>30</v>
      </c>
      <c r="E76" s="10" t="s">
        <v>100</v>
      </c>
      <c r="F76" s="48">
        <v>168</v>
      </c>
      <c r="G76" s="4">
        <f>VLOOKUP(F76,'[1]8 согл '!$D$12:$CQ$89,92,0)</f>
        <v>30</v>
      </c>
      <c r="H76" s="4">
        <f t="shared" si="0"/>
        <v>0</v>
      </c>
      <c r="J76" s="4" t="s">
        <v>259</v>
      </c>
      <c r="K76" s="4" t="str">
        <f t="shared" si="1"/>
        <v>380168</v>
      </c>
    </row>
    <row r="77" spans="1:11" ht="12.75" customHeight="1" x14ac:dyDescent="0.2">
      <c r="A77" s="46">
        <v>64</v>
      </c>
      <c r="B77" s="11" t="s">
        <v>42</v>
      </c>
      <c r="C77" s="8" t="s">
        <v>99</v>
      </c>
      <c r="D77" s="9">
        <v>26</v>
      </c>
      <c r="E77" s="10" t="s">
        <v>100</v>
      </c>
      <c r="F77" s="48">
        <v>177</v>
      </c>
      <c r="G77" s="4">
        <f>VLOOKUP(F77,'[1]8 согл '!$D$12:$CQ$89,92,0)</f>
        <v>26</v>
      </c>
      <c r="H77" s="4">
        <f t="shared" si="0"/>
        <v>0</v>
      </c>
      <c r="J77" s="4" t="s">
        <v>260</v>
      </c>
      <c r="K77" s="4" t="str">
        <f t="shared" si="1"/>
        <v>380177</v>
      </c>
    </row>
    <row r="78" spans="1:11" ht="12.75" customHeight="1" x14ac:dyDescent="0.2">
      <c r="A78" s="46">
        <v>65</v>
      </c>
      <c r="B78" s="11" t="s">
        <v>5</v>
      </c>
      <c r="C78" s="8" t="s">
        <v>99</v>
      </c>
      <c r="D78" s="9">
        <v>16</v>
      </c>
      <c r="E78" s="10" t="s">
        <v>100</v>
      </c>
      <c r="F78" s="48">
        <v>247</v>
      </c>
      <c r="G78" s="4">
        <f>VLOOKUP(F78,'[1]8 согл '!$D$12:$CQ$89,92,0)</f>
        <v>16</v>
      </c>
      <c r="H78" s="4">
        <f t="shared" si="0"/>
        <v>0</v>
      </c>
      <c r="J78" s="4" t="s">
        <v>261</v>
      </c>
      <c r="K78" s="4" t="str">
        <f t="shared" si="1"/>
        <v>380247</v>
      </c>
    </row>
    <row r="79" spans="1:11" ht="12.75" customHeight="1" x14ac:dyDescent="0.2">
      <c r="A79" s="46">
        <v>66</v>
      </c>
      <c r="B79" s="11" t="s">
        <v>6</v>
      </c>
      <c r="C79" s="8" t="s">
        <v>99</v>
      </c>
      <c r="D79" s="9">
        <v>9</v>
      </c>
      <c r="E79" s="10" t="s">
        <v>100</v>
      </c>
      <c r="F79" s="48">
        <v>249</v>
      </c>
      <c r="G79" s="4">
        <f>VLOOKUP(F79,'[1]8 согл '!$D$12:$CQ$89,92,0)</f>
        <v>9</v>
      </c>
      <c r="H79" s="4">
        <f t="shared" ref="H79:H91" si="2">G79-D79</f>
        <v>0</v>
      </c>
      <c r="J79" s="4" t="s">
        <v>262</v>
      </c>
      <c r="K79" s="4" t="str">
        <f t="shared" ref="K79:K142" si="3">CONCATENATE($J$11,J79)</f>
        <v>380249</v>
      </c>
    </row>
    <row r="80" spans="1:11" ht="12.75" customHeight="1" x14ac:dyDescent="0.2">
      <c r="A80" s="46">
        <v>67</v>
      </c>
      <c r="B80" s="11" t="s">
        <v>28</v>
      </c>
      <c r="C80" s="8" t="s">
        <v>99</v>
      </c>
      <c r="D80" s="9">
        <v>6</v>
      </c>
      <c r="E80" s="10" t="s">
        <v>100</v>
      </c>
      <c r="F80" s="48">
        <v>97</v>
      </c>
      <c r="G80" s="4">
        <f>VLOOKUP(F80,'[1]8 согл '!$D$12:$CQ$89,92,0)</f>
        <v>6</v>
      </c>
      <c r="H80" s="4">
        <f t="shared" si="2"/>
        <v>0</v>
      </c>
      <c r="J80" s="4" t="s">
        <v>263</v>
      </c>
      <c r="K80" s="4" t="str">
        <f t="shared" si="3"/>
        <v>380097</v>
      </c>
    </row>
    <row r="81" spans="1:11" ht="12.75" customHeight="1" x14ac:dyDescent="0.2">
      <c r="A81" s="46">
        <v>68</v>
      </c>
      <c r="B81" s="11" t="s">
        <v>29</v>
      </c>
      <c r="C81" s="8" t="s">
        <v>99</v>
      </c>
      <c r="D81" s="9">
        <v>6</v>
      </c>
      <c r="E81" s="10" t="s">
        <v>100</v>
      </c>
      <c r="F81" s="48">
        <v>96</v>
      </c>
      <c r="G81" s="4">
        <f>VLOOKUP(F81,'[1]8 согл '!$D$12:$CQ$89,92,0)</f>
        <v>6</v>
      </c>
      <c r="H81" s="4">
        <f t="shared" si="2"/>
        <v>0</v>
      </c>
      <c r="J81" s="4" t="s">
        <v>264</v>
      </c>
      <c r="K81" s="4" t="str">
        <f t="shared" si="3"/>
        <v>380096</v>
      </c>
    </row>
    <row r="82" spans="1:11" ht="12.75" customHeight="1" x14ac:dyDescent="0.2">
      <c r="A82" s="46">
        <v>69</v>
      </c>
      <c r="B82" s="11" t="s">
        <v>7</v>
      </c>
      <c r="C82" s="8" t="s">
        <v>99</v>
      </c>
      <c r="D82" s="9">
        <v>13</v>
      </c>
      <c r="E82" s="10" t="s">
        <v>100</v>
      </c>
      <c r="F82" s="48">
        <v>248</v>
      </c>
      <c r="G82" s="4">
        <f>VLOOKUP(F82,'[1]8 согл '!$D$12:$CQ$89,92,0)</f>
        <v>13</v>
      </c>
      <c r="H82" s="4">
        <f t="shared" si="2"/>
        <v>0</v>
      </c>
      <c r="J82" s="4" t="s">
        <v>265</v>
      </c>
      <c r="K82" s="4" t="str">
        <f t="shared" si="3"/>
        <v>380248</v>
      </c>
    </row>
    <row r="83" spans="1:11" ht="12.75" customHeight="1" x14ac:dyDescent="0.2">
      <c r="A83" s="46">
        <v>70</v>
      </c>
      <c r="B83" s="11" t="s">
        <v>15</v>
      </c>
      <c r="C83" s="8" t="s">
        <v>99</v>
      </c>
      <c r="D83" s="9">
        <v>2</v>
      </c>
      <c r="E83" s="10" t="s">
        <v>100</v>
      </c>
      <c r="F83" s="48">
        <v>246</v>
      </c>
      <c r="G83" s="4">
        <f>VLOOKUP(F83,'[1]8 согл '!$D$12:$CQ$89,92,0)</f>
        <v>2</v>
      </c>
      <c r="H83" s="4">
        <f t="shared" si="2"/>
        <v>0</v>
      </c>
      <c r="J83" s="4" t="s">
        <v>266</v>
      </c>
      <c r="K83" s="4" t="str">
        <f t="shared" si="3"/>
        <v>380246</v>
      </c>
    </row>
    <row r="84" spans="1:11" ht="12.75" customHeight="1" x14ac:dyDescent="0.2">
      <c r="A84" s="46">
        <v>71</v>
      </c>
      <c r="B84" s="11" t="s">
        <v>8</v>
      </c>
      <c r="C84" s="8" t="s">
        <v>99</v>
      </c>
      <c r="D84" s="9">
        <v>3</v>
      </c>
      <c r="E84" s="10" t="s">
        <v>100</v>
      </c>
      <c r="F84" s="48">
        <v>245</v>
      </c>
      <c r="G84" s="4">
        <f>VLOOKUP(F84,'[1]8 согл '!$D$12:$CQ$89,92,0)</f>
        <v>3</v>
      </c>
      <c r="H84" s="4">
        <f t="shared" si="2"/>
        <v>0</v>
      </c>
      <c r="J84" s="4" t="s">
        <v>267</v>
      </c>
      <c r="K84" s="4" t="str">
        <f t="shared" si="3"/>
        <v>380245</v>
      </c>
    </row>
    <row r="85" spans="1:11" ht="12.75" customHeight="1" x14ac:dyDescent="0.2">
      <c r="A85" s="46">
        <v>72</v>
      </c>
      <c r="B85" s="11" t="s">
        <v>47</v>
      </c>
      <c r="C85" s="8" t="s">
        <v>99</v>
      </c>
      <c r="D85" s="9">
        <v>15</v>
      </c>
      <c r="E85" s="10" t="s">
        <v>100</v>
      </c>
      <c r="F85" s="48">
        <v>251</v>
      </c>
      <c r="G85" s="4">
        <f>VLOOKUP(F85,'[1]8 согл '!$D$12:$CQ$89,92,0)</f>
        <v>15</v>
      </c>
      <c r="H85" s="4">
        <f t="shared" si="2"/>
        <v>0</v>
      </c>
      <c r="J85" s="4" t="s">
        <v>268</v>
      </c>
      <c r="K85" s="4" t="str">
        <f t="shared" si="3"/>
        <v>380251</v>
      </c>
    </row>
    <row r="86" spans="1:11" ht="12.75" customHeight="1" x14ac:dyDescent="0.2">
      <c r="A86" s="46">
        <v>73</v>
      </c>
      <c r="B86" s="11" t="s">
        <v>9</v>
      </c>
      <c r="C86" s="8" t="s">
        <v>99</v>
      </c>
      <c r="D86" s="9">
        <v>2</v>
      </c>
      <c r="E86" s="10" t="s">
        <v>100</v>
      </c>
      <c r="F86" s="48">
        <v>100</v>
      </c>
      <c r="G86" s="4">
        <f>VLOOKUP(F86,'[1]8 согл '!$D$12:$CQ$89,92,0)</f>
        <v>2</v>
      </c>
      <c r="H86" s="4">
        <f t="shared" si="2"/>
        <v>0</v>
      </c>
      <c r="J86" s="4" t="s">
        <v>269</v>
      </c>
      <c r="K86" s="4" t="str">
        <f t="shared" si="3"/>
        <v>380100</v>
      </c>
    </row>
    <row r="87" spans="1:11" ht="12.75" customHeight="1" x14ac:dyDescent="0.2">
      <c r="A87" s="46">
        <v>74</v>
      </c>
      <c r="B87" s="11" t="s">
        <v>23</v>
      </c>
      <c r="C87" s="8" t="s">
        <v>99</v>
      </c>
      <c r="D87" s="9">
        <v>17</v>
      </c>
      <c r="E87" s="10" t="s">
        <v>100</v>
      </c>
      <c r="F87" s="48">
        <v>162</v>
      </c>
      <c r="G87" s="4">
        <f>VLOOKUP(F87,'[1]8 согл '!$D$12:$CQ$89,92,0)</f>
        <v>17</v>
      </c>
      <c r="H87" s="4">
        <f t="shared" si="2"/>
        <v>0</v>
      </c>
      <c r="J87" s="4" t="s">
        <v>270</v>
      </c>
      <c r="K87" s="4" t="str">
        <f t="shared" si="3"/>
        <v>380162</v>
      </c>
    </row>
    <row r="88" spans="1:11" ht="12.75" customHeight="1" x14ac:dyDescent="0.2">
      <c r="A88" s="46">
        <v>75</v>
      </c>
      <c r="B88" s="11" t="s">
        <v>51</v>
      </c>
      <c r="C88" s="8" t="s">
        <v>99</v>
      </c>
      <c r="D88" s="9">
        <v>21</v>
      </c>
      <c r="E88" s="10" t="s">
        <v>100</v>
      </c>
      <c r="F88" s="48">
        <v>157</v>
      </c>
      <c r="G88" s="4">
        <f>VLOOKUP(F88,'[1]8 согл '!$D$12:$CQ$89,92,0)</f>
        <v>21</v>
      </c>
      <c r="H88" s="4">
        <f t="shared" si="2"/>
        <v>0</v>
      </c>
      <c r="J88" s="4" t="s">
        <v>271</v>
      </c>
      <c r="K88" s="4" t="str">
        <f t="shared" si="3"/>
        <v>380157</v>
      </c>
    </row>
    <row r="89" spans="1:11" ht="12.75" customHeight="1" x14ac:dyDescent="0.2">
      <c r="A89" s="46">
        <v>76</v>
      </c>
      <c r="B89" s="11" t="s">
        <v>43</v>
      </c>
      <c r="C89" s="8" t="s">
        <v>99</v>
      </c>
      <c r="D89" s="9">
        <v>27</v>
      </c>
      <c r="E89" s="10" t="s">
        <v>100</v>
      </c>
      <c r="F89" s="48">
        <v>188</v>
      </c>
      <c r="G89" s="4">
        <f>VLOOKUP(F89,'[1]8 согл '!$D$12:$CQ$89,92,0)</f>
        <v>27</v>
      </c>
      <c r="H89" s="4">
        <f t="shared" si="2"/>
        <v>0</v>
      </c>
      <c r="J89" s="4" t="s">
        <v>272</v>
      </c>
      <c r="K89" s="4" t="str">
        <f t="shared" si="3"/>
        <v>380188</v>
      </c>
    </row>
    <row r="90" spans="1:11" ht="12.75" customHeight="1" x14ac:dyDescent="0.2">
      <c r="A90" s="46">
        <v>77</v>
      </c>
      <c r="B90" s="11" t="s">
        <v>24</v>
      </c>
      <c r="C90" s="8" t="s">
        <v>99</v>
      </c>
      <c r="D90" s="9">
        <v>24</v>
      </c>
      <c r="E90" s="10" t="s">
        <v>100</v>
      </c>
      <c r="F90" s="48">
        <v>99</v>
      </c>
      <c r="G90" s="4">
        <f>VLOOKUP(F90,'[1]8 согл '!$D$12:$CQ$89,92,0)</f>
        <v>24</v>
      </c>
      <c r="H90" s="4">
        <f t="shared" si="2"/>
        <v>0</v>
      </c>
      <c r="J90" s="4" t="s">
        <v>273</v>
      </c>
      <c r="K90" s="4" t="str">
        <f t="shared" si="3"/>
        <v>380099</v>
      </c>
    </row>
    <row r="91" spans="1:11" ht="25.5" customHeight="1" x14ac:dyDescent="0.2">
      <c r="A91" s="46">
        <v>78</v>
      </c>
      <c r="B91" s="11" t="s">
        <v>91</v>
      </c>
      <c r="C91" s="8" t="s">
        <v>99</v>
      </c>
      <c r="D91" s="9">
        <v>34</v>
      </c>
      <c r="E91" s="10" t="s">
        <v>100</v>
      </c>
      <c r="F91" s="48">
        <v>171</v>
      </c>
      <c r="G91" s="4">
        <f>VLOOKUP(F91,'[1]8 согл '!$D$12:$CQ$89,92,0)</f>
        <v>34</v>
      </c>
      <c r="H91" s="4">
        <f t="shared" si="2"/>
        <v>0</v>
      </c>
      <c r="J91" s="4" t="s">
        <v>274</v>
      </c>
      <c r="K91" s="4" t="str">
        <f t="shared" si="3"/>
        <v>380171</v>
      </c>
    </row>
    <row r="92" spans="1:11" x14ac:dyDescent="0.2">
      <c r="C92" s="3"/>
      <c r="F92" s="4">
        <v>0</v>
      </c>
      <c r="G92" s="4" t="e">
        <f>VLOOKUP(F92,'[1]8 согл '!$D$12:$CQ$89,92,0)</f>
        <v>#N/A</v>
      </c>
      <c r="J92" s="4">
        <v>0</v>
      </c>
      <c r="K92" s="4" t="str">
        <f t="shared" si="3"/>
        <v>3800</v>
      </c>
    </row>
    <row r="93" spans="1:11" x14ac:dyDescent="0.2">
      <c r="C93" s="3"/>
      <c r="F93" s="4">
        <v>0</v>
      </c>
      <c r="G93" s="4" t="e">
        <f>VLOOKUP(F93,'[1]8 согл '!$D$12:$CQ$89,92,0)</f>
        <v>#N/A</v>
      </c>
      <c r="J93" s="4">
        <v>0</v>
      </c>
      <c r="K93" s="4" t="str">
        <f t="shared" si="3"/>
        <v>3800</v>
      </c>
    </row>
    <row r="94" spans="1:11" ht="64.900000000000006" customHeight="1" x14ac:dyDescent="0.2">
      <c r="B94" s="12" t="s">
        <v>106</v>
      </c>
      <c r="C94" s="3"/>
      <c r="F94" s="4" t="e">
        <v>#VALUE!</v>
      </c>
      <c r="G94" s="4" t="e">
        <f>VLOOKUP(F94,'[1]8 согл '!$D$12:$CQ$89,92,0)</f>
        <v>#VALUE!</v>
      </c>
      <c r="J94" s="4" t="e">
        <v>#VALUE!</v>
      </c>
      <c r="K94" s="4" t="e">
        <f t="shared" si="3"/>
        <v>#VALUE!</v>
      </c>
    </row>
    <row r="95" spans="1:11" x14ac:dyDescent="0.2">
      <c r="A95" s="46" t="s">
        <v>3</v>
      </c>
      <c r="B95" s="46" t="s">
        <v>4</v>
      </c>
      <c r="C95" s="112" t="s">
        <v>107</v>
      </c>
      <c r="D95" s="112"/>
      <c r="E95" s="112"/>
      <c r="F95" s="4" t="e">
        <v>#N/A</v>
      </c>
      <c r="G95" s="4" t="e">
        <f>VLOOKUP(F95,'[1]8 согл '!$D$12:$CQ$89,92,0)</f>
        <v>#N/A</v>
      </c>
      <c r="J95" s="4" t="e">
        <v>#N/A</v>
      </c>
      <c r="K95" s="4" t="e">
        <f t="shared" si="3"/>
        <v>#N/A</v>
      </c>
    </row>
    <row r="96" spans="1:11" ht="25.5" x14ac:dyDescent="0.2">
      <c r="A96" s="46">
        <v>1</v>
      </c>
      <c r="B96" s="11" t="s">
        <v>108</v>
      </c>
      <c r="C96" s="106">
        <v>2</v>
      </c>
      <c r="D96" s="106"/>
      <c r="E96" s="106"/>
      <c r="F96" s="48">
        <v>139</v>
      </c>
      <c r="G96" s="4" t="e">
        <f>VLOOKUP(F96,'[1]8 согл '!$D$12:$CQ$89,92,0)</f>
        <v>#N/A</v>
      </c>
      <c r="J96" s="4" t="s">
        <v>275</v>
      </c>
      <c r="K96" s="4" t="str">
        <f t="shared" si="3"/>
        <v>380139</v>
      </c>
    </row>
    <row r="97" spans="1:11" x14ac:dyDescent="0.2">
      <c r="A97" s="46">
        <v>2</v>
      </c>
      <c r="B97" s="11" t="s">
        <v>48</v>
      </c>
      <c r="C97" s="106">
        <v>2</v>
      </c>
      <c r="D97" s="106"/>
      <c r="E97" s="106"/>
      <c r="F97" s="48">
        <v>142</v>
      </c>
      <c r="G97" s="4" t="e">
        <f>VLOOKUP(F97,'[1]8 согл '!$D$12:$CQ$89,92,0)</f>
        <v>#N/A</v>
      </c>
      <c r="J97" s="4" t="s">
        <v>276</v>
      </c>
      <c r="K97" s="4" t="str">
        <f t="shared" si="3"/>
        <v>380142</v>
      </c>
    </row>
    <row r="98" spans="1:11" x14ac:dyDescent="0.2">
      <c r="A98" s="46">
        <v>3</v>
      </c>
      <c r="B98" s="11" t="s">
        <v>109</v>
      </c>
      <c r="C98" s="106">
        <v>2</v>
      </c>
      <c r="D98" s="106"/>
      <c r="E98" s="106"/>
      <c r="F98" s="48">
        <v>143</v>
      </c>
      <c r="G98" s="4" t="e">
        <f>VLOOKUP(F98,'[1]8 согл '!$D$12:$CQ$89,92,0)</f>
        <v>#N/A</v>
      </c>
      <c r="J98" s="4" t="s">
        <v>277</v>
      </c>
      <c r="K98" s="4" t="str">
        <f t="shared" si="3"/>
        <v>380143</v>
      </c>
    </row>
    <row r="99" spans="1:11" x14ac:dyDescent="0.2">
      <c r="A99" s="46">
        <v>4</v>
      </c>
      <c r="B99" s="11" t="s">
        <v>110</v>
      </c>
      <c r="C99" s="106">
        <v>2</v>
      </c>
      <c r="D99" s="106"/>
      <c r="E99" s="106"/>
      <c r="F99" s="48">
        <v>138</v>
      </c>
      <c r="G99" s="4" t="e">
        <f>VLOOKUP(F99,'[1]8 согл '!$D$12:$CQ$89,92,0)</f>
        <v>#N/A</v>
      </c>
      <c r="J99" s="4" t="s">
        <v>278</v>
      </c>
      <c r="K99" s="4" t="str">
        <f t="shared" si="3"/>
        <v>380138</v>
      </c>
    </row>
    <row r="100" spans="1:11" ht="25.5" x14ac:dyDescent="0.2">
      <c r="A100" s="46">
        <v>5</v>
      </c>
      <c r="B100" s="11" t="s">
        <v>111</v>
      </c>
      <c r="C100" s="106">
        <v>2</v>
      </c>
      <c r="D100" s="106"/>
      <c r="E100" s="106"/>
      <c r="F100" s="48">
        <v>361</v>
      </c>
      <c r="G100" s="4" t="e">
        <f>VLOOKUP(F100,'[1]8 согл '!$D$12:$CQ$89,92,0)</f>
        <v>#N/A</v>
      </c>
      <c r="J100" s="4" t="s">
        <v>279</v>
      </c>
      <c r="K100" s="4" t="str">
        <f t="shared" si="3"/>
        <v>380361</v>
      </c>
    </row>
    <row r="101" spans="1:11" x14ac:dyDescent="0.2">
      <c r="A101" s="46">
        <v>6</v>
      </c>
      <c r="B101" s="11" t="s">
        <v>112</v>
      </c>
      <c r="C101" s="106">
        <v>2</v>
      </c>
      <c r="D101" s="106"/>
      <c r="E101" s="106"/>
      <c r="F101" s="48">
        <v>366</v>
      </c>
      <c r="G101" s="4" t="e">
        <f>VLOOKUP(F101,'[1]8 согл '!$D$12:$CQ$89,92,0)</f>
        <v>#N/A</v>
      </c>
      <c r="J101" s="4" t="s">
        <v>280</v>
      </c>
      <c r="K101" s="4" t="str">
        <f t="shared" si="3"/>
        <v>380366</v>
      </c>
    </row>
    <row r="102" spans="1:11" ht="25.5" x14ac:dyDescent="0.2">
      <c r="A102" s="46">
        <v>7</v>
      </c>
      <c r="B102" s="11" t="s">
        <v>113</v>
      </c>
      <c r="C102" s="106">
        <v>2</v>
      </c>
      <c r="D102" s="106"/>
      <c r="E102" s="106"/>
      <c r="F102" s="48">
        <v>415</v>
      </c>
      <c r="G102" s="4" t="e">
        <f>VLOOKUP(F102,'[1]8 согл '!$D$12:$CQ$89,92,0)</f>
        <v>#N/A</v>
      </c>
      <c r="J102" s="4" t="s">
        <v>281</v>
      </c>
      <c r="K102" s="4" t="str">
        <f t="shared" si="3"/>
        <v>380415</v>
      </c>
    </row>
    <row r="103" spans="1:11" x14ac:dyDescent="0.2">
      <c r="A103" s="46">
        <v>8</v>
      </c>
      <c r="B103" s="11" t="s">
        <v>114</v>
      </c>
      <c r="C103" s="106">
        <v>2</v>
      </c>
      <c r="D103" s="106"/>
      <c r="E103" s="106"/>
      <c r="F103" s="48">
        <v>125</v>
      </c>
      <c r="G103" s="4" t="e">
        <f>VLOOKUP(F103,'[1]8 согл '!$D$12:$CQ$89,92,0)</f>
        <v>#N/A</v>
      </c>
      <c r="J103" s="4" t="s">
        <v>282</v>
      </c>
      <c r="K103" s="4" t="str">
        <f t="shared" si="3"/>
        <v>380125</v>
      </c>
    </row>
    <row r="104" spans="1:11" x14ac:dyDescent="0.2">
      <c r="A104" s="46">
        <v>9</v>
      </c>
      <c r="B104" s="11" t="s">
        <v>115</v>
      </c>
      <c r="C104" s="106">
        <v>2</v>
      </c>
      <c r="D104" s="106"/>
      <c r="E104" s="106"/>
      <c r="F104" s="48">
        <v>127</v>
      </c>
      <c r="G104" s="4" t="e">
        <f>VLOOKUP(F104,'[1]8 согл '!$D$12:$CQ$89,92,0)</f>
        <v>#N/A</v>
      </c>
      <c r="J104" s="4" t="s">
        <v>283</v>
      </c>
      <c r="K104" s="4" t="str">
        <f t="shared" si="3"/>
        <v>380127</v>
      </c>
    </row>
    <row r="105" spans="1:11" x14ac:dyDescent="0.2">
      <c r="A105" s="46">
        <v>10</v>
      </c>
      <c r="B105" s="11" t="s">
        <v>56</v>
      </c>
      <c r="C105" s="106">
        <v>2</v>
      </c>
      <c r="D105" s="106"/>
      <c r="E105" s="106"/>
      <c r="F105" s="48">
        <v>124</v>
      </c>
      <c r="G105" s="4" t="e">
        <f>VLOOKUP(F105,'[1]8 согл '!$D$12:$CQ$89,92,0)</f>
        <v>#N/A</v>
      </c>
      <c r="J105" s="4" t="s">
        <v>284</v>
      </c>
      <c r="K105" s="4" t="str">
        <f t="shared" si="3"/>
        <v>380124</v>
      </c>
    </row>
    <row r="106" spans="1:11" ht="25.5" x14ac:dyDescent="0.2">
      <c r="A106" s="46">
        <v>11</v>
      </c>
      <c r="B106" s="11" t="s">
        <v>44</v>
      </c>
      <c r="C106" s="106">
        <v>2</v>
      </c>
      <c r="D106" s="106"/>
      <c r="E106" s="106"/>
      <c r="F106" s="48">
        <v>89</v>
      </c>
      <c r="G106" s="4" t="e">
        <f>VLOOKUP(F106,'[1]8 согл '!$D$12:$CQ$89,92,0)</f>
        <v>#N/A</v>
      </c>
      <c r="J106" s="4" t="s">
        <v>285</v>
      </c>
      <c r="K106" s="4" t="str">
        <f t="shared" si="3"/>
        <v>380089</v>
      </c>
    </row>
    <row r="107" spans="1:11" ht="25.5" x14ac:dyDescent="0.2">
      <c r="A107" s="46">
        <v>12</v>
      </c>
      <c r="B107" s="11" t="s">
        <v>116</v>
      </c>
      <c r="C107" s="106">
        <v>2</v>
      </c>
      <c r="D107" s="106"/>
      <c r="E107" s="106"/>
      <c r="F107" s="48">
        <v>364</v>
      </c>
      <c r="G107" s="4" t="e">
        <f>VLOOKUP(F107,'[1]8 согл '!$D$12:$CQ$89,92,0)</f>
        <v>#N/A</v>
      </c>
      <c r="J107" s="4" t="s">
        <v>286</v>
      </c>
      <c r="K107" s="4" t="str">
        <f t="shared" si="3"/>
        <v>380364</v>
      </c>
    </row>
    <row r="108" spans="1:11" ht="25.5" x14ac:dyDescent="0.2">
      <c r="A108" s="46">
        <v>13</v>
      </c>
      <c r="B108" s="11" t="s">
        <v>117</v>
      </c>
      <c r="C108" s="106">
        <v>2</v>
      </c>
      <c r="D108" s="106"/>
      <c r="E108" s="106"/>
      <c r="F108" s="48">
        <v>424</v>
      </c>
      <c r="G108" s="4" t="e">
        <f>VLOOKUP(F108,'[1]8 согл '!$D$12:$CQ$89,92,0)</f>
        <v>#N/A</v>
      </c>
      <c r="J108" s="4" t="s">
        <v>287</v>
      </c>
      <c r="K108" s="4" t="str">
        <f t="shared" si="3"/>
        <v>380424</v>
      </c>
    </row>
    <row r="109" spans="1:11" ht="25.5" x14ac:dyDescent="0.2">
      <c r="A109" s="46">
        <v>14</v>
      </c>
      <c r="B109" s="11" t="s">
        <v>72</v>
      </c>
      <c r="C109" s="106">
        <v>2</v>
      </c>
      <c r="D109" s="106"/>
      <c r="E109" s="106"/>
      <c r="F109" s="48">
        <v>191</v>
      </c>
      <c r="G109" s="4" t="e">
        <f>VLOOKUP(F109,'[1]8 согл '!$D$12:$CQ$89,92,0)</f>
        <v>#N/A</v>
      </c>
      <c r="J109" s="4" t="s">
        <v>288</v>
      </c>
      <c r="K109" s="4" t="str">
        <f t="shared" si="3"/>
        <v>380191</v>
      </c>
    </row>
    <row r="110" spans="1:11" ht="25.5" x14ac:dyDescent="0.2">
      <c r="A110" s="46">
        <v>15</v>
      </c>
      <c r="B110" s="11" t="s">
        <v>118</v>
      </c>
      <c r="C110" s="106">
        <v>2</v>
      </c>
      <c r="D110" s="106"/>
      <c r="E110" s="106"/>
      <c r="F110" s="4" t="e">
        <v>#N/A</v>
      </c>
      <c r="G110" s="4" t="e">
        <f>VLOOKUP(F110,'[1]8 согл '!$D$12:$CQ$89,92,0)</f>
        <v>#N/A</v>
      </c>
      <c r="J110" s="4" t="e">
        <v>#N/A</v>
      </c>
      <c r="K110" s="4" t="e">
        <f t="shared" si="3"/>
        <v>#N/A</v>
      </c>
    </row>
    <row r="111" spans="1:11" ht="25.5" x14ac:dyDescent="0.2">
      <c r="A111" s="46">
        <v>16</v>
      </c>
      <c r="B111" s="11" t="s">
        <v>63</v>
      </c>
      <c r="C111" s="106">
        <v>2</v>
      </c>
      <c r="D111" s="106"/>
      <c r="E111" s="106"/>
      <c r="F111" s="48">
        <v>17</v>
      </c>
      <c r="G111" s="4" t="e">
        <f>VLOOKUP(F111,'[1]8 согл '!$D$12:$CQ$89,92,0)</f>
        <v>#N/A</v>
      </c>
      <c r="J111" s="4" t="s">
        <v>289</v>
      </c>
      <c r="K111" s="4" t="str">
        <f t="shared" si="3"/>
        <v>380017</v>
      </c>
    </row>
    <row r="112" spans="1:11" ht="25.5" x14ac:dyDescent="0.2">
      <c r="A112" s="46">
        <v>17</v>
      </c>
      <c r="B112" s="11" t="s">
        <v>119</v>
      </c>
      <c r="C112" s="106">
        <v>2</v>
      </c>
      <c r="D112" s="106"/>
      <c r="E112" s="106"/>
      <c r="F112" s="48">
        <v>59</v>
      </c>
      <c r="G112" s="4" t="e">
        <f>VLOOKUP(F112,'[1]8 согл '!$D$12:$CQ$89,92,0)</f>
        <v>#N/A</v>
      </c>
      <c r="J112" s="4" t="s">
        <v>290</v>
      </c>
      <c r="K112" s="4" t="str">
        <f t="shared" si="3"/>
        <v>380059</v>
      </c>
    </row>
    <row r="113" spans="1:11" x14ac:dyDescent="0.2">
      <c r="A113" s="46">
        <v>18</v>
      </c>
      <c r="B113" s="11" t="s">
        <v>120</v>
      </c>
      <c r="C113" s="106">
        <v>2</v>
      </c>
      <c r="D113" s="106"/>
      <c r="E113" s="106"/>
      <c r="F113" s="48">
        <v>38</v>
      </c>
      <c r="G113" s="4" t="e">
        <f>VLOOKUP(F113,'[1]8 согл '!$D$12:$CQ$89,92,0)</f>
        <v>#N/A</v>
      </c>
      <c r="J113" s="4" t="s">
        <v>291</v>
      </c>
      <c r="K113" s="4" t="str">
        <f t="shared" si="3"/>
        <v>380038</v>
      </c>
    </row>
    <row r="114" spans="1:11" x14ac:dyDescent="0.2">
      <c r="A114" s="46">
        <v>19</v>
      </c>
      <c r="B114" s="11" t="s">
        <v>45</v>
      </c>
      <c r="C114" s="106">
        <v>2</v>
      </c>
      <c r="D114" s="106"/>
      <c r="E114" s="106"/>
      <c r="F114" s="48">
        <v>3</v>
      </c>
      <c r="G114" s="4" t="e">
        <f>VLOOKUP(F114,'[1]8 согл '!$D$12:$CQ$89,92,0)</f>
        <v>#N/A</v>
      </c>
      <c r="J114" s="4" t="s">
        <v>292</v>
      </c>
      <c r="K114" s="4" t="str">
        <f t="shared" si="3"/>
        <v>380003</v>
      </c>
    </row>
    <row r="115" spans="1:11" x14ac:dyDescent="0.2">
      <c r="A115" s="46">
        <v>20</v>
      </c>
      <c r="B115" s="11" t="s">
        <v>69</v>
      </c>
      <c r="C115" s="106">
        <v>2</v>
      </c>
      <c r="D115" s="106"/>
      <c r="E115" s="106"/>
      <c r="F115" s="48">
        <v>12</v>
      </c>
      <c r="G115" s="4" t="e">
        <f>VLOOKUP(F115,'[1]8 согл '!$D$12:$CQ$89,92,0)</f>
        <v>#N/A</v>
      </c>
      <c r="J115" s="4" t="s">
        <v>293</v>
      </c>
      <c r="K115" s="4" t="str">
        <f t="shared" si="3"/>
        <v>380012</v>
      </c>
    </row>
    <row r="116" spans="1:11" x14ac:dyDescent="0.2">
      <c r="A116" s="46">
        <v>21</v>
      </c>
      <c r="B116" s="11" t="s">
        <v>55</v>
      </c>
      <c r="C116" s="106">
        <v>2</v>
      </c>
      <c r="D116" s="106"/>
      <c r="E116" s="106"/>
      <c r="F116" s="48">
        <v>60</v>
      </c>
      <c r="G116" s="4" t="e">
        <f>VLOOKUP(F116,'[1]8 согл '!$D$12:$CQ$89,92,0)</f>
        <v>#N/A</v>
      </c>
      <c r="J116" s="4" t="s">
        <v>294</v>
      </c>
      <c r="K116" s="4" t="str">
        <f t="shared" si="3"/>
        <v>380060</v>
      </c>
    </row>
    <row r="117" spans="1:11" ht="25.5" x14ac:dyDescent="0.2">
      <c r="A117" s="46">
        <v>22</v>
      </c>
      <c r="B117" s="11" t="s">
        <v>121</v>
      </c>
      <c r="C117" s="106">
        <v>2</v>
      </c>
      <c r="D117" s="106"/>
      <c r="E117" s="106"/>
      <c r="F117" s="48">
        <v>224</v>
      </c>
      <c r="G117" s="4" t="e">
        <f>VLOOKUP(F117,'[1]8 согл '!$D$12:$CQ$89,92,0)</f>
        <v>#N/A</v>
      </c>
      <c r="J117" s="4" t="s">
        <v>295</v>
      </c>
      <c r="K117" s="4" t="str">
        <f t="shared" si="3"/>
        <v>380224</v>
      </c>
    </row>
    <row r="118" spans="1:11" x14ac:dyDescent="0.2">
      <c r="A118" s="46">
        <v>23</v>
      </c>
      <c r="B118" s="11" t="s">
        <v>68</v>
      </c>
      <c r="C118" s="106">
        <v>2</v>
      </c>
      <c r="D118" s="106"/>
      <c r="E118" s="106"/>
      <c r="F118" s="48">
        <v>210</v>
      </c>
      <c r="G118" s="4" t="e">
        <f>VLOOKUP(F118,'[1]8 согл '!$D$12:$CQ$89,92,0)</f>
        <v>#N/A</v>
      </c>
      <c r="J118" s="4" t="s">
        <v>296</v>
      </c>
      <c r="K118" s="4" t="str">
        <f t="shared" si="3"/>
        <v>380210</v>
      </c>
    </row>
    <row r="119" spans="1:11" x14ac:dyDescent="0.2">
      <c r="A119" s="46">
        <v>24</v>
      </c>
      <c r="B119" s="11" t="s">
        <v>67</v>
      </c>
      <c r="C119" s="106">
        <v>2</v>
      </c>
      <c r="D119" s="106"/>
      <c r="E119" s="106"/>
      <c r="F119" s="48">
        <v>61</v>
      </c>
      <c r="G119" s="4" t="e">
        <f>VLOOKUP(F119,'[1]8 согл '!$D$12:$CQ$89,92,0)</f>
        <v>#N/A</v>
      </c>
      <c r="J119" s="4" t="s">
        <v>297</v>
      </c>
      <c r="K119" s="4" t="str">
        <f t="shared" si="3"/>
        <v>380061</v>
      </c>
    </row>
    <row r="120" spans="1:11" x14ac:dyDescent="0.2">
      <c r="A120" s="46">
        <v>25</v>
      </c>
      <c r="B120" s="11" t="s">
        <v>82</v>
      </c>
      <c r="C120" s="106">
        <v>2</v>
      </c>
      <c r="D120" s="106"/>
      <c r="E120" s="106"/>
      <c r="F120" s="48">
        <v>243</v>
      </c>
      <c r="G120" s="4" t="e">
        <f>VLOOKUP(F120,'[1]8 согл '!$D$12:$CQ$89,92,0)</f>
        <v>#N/A</v>
      </c>
      <c r="J120" s="4" t="s">
        <v>298</v>
      </c>
      <c r="K120" s="4" t="str">
        <f t="shared" si="3"/>
        <v>380243</v>
      </c>
    </row>
    <row r="121" spans="1:11" x14ac:dyDescent="0.2">
      <c r="A121" s="46">
        <v>26</v>
      </c>
      <c r="B121" s="11" t="s">
        <v>122</v>
      </c>
      <c r="C121" s="106">
        <v>2</v>
      </c>
      <c r="D121" s="106"/>
      <c r="E121" s="106"/>
      <c r="F121" s="48">
        <v>242</v>
      </c>
      <c r="G121" s="4" t="e">
        <f>VLOOKUP(F121,'[1]8 согл '!$D$12:$CQ$89,92,0)</f>
        <v>#N/A</v>
      </c>
      <c r="J121" s="4" t="s">
        <v>299</v>
      </c>
      <c r="K121" s="4" t="str">
        <f t="shared" si="3"/>
        <v>380242</v>
      </c>
    </row>
    <row r="122" spans="1:11" ht="25.5" x14ac:dyDescent="0.2">
      <c r="A122" s="46">
        <v>27</v>
      </c>
      <c r="B122" s="11" t="s">
        <v>59</v>
      </c>
      <c r="C122" s="106">
        <v>2</v>
      </c>
      <c r="D122" s="106"/>
      <c r="E122" s="106"/>
      <c r="F122" s="48">
        <v>212</v>
      </c>
      <c r="G122" s="4" t="e">
        <f>VLOOKUP(F122,'[1]8 согл '!$D$12:$CQ$89,92,0)</f>
        <v>#N/A</v>
      </c>
      <c r="J122" s="4" t="s">
        <v>300</v>
      </c>
      <c r="K122" s="4" t="str">
        <f t="shared" si="3"/>
        <v>380212</v>
      </c>
    </row>
    <row r="123" spans="1:11" x14ac:dyDescent="0.2">
      <c r="A123" s="46">
        <v>28</v>
      </c>
      <c r="B123" s="11" t="s">
        <v>123</v>
      </c>
      <c r="C123" s="106">
        <v>2</v>
      </c>
      <c r="D123" s="106"/>
      <c r="E123" s="106"/>
      <c r="F123" s="48">
        <v>379</v>
      </c>
      <c r="G123" s="4" t="e">
        <f>VLOOKUP(F123,'[1]8 согл '!$D$12:$CQ$89,92,0)</f>
        <v>#N/A</v>
      </c>
      <c r="J123" s="4" t="s">
        <v>301</v>
      </c>
      <c r="K123" s="4" t="str">
        <f t="shared" si="3"/>
        <v>380379</v>
      </c>
    </row>
    <row r="124" spans="1:11" x14ac:dyDescent="0.2">
      <c r="A124" s="46">
        <v>29</v>
      </c>
      <c r="B124" s="11" t="s">
        <v>124</v>
      </c>
      <c r="C124" s="106">
        <v>2</v>
      </c>
      <c r="D124" s="106"/>
      <c r="E124" s="106"/>
      <c r="F124" s="48">
        <v>373</v>
      </c>
      <c r="G124" s="4" t="e">
        <f>VLOOKUP(F124,'[1]8 согл '!$D$12:$CQ$89,92,0)</f>
        <v>#N/A</v>
      </c>
      <c r="J124" s="4" t="s">
        <v>302</v>
      </c>
      <c r="K124" s="4" t="str">
        <f t="shared" si="3"/>
        <v>380373</v>
      </c>
    </row>
    <row r="125" spans="1:11" x14ac:dyDescent="0.2">
      <c r="A125" s="46">
        <v>30</v>
      </c>
      <c r="B125" s="11" t="s">
        <v>125</v>
      </c>
      <c r="C125" s="106">
        <v>2</v>
      </c>
      <c r="D125" s="106"/>
      <c r="E125" s="106"/>
      <c r="F125" s="48">
        <v>382</v>
      </c>
      <c r="G125" s="4" t="e">
        <f>VLOOKUP(F125,'[1]8 согл '!$D$12:$CQ$89,92,0)</f>
        <v>#N/A</v>
      </c>
      <c r="J125" s="4" t="s">
        <v>303</v>
      </c>
      <c r="K125" s="4" t="str">
        <f t="shared" si="3"/>
        <v>380382</v>
      </c>
    </row>
    <row r="126" spans="1:11" x14ac:dyDescent="0.2">
      <c r="A126" s="46">
        <v>31</v>
      </c>
      <c r="B126" s="11" t="s">
        <v>126</v>
      </c>
      <c r="C126" s="106">
        <v>2</v>
      </c>
      <c r="D126" s="106"/>
      <c r="E126" s="106"/>
      <c r="F126" s="48">
        <v>421</v>
      </c>
      <c r="G126" s="4" t="e">
        <f>VLOOKUP(F126,'[1]8 согл '!$D$12:$CQ$89,92,0)</f>
        <v>#N/A</v>
      </c>
      <c r="J126" s="4" t="s">
        <v>304</v>
      </c>
      <c r="K126" s="4" t="str">
        <f t="shared" si="3"/>
        <v>380421</v>
      </c>
    </row>
    <row r="127" spans="1:11" x14ac:dyDescent="0.2">
      <c r="A127" s="46">
        <v>32</v>
      </c>
      <c r="B127" s="11" t="s">
        <v>127</v>
      </c>
      <c r="C127" s="106">
        <v>2</v>
      </c>
      <c r="D127" s="106"/>
      <c r="E127" s="106"/>
      <c r="F127" s="48">
        <v>18</v>
      </c>
      <c r="G127" s="4" t="e">
        <f>VLOOKUP(F127,'[1]8 согл '!$D$12:$CQ$89,92,0)</f>
        <v>#N/A</v>
      </c>
      <c r="J127" s="4" t="s">
        <v>305</v>
      </c>
      <c r="K127" s="4" t="str">
        <f t="shared" si="3"/>
        <v>380018</v>
      </c>
    </row>
    <row r="128" spans="1:11" x14ac:dyDescent="0.2">
      <c r="A128" s="46">
        <v>33</v>
      </c>
      <c r="B128" s="11" t="s">
        <v>128</v>
      </c>
      <c r="C128" s="106">
        <v>2</v>
      </c>
      <c r="D128" s="106"/>
      <c r="E128" s="106"/>
      <c r="F128" s="48">
        <v>408</v>
      </c>
      <c r="G128" s="4" t="e">
        <f>VLOOKUP(F128,'[1]8 согл '!$D$12:$CQ$89,92,0)</f>
        <v>#N/A</v>
      </c>
      <c r="J128" s="4" t="s">
        <v>306</v>
      </c>
      <c r="K128" s="4" t="str">
        <f t="shared" si="3"/>
        <v>380408</v>
      </c>
    </row>
    <row r="129" spans="1:11" x14ac:dyDescent="0.2">
      <c r="A129" s="46">
        <v>34</v>
      </c>
      <c r="B129" s="11" t="s">
        <v>129</v>
      </c>
      <c r="C129" s="106">
        <v>2</v>
      </c>
      <c r="D129" s="106"/>
      <c r="E129" s="106"/>
      <c r="F129" s="48">
        <v>358</v>
      </c>
      <c r="G129" s="4" t="e">
        <f>VLOOKUP(F129,'[1]8 согл '!$D$12:$CQ$89,92,0)</f>
        <v>#N/A</v>
      </c>
      <c r="J129" s="4" t="s">
        <v>307</v>
      </c>
      <c r="K129" s="4" t="str">
        <f t="shared" si="3"/>
        <v>380358</v>
      </c>
    </row>
    <row r="130" spans="1:11" x14ac:dyDescent="0.2">
      <c r="A130" s="46">
        <v>35</v>
      </c>
      <c r="B130" s="11" t="s">
        <v>130</v>
      </c>
      <c r="C130" s="106">
        <v>2</v>
      </c>
      <c r="D130" s="106"/>
      <c r="E130" s="106"/>
      <c r="F130" s="48">
        <v>159</v>
      </c>
      <c r="G130" s="4" t="e">
        <f>VLOOKUP(F130,'[1]8 согл '!$D$12:$CQ$89,92,0)</f>
        <v>#N/A</v>
      </c>
      <c r="J130" s="4" t="s">
        <v>308</v>
      </c>
      <c r="K130" s="4" t="str">
        <f t="shared" si="3"/>
        <v>380159</v>
      </c>
    </row>
    <row r="131" spans="1:11" ht="25.5" x14ac:dyDescent="0.2">
      <c r="A131" s="46">
        <v>36</v>
      </c>
      <c r="B131" s="11" t="s">
        <v>58</v>
      </c>
      <c r="C131" s="106">
        <v>2</v>
      </c>
      <c r="D131" s="106"/>
      <c r="E131" s="106"/>
      <c r="F131" s="48">
        <v>356</v>
      </c>
      <c r="G131" s="4" t="e">
        <f>VLOOKUP(F131,'[1]8 согл '!$D$12:$CQ$89,92,0)</f>
        <v>#N/A</v>
      </c>
      <c r="J131" s="4" t="s">
        <v>309</v>
      </c>
      <c r="K131" s="4" t="str">
        <f t="shared" si="3"/>
        <v>380356</v>
      </c>
    </row>
    <row r="132" spans="1:11" x14ac:dyDescent="0.2">
      <c r="A132" s="46">
        <v>37</v>
      </c>
      <c r="B132" s="11" t="s">
        <v>131</v>
      </c>
      <c r="C132" s="106">
        <v>2</v>
      </c>
      <c r="D132" s="106"/>
      <c r="E132" s="106"/>
      <c r="F132" s="48">
        <v>399</v>
      </c>
      <c r="G132" s="4" t="e">
        <f>VLOOKUP(F132,'[1]8 согл '!$D$12:$CQ$89,92,0)</f>
        <v>#N/A</v>
      </c>
      <c r="J132" s="4" t="s">
        <v>310</v>
      </c>
      <c r="K132" s="4" t="str">
        <f t="shared" si="3"/>
        <v>380399</v>
      </c>
    </row>
    <row r="133" spans="1:11" x14ac:dyDescent="0.2">
      <c r="A133" s="46">
        <v>38</v>
      </c>
      <c r="B133" s="11" t="s">
        <v>54</v>
      </c>
      <c r="C133" s="106">
        <v>2</v>
      </c>
      <c r="D133" s="106"/>
      <c r="E133" s="106"/>
      <c r="F133" s="48">
        <v>231</v>
      </c>
      <c r="G133" s="4" t="e">
        <f>VLOOKUP(F133,'[1]8 согл '!$D$12:$CQ$89,92,0)</f>
        <v>#N/A</v>
      </c>
      <c r="J133" s="4" t="s">
        <v>311</v>
      </c>
      <c r="K133" s="4" t="str">
        <f t="shared" si="3"/>
        <v>380231</v>
      </c>
    </row>
    <row r="134" spans="1:11" x14ac:dyDescent="0.2">
      <c r="A134" s="46">
        <v>39</v>
      </c>
      <c r="B134" s="11" t="s">
        <v>132</v>
      </c>
      <c r="C134" s="106">
        <v>2</v>
      </c>
      <c r="D134" s="106"/>
      <c r="E134" s="106"/>
      <c r="F134" s="48">
        <v>130</v>
      </c>
      <c r="G134" s="4" t="e">
        <f>VLOOKUP(F134,'[1]8 согл '!$D$12:$CQ$89,92,0)</f>
        <v>#N/A</v>
      </c>
      <c r="J134" s="4" t="s">
        <v>312</v>
      </c>
      <c r="K134" s="4" t="str">
        <f t="shared" si="3"/>
        <v>380130</v>
      </c>
    </row>
    <row r="135" spans="1:11" x14ac:dyDescent="0.2">
      <c r="A135" s="46">
        <v>40</v>
      </c>
      <c r="B135" s="11" t="s">
        <v>133</v>
      </c>
      <c r="C135" s="106">
        <v>2</v>
      </c>
      <c r="D135" s="106"/>
      <c r="E135" s="106"/>
      <c r="F135" s="48">
        <v>176</v>
      </c>
      <c r="G135" s="4" t="e">
        <f>VLOOKUP(F135,'[1]8 согл '!$D$12:$CQ$89,92,0)</f>
        <v>#N/A</v>
      </c>
      <c r="J135" s="4" t="s">
        <v>313</v>
      </c>
      <c r="K135" s="4" t="str">
        <f t="shared" si="3"/>
        <v>380176</v>
      </c>
    </row>
    <row r="136" spans="1:11" x14ac:dyDescent="0.2">
      <c r="A136" s="46">
        <v>41</v>
      </c>
      <c r="B136" s="11" t="s">
        <v>134</v>
      </c>
      <c r="C136" s="106">
        <v>2</v>
      </c>
      <c r="D136" s="106"/>
      <c r="E136" s="106"/>
      <c r="F136" s="48">
        <v>372</v>
      </c>
      <c r="G136" s="4" t="e">
        <f>VLOOKUP(F136,'[1]8 согл '!$D$12:$CQ$89,92,0)</f>
        <v>#N/A</v>
      </c>
      <c r="J136" s="4" t="s">
        <v>314</v>
      </c>
      <c r="K136" s="4" t="str">
        <f t="shared" si="3"/>
        <v>380372</v>
      </c>
    </row>
    <row r="137" spans="1:11" x14ac:dyDescent="0.2">
      <c r="A137" s="46">
        <v>42</v>
      </c>
      <c r="B137" s="11" t="s">
        <v>135</v>
      </c>
      <c r="C137" s="106">
        <v>2</v>
      </c>
      <c r="D137" s="106"/>
      <c r="E137" s="106"/>
      <c r="F137" s="48">
        <v>345</v>
      </c>
      <c r="G137" s="4" t="e">
        <f>VLOOKUP(F137,'[1]8 согл '!$D$12:$CQ$89,92,0)</f>
        <v>#N/A</v>
      </c>
      <c r="J137" s="4" t="s">
        <v>315</v>
      </c>
      <c r="K137" s="4" t="str">
        <f t="shared" si="3"/>
        <v>380345</v>
      </c>
    </row>
    <row r="138" spans="1:11" ht="25.5" x14ac:dyDescent="0.2">
      <c r="A138" s="46">
        <v>43</v>
      </c>
      <c r="B138" s="11" t="s">
        <v>136</v>
      </c>
      <c r="C138" s="106">
        <v>2</v>
      </c>
      <c r="D138" s="106"/>
      <c r="E138" s="106"/>
      <c r="F138" s="48">
        <v>334</v>
      </c>
      <c r="G138" s="4" t="e">
        <f>VLOOKUP(F138,'[1]8 согл '!$D$12:$CQ$89,92,0)</f>
        <v>#N/A</v>
      </c>
      <c r="J138" s="4" t="s">
        <v>316</v>
      </c>
      <c r="K138" s="4" t="str">
        <f t="shared" si="3"/>
        <v>380334</v>
      </c>
    </row>
    <row r="139" spans="1:11" ht="25.5" x14ac:dyDescent="0.2">
      <c r="A139" s="46">
        <v>44</v>
      </c>
      <c r="B139" s="11" t="s">
        <v>92</v>
      </c>
      <c r="C139" s="106">
        <v>2</v>
      </c>
      <c r="D139" s="106"/>
      <c r="E139" s="106"/>
      <c r="F139" s="48">
        <v>187</v>
      </c>
      <c r="G139" s="4" t="e">
        <f>VLOOKUP(F139,'[1]8 согл '!$D$12:$CQ$89,92,0)</f>
        <v>#N/A</v>
      </c>
      <c r="J139" s="4" t="s">
        <v>317</v>
      </c>
      <c r="K139" s="4" t="str">
        <f t="shared" si="3"/>
        <v>380187</v>
      </c>
    </row>
    <row r="140" spans="1:11" x14ac:dyDescent="0.2">
      <c r="A140" s="46">
        <v>45</v>
      </c>
      <c r="B140" s="11" t="s">
        <v>137</v>
      </c>
      <c r="C140" s="106">
        <v>2</v>
      </c>
      <c r="D140" s="106"/>
      <c r="E140" s="106"/>
      <c r="F140" s="48">
        <v>375</v>
      </c>
      <c r="G140" s="4" t="e">
        <f>VLOOKUP(F140,'[1]8 согл '!$D$12:$CQ$89,92,0)</f>
        <v>#N/A</v>
      </c>
      <c r="J140" s="4" t="s">
        <v>318</v>
      </c>
      <c r="K140" s="4" t="str">
        <f t="shared" si="3"/>
        <v>380375</v>
      </c>
    </row>
    <row r="141" spans="1:11" x14ac:dyDescent="0.2">
      <c r="A141" s="46">
        <v>46</v>
      </c>
      <c r="B141" s="11" t="s">
        <v>138</v>
      </c>
      <c r="C141" s="106">
        <v>2</v>
      </c>
      <c r="D141" s="106"/>
      <c r="E141" s="106"/>
      <c r="F141" s="4" t="e">
        <v>#N/A</v>
      </c>
      <c r="G141" s="4" t="e">
        <f>VLOOKUP(F141,'[1]8 согл '!$D$12:$CQ$89,92,0)</f>
        <v>#N/A</v>
      </c>
      <c r="J141" s="4" t="e">
        <v>#N/A</v>
      </c>
      <c r="K141" s="4" t="e">
        <f t="shared" si="3"/>
        <v>#N/A</v>
      </c>
    </row>
    <row r="142" spans="1:11" ht="38.25" x14ac:dyDescent="0.2">
      <c r="A142" s="46">
        <v>47</v>
      </c>
      <c r="B142" s="13" t="s">
        <v>139</v>
      </c>
      <c r="C142" s="106">
        <v>2</v>
      </c>
      <c r="D142" s="106"/>
      <c r="E142" s="106"/>
      <c r="F142" s="4" t="e">
        <v>#N/A</v>
      </c>
      <c r="G142" s="4" t="e">
        <f>VLOOKUP(F142,'[1]8 согл '!$D$12:$CQ$89,92,0)</f>
        <v>#N/A</v>
      </c>
      <c r="J142" s="4" t="e">
        <v>#N/A</v>
      </c>
      <c r="K142" s="4" t="e">
        <f t="shared" si="3"/>
        <v>#N/A</v>
      </c>
    </row>
    <row r="143" spans="1:11" x14ac:dyDescent="0.2">
      <c r="A143" s="46">
        <v>48</v>
      </c>
      <c r="B143" s="13" t="s">
        <v>140</v>
      </c>
      <c r="C143" s="106">
        <v>2</v>
      </c>
      <c r="D143" s="106"/>
      <c r="E143" s="106"/>
      <c r="F143" s="4" t="e">
        <v>#N/A</v>
      </c>
      <c r="G143" s="4" t="e">
        <f>VLOOKUP(F143,'[1]8 согл '!$D$12:$CQ$89,92,0)</f>
        <v>#N/A</v>
      </c>
      <c r="J143" s="4" t="e">
        <v>#N/A</v>
      </c>
      <c r="K143" s="4" t="e">
        <f t="shared" ref="K143:K149" si="4">CONCATENATE($J$11,J143)</f>
        <v>#N/A</v>
      </c>
    </row>
    <row r="144" spans="1:11" x14ac:dyDescent="0.2">
      <c r="A144" s="46">
        <v>49</v>
      </c>
      <c r="B144" s="13" t="s">
        <v>141</v>
      </c>
      <c r="C144" s="106">
        <v>2</v>
      </c>
      <c r="D144" s="106"/>
      <c r="E144" s="106"/>
      <c r="F144" s="4" t="e">
        <v>#N/A</v>
      </c>
      <c r="G144" s="4" t="e">
        <f>VLOOKUP(F144,'[1]8 согл '!$D$12:$CQ$89,92,0)</f>
        <v>#N/A</v>
      </c>
      <c r="J144" s="4" t="e">
        <v>#N/A</v>
      </c>
      <c r="K144" s="4" t="e">
        <f t="shared" si="4"/>
        <v>#N/A</v>
      </c>
    </row>
    <row r="145" spans="1:11" ht="38.25" x14ac:dyDescent="0.2">
      <c r="A145" s="46">
        <v>50</v>
      </c>
      <c r="B145" s="13" t="s">
        <v>93</v>
      </c>
      <c r="C145" s="106">
        <v>2</v>
      </c>
      <c r="D145" s="106"/>
      <c r="E145" s="106"/>
      <c r="F145" s="4" t="e">
        <v>#VALUE!</v>
      </c>
      <c r="G145" s="4" t="e">
        <f>VLOOKUP(F145,'[1]8 согл '!$D$12:$CQ$89,92,0)</f>
        <v>#VALUE!</v>
      </c>
      <c r="J145" s="4" t="e">
        <v>#VALUE!</v>
      </c>
      <c r="K145" s="4" t="e">
        <f t="shared" si="4"/>
        <v>#VALUE!</v>
      </c>
    </row>
    <row r="146" spans="1:11" x14ac:dyDescent="0.2">
      <c r="A146" s="46">
        <v>51</v>
      </c>
      <c r="B146" s="13" t="s">
        <v>142</v>
      </c>
      <c r="C146" s="106">
        <v>2</v>
      </c>
      <c r="D146" s="106"/>
      <c r="E146" s="106"/>
      <c r="F146" s="4" t="e">
        <v>#N/A</v>
      </c>
      <c r="G146" s="4" t="e">
        <f>VLOOKUP(F146,'[1]8 согл '!$D$12:$CQ$89,92,0)</f>
        <v>#N/A</v>
      </c>
      <c r="J146" s="4" t="e">
        <v>#N/A</v>
      </c>
      <c r="K146" s="4" t="e">
        <f t="shared" si="4"/>
        <v>#N/A</v>
      </c>
    </row>
    <row r="147" spans="1:11" ht="25.5" x14ac:dyDescent="0.2">
      <c r="A147" s="46">
        <v>52</v>
      </c>
      <c r="B147" s="14" t="s">
        <v>143</v>
      </c>
      <c r="C147" s="106">
        <v>2</v>
      </c>
      <c r="D147" s="106"/>
      <c r="E147" s="106"/>
      <c r="F147" s="4" t="s">
        <v>319</v>
      </c>
      <c r="G147" s="4" t="e">
        <f>VLOOKUP(F147,'[1]8 согл '!$D$12:$CQ$89,92,0)</f>
        <v>#N/A</v>
      </c>
      <c r="J147" s="4" t="s">
        <v>319</v>
      </c>
      <c r="K147" s="4" t="str">
        <f t="shared" si="4"/>
        <v>380359</v>
      </c>
    </row>
    <row r="148" spans="1:11" ht="15" x14ac:dyDescent="0.2">
      <c r="A148" s="46">
        <v>53</v>
      </c>
      <c r="B148" s="15" t="s">
        <v>144</v>
      </c>
      <c r="C148" s="106">
        <v>2</v>
      </c>
      <c r="D148" s="106"/>
      <c r="E148" s="106"/>
      <c r="F148" s="4" t="e">
        <v>#N/A</v>
      </c>
      <c r="G148" s="4" t="e">
        <f>VLOOKUP(F148,'[1]8 согл '!$D$12:$CQ$89,92,0)</f>
        <v>#N/A</v>
      </c>
      <c r="J148" s="4" t="e">
        <v>#N/A</v>
      </c>
      <c r="K148" s="4" t="e">
        <f t="shared" si="4"/>
        <v>#N/A</v>
      </c>
    </row>
    <row r="149" spans="1:11" x14ac:dyDescent="0.2">
      <c r="A149" s="46">
        <v>54</v>
      </c>
      <c r="B149" s="13" t="s">
        <v>145</v>
      </c>
      <c r="C149" s="106">
        <v>2</v>
      </c>
      <c r="D149" s="106"/>
      <c r="E149" s="106"/>
      <c r="F149" s="4" t="e">
        <v>#N/A</v>
      </c>
      <c r="G149" s="4" t="e">
        <f>VLOOKUP(F149,'[1]8 согл '!$D$12:$CQ$89,92,0)</f>
        <v>#N/A</v>
      </c>
      <c r="J149" s="4" t="e">
        <v>#N/A</v>
      </c>
      <c r="K149" s="4" t="e">
        <f t="shared" si="4"/>
        <v>#N/A</v>
      </c>
    </row>
    <row r="150" spans="1:11" x14ac:dyDescent="0.2">
      <c r="C150" s="3"/>
    </row>
    <row r="151" spans="1:11" x14ac:dyDescent="0.2">
      <c r="C151" s="3"/>
    </row>
    <row r="152" spans="1:11" x14ac:dyDescent="0.2">
      <c r="C152" s="3"/>
    </row>
    <row r="153" spans="1:11" x14ac:dyDescent="0.2">
      <c r="C153" s="3"/>
    </row>
  </sheetData>
  <mergeCells count="64">
    <mergeCell ref="C146:E146"/>
    <mergeCell ref="C147:E147"/>
    <mergeCell ref="C148:E148"/>
    <mergeCell ref="C149:E149"/>
    <mergeCell ref="C140:E140"/>
    <mergeCell ref="C141:E141"/>
    <mergeCell ref="C142:E142"/>
    <mergeCell ref="C143:E143"/>
    <mergeCell ref="C144:E144"/>
    <mergeCell ref="C145:E145"/>
    <mergeCell ref="C139:E139"/>
    <mergeCell ref="C128:E128"/>
    <mergeCell ref="C129:E129"/>
    <mergeCell ref="C130:E130"/>
    <mergeCell ref="C131:E131"/>
    <mergeCell ref="C132:E132"/>
    <mergeCell ref="C133:E133"/>
    <mergeCell ref="C134:E134"/>
    <mergeCell ref="C135:E135"/>
    <mergeCell ref="C136:E136"/>
    <mergeCell ref="C137:E137"/>
    <mergeCell ref="C138:E138"/>
    <mergeCell ref="C127:E127"/>
    <mergeCell ref="C116:E116"/>
    <mergeCell ref="C117:E117"/>
    <mergeCell ref="C118:E118"/>
    <mergeCell ref="C119:E119"/>
    <mergeCell ref="C120:E120"/>
    <mergeCell ref="C121:E121"/>
    <mergeCell ref="C122:E122"/>
    <mergeCell ref="C123:E123"/>
    <mergeCell ref="C124:E124"/>
    <mergeCell ref="C125:E125"/>
    <mergeCell ref="C126:E126"/>
    <mergeCell ref="C115:E115"/>
    <mergeCell ref="C104:E104"/>
    <mergeCell ref="C105:E105"/>
    <mergeCell ref="C106:E106"/>
    <mergeCell ref="C107:E107"/>
    <mergeCell ref="C108:E108"/>
    <mergeCell ref="C109:E109"/>
    <mergeCell ref="C110:E110"/>
    <mergeCell ref="C111:E111"/>
    <mergeCell ref="C112:E112"/>
    <mergeCell ref="C113:E113"/>
    <mergeCell ref="C114:E114"/>
    <mergeCell ref="C103:E103"/>
    <mergeCell ref="A9:C9"/>
    <mergeCell ref="A10:C10"/>
    <mergeCell ref="C13:E13"/>
    <mergeCell ref="C95:E95"/>
    <mergeCell ref="C96:E96"/>
    <mergeCell ref="C97:E97"/>
    <mergeCell ref="C98:E98"/>
    <mergeCell ref="C99:E99"/>
    <mergeCell ref="C100:E100"/>
    <mergeCell ref="C101:E101"/>
    <mergeCell ref="C102:E102"/>
    <mergeCell ref="C8:E8"/>
    <mergeCell ref="B1:E1"/>
    <mergeCell ref="B2:E2"/>
    <mergeCell ref="B3:E3"/>
    <mergeCell ref="B6:E6"/>
    <mergeCell ref="B7:E7"/>
  </mergeCells>
  <pageMargins left="0.31496062992125984" right="0.11811023622047245" top="0.51181102362204722" bottom="0.39370078740157483" header="0.31496062992125984" footer="0.55118110236220474"/>
  <pageSetup paperSize="9" scale="75" fitToHeight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workbookViewId="0">
      <selection activeCell="D16" sqref="D15:D16"/>
    </sheetView>
  </sheetViews>
  <sheetFormatPr defaultColWidth="9.140625" defaultRowHeight="15" x14ac:dyDescent="0.25"/>
  <cols>
    <col min="1" max="1" width="6.85546875" style="51" customWidth="1"/>
    <col min="2" max="2" width="91.42578125" style="51" customWidth="1"/>
    <col min="3" max="3" width="18.7109375" style="58" customWidth="1"/>
    <col min="4" max="4" width="27.42578125" style="52" customWidth="1"/>
    <col min="5" max="5" width="9.140625" style="53"/>
    <col min="6" max="6" width="9.140625" style="56"/>
    <col min="7" max="7" width="23.140625" style="54" customWidth="1"/>
    <col min="8" max="8" width="9.140625" style="54" customWidth="1"/>
    <col min="9" max="9" width="9.140625" style="54"/>
    <col min="10" max="12" width="9.140625" style="55"/>
    <col min="13" max="16384" width="9.140625" style="51"/>
  </cols>
  <sheetData>
    <row r="1" spans="1:12" s="3" customFormat="1" ht="14.25" customHeight="1" x14ac:dyDescent="0.2">
      <c r="B1" s="49"/>
      <c r="C1" s="1" t="s">
        <v>324</v>
      </c>
      <c r="D1" s="32"/>
      <c r="E1" s="4"/>
      <c r="F1" s="49"/>
    </row>
    <row r="2" spans="1:12" s="3" customFormat="1" ht="25.5" x14ac:dyDescent="0.2">
      <c r="B2" s="49"/>
      <c r="C2" s="2" t="str">
        <f>спр!A1</f>
        <v>К Соглашению № 9 от 26.07.2018г.</v>
      </c>
      <c r="D2" s="32"/>
      <c r="E2" s="4"/>
      <c r="F2" s="49"/>
    </row>
    <row r="3" spans="1:12" s="3" customFormat="1" ht="12.75" x14ac:dyDescent="0.2">
      <c r="B3" s="49"/>
      <c r="C3" s="50"/>
      <c r="D3" s="32"/>
      <c r="E3" s="4"/>
      <c r="F3" s="49"/>
    </row>
    <row r="4" spans="1:12" s="56" customFormat="1" x14ac:dyDescent="0.25">
      <c r="A4" s="51"/>
      <c r="B4" s="51"/>
      <c r="C4" s="5" t="s">
        <v>324</v>
      </c>
      <c r="D4" s="52"/>
      <c r="E4" s="53"/>
      <c r="G4" s="54"/>
      <c r="H4" s="54"/>
      <c r="I4" s="54"/>
      <c r="J4" s="55"/>
      <c r="K4" s="55"/>
      <c r="L4" s="54"/>
    </row>
    <row r="5" spans="1:12" s="56" customFormat="1" ht="38.25" x14ac:dyDescent="0.25">
      <c r="A5" s="51"/>
      <c r="B5" s="51"/>
      <c r="C5" s="5" t="s">
        <v>1</v>
      </c>
      <c r="D5" s="52"/>
      <c r="E5" s="53"/>
      <c r="G5" s="54"/>
      <c r="H5" s="54"/>
      <c r="I5" s="54"/>
      <c r="J5" s="55"/>
      <c r="K5" s="55"/>
      <c r="L5" s="54"/>
    </row>
    <row r="6" spans="1:12" s="56" customFormat="1" x14ac:dyDescent="0.25">
      <c r="A6" s="51"/>
      <c r="B6" s="51"/>
      <c r="C6" s="57"/>
      <c r="D6" s="52"/>
      <c r="E6" s="53"/>
      <c r="G6" s="54"/>
      <c r="H6" s="54"/>
      <c r="I6" s="54"/>
      <c r="J6" s="55"/>
      <c r="K6" s="55"/>
      <c r="L6" s="54"/>
    </row>
    <row r="7" spans="1:12" s="56" customFormat="1" ht="15" customHeight="1" x14ac:dyDescent="0.25">
      <c r="A7" s="51"/>
      <c r="B7" s="113" t="s">
        <v>325</v>
      </c>
      <c r="C7" s="114"/>
      <c r="D7" s="52"/>
      <c r="E7" s="53"/>
      <c r="G7" s="117"/>
      <c r="H7" s="117"/>
      <c r="I7" s="54"/>
      <c r="J7" s="55"/>
      <c r="K7" s="55"/>
      <c r="L7" s="54"/>
    </row>
    <row r="8" spans="1:12" s="56" customFormat="1" x14ac:dyDescent="0.25">
      <c r="A8" s="51"/>
      <c r="B8" s="115"/>
      <c r="C8" s="116"/>
      <c r="D8" s="52"/>
      <c r="E8" s="53"/>
      <c r="G8" s="54"/>
      <c r="H8" s="54"/>
      <c r="I8" s="54"/>
      <c r="J8" s="55"/>
      <c r="K8" s="55"/>
      <c r="L8" s="54"/>
    </row>
    <row r="9" spans="1:12" s="56" customFormat="1" x14ac:dyDescent="0.25">
      <c r="A9" s="51"/>
      <c r="B9" s="51"/>
      <c r="C9" s="58"/>
      <c r="D9" s="52"/>
      <c r="E9" s="53"/>
      <c r="G9" s="54"/>
      <c r="H9" s="54"/>
      <c r="I9" s="54"/>
      <c r="J9" s="55"/>
      <c r="K9" s="55"/>
      <c r="L9" s="54"/>
    </row>
    <row r="10" spans="1:12" s="56" customFormat="1" ht="25.5" x14ac:dyDescent="0.25">
      <c r="A10" s="59" t="s">
        <v>3</v>
      </c>
      <c r="B10" s="59" t="s">
        <v>4</v>
      </c>
      <c r="C10" s="60" t="s">
        <v>326</v>
      </c>
      <c r="D10" s="61" t="s">
        <v>326</v>
      </c>
      <c r="E10" s="61"/>
      <c r="G10" s="54"/>
      <c r="H10" s="54"/>
      <c r="I10" s="54"/>
      <c r="J10" s="55"/>
      <c r="K10" s="55"/>
      <c r="L10" s="54"/>
    </row>
    <row r="11" spans="1:12" s="56" customFormat="1" ht="25.5" customHeight="1" x14ac:dyDescent="0.25">
      <c r="A11" s="59">
        <v>1</v>
      </c>
      <c r="B11" s="62" t="s">
        <v>327</v>
      </c>
      <c r="C11" s="65" t="s">
        <v>328</v>
      </c>
      <c r="D11" s="61" t="s">
        <v>328</v>
      </c>
      <c r="E11" s="61" t="b">
        <f>C11=D11</f>
        <v>1</v>
      </c>
      <c r="G11" s="54"/>
      <c r="H11" s="54"/>
      <c r="I11" s="54"/>
      <c r="J11" s="55"/>
      <c r="K11" s="55"/>
      <c r="L11" s="54"/>
    </row>
    <row r="12" spans="1:12" s="56" customFormat="1" ht="15" customHeight="1" x14ac:dyDescent="0.25">
      <c r="A12" s="59">
        <v>2</v>
      </c>
      <c r="B12" s="62" t="s">
        <v>329</v>
      </c>
      <c r="C12" s="65" t="s">
        <v>330</v>
      </c>
      <c r="D12" s="61" t="s">
        <v>330</v>
      </c>
      <c r="E12" s="61" t="b">
        <f t="shared" ref="E12:E75" si="0">C12=D12</f>
        <v>1</v>
      </c>
      <c r="G12" s="54"/>
      <c r="H12" s="54"/>
      <c r="I12" s="54"/>
      <c r="J12" s="55"/>
      <c r="K12" s="55"/>
      <c r="L12" s="54"/>
    </row>
    <row r="13" spans="1:12" s="56" customFormat="1" ht="15" customHeight="1" x14ac:dyDescent="0.25">
      <c r="A13" s="59">
        <v>3</v>
      </c>
      <c r="B13" s="62" t="s">
        <v>5</v>
      </c>
      <c r="C13" s="65" t="s">
        <v>331</v>
      </c>
      <c r="D13" s="61" t="s">
        <v>331</v>
      </c>
      <c r="E13" s="61" t="b">
        <f t="shared" si="0"/>
        <v>1</v>
      </c>
      <c r="G13" s="54"/>
      <c r="H13" s="54"/>
      <c r="I13" s="54"/>
      <c r="J13" s="55"/>
      <c r="K13" s="55"/>
      <c r="L13" s="54"/>
    </row>
    <row r="14" spans="1:12" s="56" customFormat="1" ht="25.5" customHeight="1" x14ac:dyDescent="0.25">
      <c r="A14" s="59">
        <v>4</v>
      </c>
      <c r="B14" s="63" t="s">
        <v>6</v>
      </c>
      <c r="C14" s="65" t="s">
        <v>330</v>
      </c>
      <c r="D14" s="61" t="s">
        <v>330</v>
      </c>
      <c r="E14" s="61" t="b">
        <f t="shared" si="0"/>
        <v>1</v>
      </c>
      <c r="G14" s="54"/>
      <c r="H14" s="54"/>
      <c r="I14" s="54"/>
      <c r="J14" s="55"/>
      <c r="K14" s="55"/>
      <c r="L14" s="54"/>
    </row>
    <row r="15" spans="1:12" s="56" customFormat="1" ht="15" customHeight="1" x14ac:dyDescent="0.25">
      <c r="A15" s="59">
        <v>5</v>
      </c>
      <c r="B15" s="62" t="s">
        <v>7</v>
      </c>
      <c r="C15" s="64" t="s">
        <v>342</v>
      </c>
      <c r="D15" s="61" t="s">
        <v>332</v>
      </c>
      <c r="E15" s="61" t="b">
        <f t="shared" si="0"/>
        <v>0</v>
      </c>
      <c r="G15" s="54"/>
      <c r="H15" s="54"/>
      <c r="I15" s="54"/>
      <c r="J15" s="55"/>
      <c r="K15" s="55"/>
      <c r="L15" s="54"/>
    </row>
    <row r="16" spans="1:12" s="56" customFormat="1" ht="15" customHeight="1" x14ac:dyDescent="0.25">
      <c r="A16" s="59">
        <v>6</v>
      </c>
      <c r="B16" s="62" t="s">
        <v>8</v>
      </c>
      <c r="C16" s="64" t="s">
        <v>331</v>
      </c>
      <c r="D16" s="61" t="s">
        <v>333</v>
      </c>
      <c r="E16" s="61" t="b">
        <f t="shared" si="0"/>
        <v>0</v>
      </c>
      <c r="G16" s="54"/>
      <c r="H16" s="54"/>
      <c r="I16" s="54"/>
      <c r="J16" s="55"/>
      <c r="K16" s="55"/>
      <c r="L16" s="54"/>
    </row>
    <row r="17" spans="1:12" s="56" customFormat="1" ht="15" customHeight="1" x14ac:dyDescent="0.25">
      <c r="A17" s="59">
        <v>7</v>
      </c>
      <c r="B17" s="63" t="s">
        <v>9</v>
      </c>
      <c r="C17" s="65" t="s">
        <v>334</v>
      </c>
      <c r="D17" s="61" t="s">
        <v>334</v>
      </c>
      <c r="E17" s="61" t="b">
        <f t="shared" si="0"/>
        <v>1</v>
      </c>
      <c r="G17" s="54"/>
      <c r="H17" s="54"/>
      <c r="I17" s="54"/>
      <c r="J17" s="55"/>
      <c r="K17" s="55"/>
      <c r="L17" s="54"/>
    </row>
    <row r="18" spans="1:12" s="56" customFormat="1" ht="15" customHeight="1" x14ac:dyDescent="0.25">
      <c r="A18" s="59">
        <v>8</v>
      </c>
      <c r="B18" s="62" t="s">
        <v>10</v>
      </c>
      <c r="C18" s="65" t="s">
        <v>331</v>
      </c>
      <c r="D18" s="61" t="s">
        <v>331</v>
      </c>
      <c r="E18" s="61" t="b">
        <f t="shared" si="0"/>
        <v>1</v>
      </c>
      <c r="G18" s="54"/>
      <c r="H18" s="54"/>
      <c r="I18" s="54"/>
      <c r="J18" s="55"/>
      <c r="K18" s="55"/>
      <c r="L18" s="54"/>
    </row>
    <row r="19" spans="1:12" s="56" customFormat="1" ht="15" customHeight="1" x14ac:dyDescent="0.25">
      <c r="A19" s="59">
        <v>9</v>
      </c>
      <c r="B19" s="63" t="s">
        <v>11</v>
      </c>
      <c r="C19" s="65" t="s">
        <v>330</v>
      </c>
      <c r="D19" s="61" t="s">
        <v>330</v>
      </c>
      <c r="E19" s="61" t="b">
        <f t="shared" si="0"/>
        <v>1</v>
      </c>
      <c r="G19" s="54"/>
      <c r="H19" s="54"/>
      <c r="I19" s="54"/>
      <c r="J19" s="55"/>
      <c r="K19" s="55"/>
      <c r="L19" s="54"/>
    </row>
    <row r="20" spans="1:12" s="56" customFormat="1" ht="15" customHeight="1" x14ac:dyDescent="0.25">
      <c r="A20" s="59">
        <v>10</v>
      </c>
      <c r="B20" s="63" t="s">
        <v>12</v>
      </c>
      <c r="C20" s="65" t="s">
        <v>331</v>
      </c>
      <c r="D20" s="61" t="s">
        <v>331</v>
      </c>
      <c r="E20" s="61" t="b">
        <f t="shared" si="0"/>
        <v>1</v>
      </c>
      <c r="G20" s="54"/>
      <c r="H20" s="54"/>
      <c r="I20" s="54"/>
      <c r="J20" s="55"/>
      <c r="K20" s="55"/>
      <c r="L20" s="54"/>
    </row>
    <row r="21" spans="1:12" s="56" customFormat="1" ht="15" customHeight="1" x14ac:dyDescent="0.25">
      <c r="A21" s="59">
        <v>11</v>
      </c>
      <c r="B21" s="62" t="s">
        <v>13</v>
      </c>
      <c r="C21" s="65" t="s">
        <v>331</v>
      </c>
      <c r="D21" s="61" t="s">
        <v>331</v>
      </c>
      <c r="E21" s="61" t="b">
        <f t="shared" si="0"/>
        <v>1</v>
      </c>
      <c r="G21" s="54"/>
      <c r="H21" s="54"/>
      <c r="I21" s="54"/>
      <c r="J21" s="55"/>
      <c r="K21" s="55"/>
      <c r="L21" s="54"/>
    </row>
    <row r="22" spans="1:12" s="56" customFormat="1" ht="15" customHeight="1" x14ac:dyDescent="0.25">
      <c r="A22" s="59">
        <v>12</v>
      </c>
      <c r="B22" s="62" t="s">
        <v>14</v>
      </c>
      <c r="C22" s="64" t="s">
        <v>330</v>
      </c>
      <c r="D22" s="61" t="s">
        <v>331</v>
      </c>
      <c r="E22" s="61" t="b">
        <f t="shared" si="0"/>
        <v>0</v>
      </c>
      <c r="G22" s="54"/>
      <c r="H22" s="54"/>
      <c r="I22" s="54"/>
      <c r="J22" s="55"/>
      <c r="K22" s="55"/>
      <c r="L22" s="54"/>
    </row>
    <row r="23" spans="1:12" s="56" customFormat="1" ht="15" customHeight="1" x14ac:dyDescent="0.25">
      <c r="A23" s="59">
        <v>13</v>
      </c>
      <c r="B23" s="62" t="s">
        <v>15</v>
      </c>
      <c r="C23" s="65" t="s">
        <v>331</v>
      </c>
      <c r="D23" s="61" t="s">
        <v>331</v>
      </c>
      <c r="E23" s="61" t="b">
        <f t="shared" si="0"/>
        <v>1</v>
      </c>
      <c r="G23" s="54"/>
      <c r="H23" s="54"/>
      <c r="I23" s="54"/>
      <c r="J23" s="55"/>
      <c r="K23" s="55"/>
      <c r="L23" s="54"/>
    </row>
    <row r="24" spans="1:12" s="56" customFormat="1" ht="15" customHeight="1" x14ac:dyDescent="0.25">
      <c r="A24" s="59">
        <v>14</v>
      </c>
      <c r="B24" s="63" t="s">
        <v>16</v>
      </c>
      <c r="C24" s="65" t="s">
        <v>335</v>
      </c>
      <c r="D24" s="61" t="s">
        <v>335</v>
      </c>
      <c r="E24" s="61" t="b">
        <f t="shared" si="0"/>
        <v>1</v>
      </c>
      <c r="G24" s="54"/>
      <c r="H24" s="54"/>
      <c r="I24" s="54"/>
      <c r="J24" s="55"/>
      <c r="K24" s="55"/>
      <c r="L24" s="54"/>
    </row>
    <row r="25" spans="1:12" s="56" customFormat="1" ht="15" customHeight="1" x14ac:dyDescent="0.25">
      <c r="A25" s="59">
        <v>15</v>
      </c>
      <c r="B25" s="62" t="s">
        <v>17</v>
      </c>
      <c r="C25" s="64" t="s">
        <v>328</v>
      </c>
      <c r="D25" s="61" t="s">
        <v>333</v>
      </c>
      <c r="E25" s="61" t="b">
        <f t="shared" si="0"/>
        <v>0</v>
      </c>
      <c r="G25" s="54"/>
      <c r="H25" s="54"/>
      <c r="I25" s="54"/>
      <c r="J25" s="55"/>
      <c r="K25" s="55"/>
      <c r="L25" s="54"/>
    </row>
    <row r="26" spans="1:12" s="56" customFormat="1" ht="25.5" customHeight="1" x14ac:dyDescent="0.25">
      <c r="A26" s="59">
        <v>16</v>
      </c>
      <c r="B26" s="62" t="s">
        <v>18</v>
      </c>
      <c r="C26" s="64" t="s">
        <v>328</v>
      </c>
      <c r="D26" s="61" t="s">
        <v>334</v>
      </c>
      <c r="E26" s="61" t="b">
        <f t="shared" si="0"/>
        <v>0</v>
      </c>
      <c r="G26" s="54"/>
      <c r="H26" s="54"/>
      <c r="I26" s="54"/>
      <c r="J26" s="55"/>
      <c r="K26" s="55"/>
      <c r="L26" s="54"/>
    </row>
    <row r="27" spans="1:12" s="56" customFormat="1" ht="15" customHeight="1" x14ac:dyDescent="0.25">
      <c r="A27" s="59">
        <v>17</v>
      </c>
      <c r="B27" s="62" t="s">
        <v>19</v>
      </c>
      <c r="C27" s="65" t="s">
        <v>336</v>
      </c>
      <c r="D27" s="61" t="s">
        <v>336</v>
      </c>
      <c r="E27" s="61" t="b">
        <f t="shared" si="0"/>
        <v>1</v>
      </c>
      <c r="G27" s="54"/>
      <c r="H27" s="54"/>
      <c r="I27" s="54"/>
      <c r="J27" s="55"/>
      <c r="K27" s="55"/>
      <c r="L27" s="54"/>
    </row>
    <row r="28" spans="1:12" s="56" customFormat="1" ht="15" customHeight="1" x14ac:dyDescent="0.25">
      <c r="A28" s="59">
        <v>18</v>
      </c>
      <c r="B28" s="62" t="s">
        <v>20</v>
      </c>
      <c r="C28" s="65" t="s">
        <v>331</v>
      </c>
      <c r="D28" s="61" t="s">
        <v>331</v>
      </c>
      <c r="E28" s="61" t="b">
        <f t="shared" si="0"/>
        <v>1</v>
      </c>
      <c r="G28" s="54"/>
      <c r="H28" s="54"/>
      <c r="I28" s="54"/>
      <c r="J28" s="55"/>
      <c r="K28" s="55"/>
      <c r="L28" s="54"/>
    </row>
    <row r="29" spans="1:12" s="56" customFormat="1" ht="15" customHeight="1" x14ac:dyDescent="0.25">
      <c r="A29" s="59">
        <v>19</v>
      </c>
      <c r="B29" s="62" t="s">
        <v>21</v>
      </c>
      <c r="C29" s="64" t="s">
        <v>330</v>
      </c>
      <c r="D29" s="61" t="s">
        <v>331</v>
      </c>
      <c r="E29" s="61" t="b">
        <f t="shared" si="0"/>
        <v>0</v>
      </c>
      <c r="G29" s="54"/>
      <c r="H29" s="54"/>
      <c r="I29" s="54"/>
      <c r="J29" s="55"/>
      <c r="K29" s="55"/>
      <c r="L29" s="54"/>
    </row>
    <row r="30" spans="1:12" s="56" customFormat="1" ht="25.5" customHeight="1" x14ac:dyDescent="0.25">
      <c r="A30" s="59">
        <v>20</v>
      </c>
      <c r="B30" s="62" t="s">
        <v>337</v>
      </c>
      <c r="C30" s="65" t="s">
        <v>328</v>
      </c>
      <c r="D30" s="61" t="s">
        <v>328</v>
      </c>
      <c r="E30" s="61" t="b">
        <f t="shared" si="0"/>
        <v>1</v>
      </c>
      <c r="G30" s="54"/>
      <c r="H30" s="54"/>
      <c r="I30" s="54"/>
      <c r="J30" s="55"/>
      <c r="K30" s="55"/>
      <c r="L30" s="54"/>
    </row>
    <row r="31" spans="1:12" s="56" customFormat="1" ht="15" customHeight="1" x14ac:dyDescent="0.25">
      <c r="A31" s="59">
        <v>21</v>
      </c>
      <c r="B31" s="63" t="s">
        <v>22</v>
      </c>
      <c r="C31" s="65" t="s">
        <v>335</v>
      </c>
      <c r="D31" s="61" t="s">
        <v>335</v>
      </c>
      <c r="E31" s="61" t="b">
        <f t="shared" si="0"/>
        <v>1</v>
      </c>
      <c r="G31" s="54"/>
      <c r="H31" s="54"/>
      <c r="I31" s="54"/>
      <c r="J31" s="55"/>
      <c r="K31" s="55"/>
      <c r="L31" s="54"/>
    </row>
    <row r="32" spans="1:12" s="56" customFormat="1" ht="15" customHeight="1" x14ac:dyDescent="0.25">
      <c r="A32" s="59">
        <v>22</v>
      </c>
      <c r="B32" s="62" t="s">
        <v>23</v>
      </c>
      <c r="C32" s="65" t="s">
        <v>331</v>
      </c>
      <c r="D32" s="61" t="s">
        <v>331</v>
      </c>
      <c r="E32" s="61" t="b">
        <f t="shared" si="0"/>
        <v>1</v>
      </c>
      <c r="G32" s="54"/>
      <c r="H32" s="54"/>
      <c r="I32" s="54"/>
      <c r="J32" s="55"/>
      <c r="K32" s="55"/>
      <c r="L32" s="54"/>
    </row>
    <row r="33" spans="1:12" s="56" customFormat="1" ht="15" customHeight="1" x14ac:dyDescent="0.25">
      <c r="A33" s="59">
        <v>23</v>
      </c>
      <c r="B33" s="62" t="s">
        <v>24</v>
      </c>
      <c r="C33" s="65" t="s">
        <v>336</v>
      </c>
      <c r="D33" s="61" t="s">
        <v>336</v>
      </c>
      <c r="E33" s="61" t="b">
        <f t="shared" si="0"/>
        <v>1</v>
      </c>
      <c r="G33" s="54"/>
      <c r="H33" s="54"/>
      <c r="I33" s="54"/>
      <c r="J33" s="55"/>
      <c r="K33" s="55"/>
      <c r="L33" s="54"/>
    </row>
    <row r="34" spans="1:12" s="56" customFormat="1" ht="15" customHeight="1" x14ac:dyDescent="0.25">
      <c r="A34" s="59">
        <v>24</v>
      </c>
      <c r="B34" s="62" t="s">
        <v>25</v>
      </c>
      <c r="C34" s="65" t="s">
        <v>328</v>
      </c>
      <c r="D34" s="61" t="s">
        <v>328</v>
      </c>
      <c r="E34" s="61" t="b">
        <f t="shared" si="0"/>
        <v>1</v>
      </c>
      <c r="G34" s="54"/>
      <c r="H34" s="54"/>
      <c r="I34" s="54"/>
      <c r="J34" s="55"/>
      <c r="K34" s="55"/>
      <c r="L34" s="54"/>
    </row>
    <row r="35" spans="1:12" s="56" customFormat="1" ht="15" customHeight="1" x14ac:dyDescent="0.25">
      <c r="A35" s="59">
        <v>25</v>
      </c>
      <c r="B35" s="63" t="s">
        <v>26</v>
      </c>
      <c r="C35" s="64" t="s">
        <v>334</v>
      </c>
      <c r="D35" s="61" t="s">
        <v>330</v>
      </c>
      <c r="E35" s="61" t="b">
        <f t="shared" si="0"/>
        <v>0</v>
      </c>
      <c r="G35" s="54"/>
      <c r="H35" s="54"/>
      <c r="I35" s="54"/>
      <c r="J35" s="55"/>
      <c r="K35" s="55"/>
      <c r="L35" s="54"/>
    </row>
    <row r="36" spans="1:12" s="56" customFormat="1" ht="15" customHeight="1" x14ac:dyDescent="0.25">
      <c r="A36" s="59">
        <v>26</v>
      </c>
      <c r="B36" s="62" t="s">
        <v>27</v>
      </c>
      <c r="C36" s="65" t="s">
        <v>335</v>
      </c>
      <c r="D36" s="61" t="s">
        <v>335</v>
      </c>
      <c r="E36" s="61" t="b">
        <f t="shared" si="0"/>
        <v>1</v>
      </c>
      <c r="G36" s="54"/>
      <c r="H36" s="54"/>
      <c r="I36" s="54"/>
      <c r="J36" s="55"/>
      <c r="K36" s="55"/>
      <c r="L36" s="54"/>
    </row>
    <row r="37" spans="1:12" s="56" customFormat="1" ht="15" customHeight="1" x14ac:dyDescent="0.25">
      <c r="A37" s="59">
        <v>27</v>
      </c>
      <c r="B37" s="62" t="s">
        <v>28</v>
      </c>
      <c r="C37" s="64" t="s">
        <v>330</v>
      </c>
      <c r="D37" s="61" t="s">
        <v>331</v>
      </c>
      <c r="E37" s="61" t="b">
        <f t="shared" si="0"/>
        <v>0</v>
      </c>
      <c r="G37" s="54"/>
      <c r="H37" s="54"/>
      <c r="I37" s="54"/>
      <c r="J37" s="55"/>
      <c r="K37" s="55"/>
      <c r="L37" s="54"/>
    </row>
    <row r="38" spans="1:12" s="56" customFormat="1" ht="15" customHeight="1" x14ac:dyDescent="0.25">
      <c r="A38" s="59">
        <v>28</v>
      </c>
      <c r="B38" s="62" t="s">
        <v>29</v>
      </c>
      <c r="C38" s="65" t="s">
        <v>331</v>
      </c>
      <c r="D38" s="61" t="s">
        <v>331</v>
      </c>
      <c r="E38" s="61" t="b">
        <f t="shared" si="0"/>
        <v>1</v>
      </c>
      <c r="G38" s="54"/>
      <c r="H38" s="54"/>
      <c r="I38" s="54"/>
      <c r="J38" s="55"/>
      <c r="K38" s="55"/>
      <c r="L38" s="54"/>
    </row>
    <row r="39" spans="1:12" s="56" customFormat="1" ht="15" customHeight="1" x14ac:dyDescent="0.25">
      <c r="A39" s="59">
        <v>29</v>
      </c>
      <c r="B39" s="62" t="s">
        <v>30</v>
      </c>
      <c r="C39" s="65" t="s">
        <v>331</v>
      </c>
      <c r="D39" s="61" t="s">
        <v>331</v>
      </c>
      <c r="E39" s="61" t="b">
        <f t="shared" si="0"/>
        <v>1</v>
      </c>
      <c r="G39" s="54"/>
      <c r="H39" s="54"/>
      <c r="I39" s="54"/>
      <c r="J39" s="55"/>
      <c r="K39" s="55"/>
      <c r="L39" s="54"/>
    </row>
    <row r="40" spans="1:12" s="56" customFormat="1" ht="15" customHeight="1" x14ac:dyDescent="0.25">
      <c r="A40" s="59">
        <v>30</v>
      </c>
      <c r="B40" s="62" t="s">
        <v>31</v>
      </c>
      <c r="C40" s="64" t="s">
        <v>332</v>
      </c>
      <c r="D40" s="61" t="s">
        <v>335</v>
      </c>
      <c r="E40" s="61" t="b">
        <f t="shared" si="0"/>
        <v>0</v>
      </c>
      <c r="G40" s="54"/>
      <c r="H40" s="54"/>
      <c r="I40" s="54"/>
      <c r="J40" s="55"/>
      <c r="K40" s="55"/>
      <c r="L40" s="54"/>
    </row>
    <row r="41" spans="1:12" s="56" customFormat="1" ht="15" customHeight="1" x14ac:dyDescent="0.25">
      <c r="A41" s="59">
        <v>31</v>
      </c>
      <c r="B41" s="62" t="s">
        <v>32</v>
      </c>
      <c r="C41" s="65" t="s">
        <v>336</v>
      </c>
      <c r="D41" s="61" t="s">
        <v>336</v>
      </c>
      <c r="E41" s="61" t="b">
        <f t="shared" si="0"/>
        <v>1</v>
      </c>
      <c r="G41" s="54"/>
      <c r="H41" s="54"/>
      <c r="I41" s="54"/>
      <c r="J41" s="55"/>
      <c r="K41" s="55"/>
      <c r="L41" s="54"/>
    </row>
    <row r="42" spans="1:12" s="56" customFormat="1" ht="15" customHeight="1" x14ac:dyDescent="0.25">
      <c r="A42" s="59">
        <v>32</v>
      </c>
      <c r="B42" s="62" t="s">
        <v>33</v>
      </c>
      <c r="C42" s="65" t="s">
        <v>331</v>
      </c>
      <c r="D42" s="61" t="s">
        <v>331</v>
      </c>
      <c r="E42" s="61" t="b">
        <f t="shared" si="0"/>
        <v>1</v>
      </c>
      <c r="G42" s="54"/>
      <c r="H42" s="54"/>
      <c r="I42" s="54"/>
      <c r="J42" s="55"/>
      <c r="K42" s="55"/>
      <c r="L42" s="54"/>
    </row>
    <row r="43" spans="1:12" s="56" customFormat="1" ht="15" customHeight="1" x14ac:dyDescent="0.25">
      <c r="A43" s="59">
        <v>33</v>
      </c>
      <c r="B43" s="62" t="s">
        <v>338</v>
      </c>
      <c r="C43" s="65" t="s">
        <v>335</v>
      </c>
      <c r="D43" s="61" t="s">
        <v>335</v>
      </c>
      <c r="E43" s="61" t="b">
        <f t="shared" si="0"/>
        <v>1</v>
      </c>
      <c r="G43" s="54"/>
      <c r="H43" s="54"/>
      <c r="I43" s="54"/>
      <c r="J43" s="55"/>
      <c r="K43" s="55"/>
      <c r="L43" s="54"/>
    </row>
    <row r="44" spans="1:12" s="56" customFormat="1" ht="15" customHeight="1" x14ac:dyDescent="0.25">
      <c r="A44" s="59">
        <v>34</v>
      </c>
      <c r="B44" s="66" t="s">
        <v>339</v>
      </c>
      <c r="C44" s="65" t="s">
        <v>336</v>
      </c>
      <c r="D44" s="61" t="s">
        <v>336</v>
      </c>
      <c r="E44" s="61" t="b">
        <f t="shared" si="0"/>
        <v>1</v>
      </c>
      <c r="G44" s="54"/>
      <c r="H44" s="54"/>
      <c r="I44" s="54"/>
      <c r="J44" s="55"/>
      <c r="K44" s="55"/>
      <c r="L44" s="54"/>
    </row>
    <row r="45" spans="1:12" s="56" customFormat="1" ht="15" customHeight="1" x14ac:dyDescent="0.25">
      <c r="A45" s="59">
        <v>35</v>
      </c>
      <c r="B45" s="62" t="s">
        <v>340</v>
      </c>
      <c r="C45" s="65" t="s">
        <v>336</v>
      </c>
      <c r="D45" s="61" t="s">
        <v>336</v>
      </c>
      <c r="E45" s="61" t="b">
        <f t="shared" si="0"/>
        <v>1</v>
      </c>
      <c r="G45" s="54"/>
      <c r="H45" s="54"/>
      <c r="I45" s="54"/>
      <c r="J45" s="55"/>
      <c r="K45" s="55"/>
      <c r="L45" s="54"/>
    </row>
    <row r="46" spans="1:12" s="56" customFormat="1" ht="15" customHeight="1" x14ac:dyDescent="0.25">
      <c r="A46" s="59">
        <v>36</v>
      </c>
      <c r="B46" s="62" t="s">
        <v>341</v>
      </c>
      <c r="C46" s="65" t="s">
        <v>332</v>
      </c>
      <c r="D46" s="61" t="s">
        <v>332</v>
      </c>
      <c r="E46" s="61" t="b">
        <f t="shared" si="0"/>
        <v>1</v>
      </c>
      <c r="G46" s="54"/>
      <c r="H46" s="54"/>
      <c r="I46" s="54"/>
      <c r="J46" s="55"/>
      <c r="K46" s="55"/>
      <c r="L46" s="54"/>
    </row>
    <row r="47" spans="1:12" s="56" customFormat="1" ht="15" customHeight="1" x14ac:dyDescent="0.25">
      <c r="A47" s="59">
        <v>37</v>
      </c>
      <c r="B47" s="62" t="s">
        <v>34</v>
      </c>
      <c r="C47" s="65" t="s">
        <v>342</v>
      </c>
      <c r="D47" s="61" t="s">
        <v>342</v>
      </c>
      <c r="E47" s="61" t="b">
        <f t="shared" si="0"/>
        <v>1</v>
      </c>
      <c r="G47" s="54"/>
      <c r="H47" s="54"/>
      <c r="I47" s="54"/>
      <c r="J47" s="55"/>
      <c r="K47" s="55"/>
      <c r="L47" s="54"/>
    </row>
    <row r="48" spans="1:12" s="56" customFormat="1" ht="15" customHeight="1" x14ac:dyDescent="0.25">
      <c r="A48" s="59">
        <v>38</v>
      </c>
      <c r="B48" s="62" t="s">
        <v>35</v>
      </c>
      <c r="C48" s="64" t="s">
        <v>335</v>
      </c>
      <c r="D48" s="61" t="s">
        <v>336</v>
      </c>
      <c r="E48" s="61" t="b">
        <f t="shared" si="0"/>
        <v>0</v>
      </c>
      <c r="G48" s="54"/>
      <c r="H48" s="54"/>
      <c r="I48" s="54"/>
      <c r="J48" s="55"/>
      <c r="K48" s="55"/>
      <c r="L48" s="54"/>
    </row>
    <row r="49" spans="1:12" s="56" customFormat="1" ht="15" customHeight="1" x14ac:dyDescent="0.25">
      <c r="A49" s="59">
        <v>39</v>
      </c>
      <c r="B49" s="62" t="s">
        <v>36</v>
      </c>
      <c r="C49" s="65" t="s">
        <v>343</v>
      </c>
      <c r="D49" s="61" t="s">
        <v>343</v>
      </c>
      <c r="E49" s="61" t="b">
        <f t="shared" si="0"/>
        <v>1</v>
      </c>
      <c r="G49" s="54"/>
      <c r="H49" s="54"/>
      <c r="I49" s="54"/>
      <c r="J49" s="55"/>
      <c r="K49" s="55"/>
      <c r="L49" s="54"/>
    </row>
    <row r="50" spans="1:12" s="56" customFormat="1" ht="15" customHeight="1" x14ac:dyDescent="0.25">
      <c r="A50" s="59">
        <v>40</v>
      </c>
      <c r="B50" s="63" t="s">
        <v>37</v>
      </c>
      <c r="C50" s="65" t="s">
        <v>342</v>
      </c>
      <c r="D50" s="61" t="s">
        <v>342</v>
      </c>
      <c r="E50" s="61" t="b">
        <f t="shared" si="0"/>
        <v>1</v>
      </c>
      <c r="G50" s="54"/>
      <c r="H50" s="54"/>
      <c r="I50" s="54"/>
      <c r="J50" s="55"/>
      <c r="K50" s="55"/>
      <c r="L50" s="54"/>
    </row>
    <row r="51" spans="1:12" s="56" customFormat="1" ht="25.5" customHeight="1" x14ac:dyDescent="0.25">
      <c r="A51" s="59">
        <v>41</v>
      </c>
      <c r="B51" s="62" t="s">
        <v>38</v>
      </c>
      <c r="C51" s="65" t="s">
        <v>343</v>
      </c>
      <c r="D51" s="61" t="s">
        <v>343</v>
      </c>
      <c r="E51" s="61" t="b">
        <f t="shared" si="0"/>
        <v>1</v>
      </c>
      <c r="G51" s="54"/>
      <c r="H51" s="54"/>
      <c r="I51" s="54"/>
      <c r="J51" s="55"/>
      <c r="K51" s="55"/>
      <c r="L51" s="54"/>
    </row>
    <row r="52" spans="1:12" s="56" customFormat="1" ht="15" customHeight="1" x14ac:dyDescent="0.25">
      <c r="A52" s="59">
        <v>42</v>
      </c>
      <c r="B52" s="62" t="s">
        <v>39</v>
      </c>
      <c r="C52" s="65" t="s">
        <v>344</v>
      </c>
      <c r="D52" s="61" t="s">
        <v>344</v>
      </c>
      <c r="E52" s="61" t="b">
        <f t="shared" si="0"/>
        <v>1</v>
      </c>
      <c r="G52" s="54"/>
      <c r="H52" s="54"/>
      <c r="I52" s="54"/>
      <c r="J52" s="55"/>
      <c r="K52" s="55"/>
      <c r="L52" s="54"/>
    </row>
    <row r="53" spans="1:12" s="56" customFormat="1" ht="15" customHeight="1" x14ac:dyDescent="0.25">
      <c r="A53" s="59">
        <v>43</v>
      </c>
      <c r="B53" s="62" t="s">
        <v>40</v>
      </c>
      <c r="C53" s="65" t="s">
        <v>336</v>
      </c>
      <c r="D53" s="61" t="s">
        <v>336</v>
      </c>
      <c r="E53" s="61" t="b">
        <f t="shared" si="0"/>
        <v>1</v>
      </c>
      <c r="G53" s="54"/>
      <c r="H53" s="54"/>
      <c r="I53" s="54"/>
      <c r="J53" s="55"/>
      <c r="K53" s="55"/>
      <c r="L53" s="54"/>
    </row>
    <row r="54" spans="1:12" s="56" customFormat="1" ht="15" customHeight="1" x14ac:dyDescent="0.25">
      <c r="A54" s="59">
        <v>44</v>
      </c>
      <c r="B54" s="62" t="s">
        <v>41</v>
      </c>
      <c r="C54" s="65" t="s">
        <v>335</v>
      </c>
      <c r="D54" s="61" t="s">
        <v>335</v>
      </c>
      <c r="E54" s="61" t="b">
        <f t="shared" si="0"/>
        <v>1</v>
      </c>
      <c r="G54" s="54"/>
      <c r="H54" s="54"/>
      <c r="I54" s="54"/>
      <c r="J54" s="55"/>
      <c r="K54" s="55"/>
      <c r="L54" s="54"/>
    </row>
    <row r="55" spans="1:12" s="56" customFormat="1" ht="15" customHeight="1" x14ac:dyDescent="0.25">
      <c r="A55" s="59">
        <v>45</v>
      </c>
      <c r="B55" s="62" t="s">
        <v>42</v>
      </c>
      <c r="C55" s="64" t="s">
        <v>335</v>
      </c>
      <c r="D55" s="61" t="s">
        <v>336</v>
      </c>
      <c r="E55" s="61" t="b">
        <f t="shared" si="0"/>
        <v>0</v>
      </c>
      <c r="G55" s="54"/>
      <c r="H55" s="54"/>
      <c r="I55" s="54"/>
      <c r="J55" s="55"/>
      <c r="K55" s="55"/>
      <c r="L55" s="54"/>
    </row>
    <row r="56" spans="1:12" s="56" customFormat="1" ht="15" customHeight="1" x14ac:dyDescent="0.25">
      <c r="A56" s="59">
        <v>46</v>
      </c>
      <c r="B56" s="62" t="s">
        <v>43</v>
      </c>
      <c r="C56" s="65" t="s">
        <v>336</v>
      </c>
      <c r="D56" s="61" t="s">
        <v>336</v>
      </c>
      <c r="E56" s="61" t="b">
        <f t="shared" si="0"/>
        <v>1</v>
      </c>
      <c r="G56" s="54"/>
      <c r="H56" s="54"/>
      <c r="I56" s="54"/>
      <c r="J56" s="55"/>
      <c r="K56" s="55"/>
      <c r="L56" s="54"/>
    </row>
    <row r="57" spans="1:12" s="56" customFormat="1" ht="25.5" customHeight="1" x14ac:dyDescent="0.25">
      <c r="A57" s="59">
        <v>47</v>
      </c>
      <c r="B57" s="62" t="s">
        <v>44</v>
      </c>
      <c r="C57" s="65" t="s">
        <v>342</v>
      </c>
      <c r="D57" s="61" t="s">
        <v>342</v>
      </c>
      <c r="E57" s="61" t="b">
        <f t="shared" si="0"/>
        <v>1</v>
      </c>
      <c r="G57" s="54"/>
      <c r="H57" s="54"/>
      <c r="I57" s="54"/>
      <c r="J57" s="55"/>
      <c r="K57" s="55"/>
      <c r="L57" s="54"/>
    </row>
    <row r="58" spans="1:12" s="56" customFormat="1" ht="15" customHeight="1" x14ac:dyDescent="0.25">
      <c r="A58" s="59">
        <v>48</v>
      </c>
      <c r="B58" s="62" t="s">
        <v>45</v>
      </c>
      <c r="C58" s="65" t="s">
        <v>334</v>
      </c>
      <c r="D58" s="61" t="s">
        <v>334</v>
      </c>
      <c r="E58" s="61" t="b">
        <f t="shared" si="0"/>
        <v>1</v>
      </c>
      <c r="G58" s="54"/>
      <c r="H58" s="54"/>
      <c r="I58" s="54"/>
      <c r="J58" s="55"/>
      <c r="K58" s="55"/>
      <c r="L58" s="54"/>
    </row>
    <row r="59" spans="1:12" s="56" customFormat="1" ht="25.5" customHeight="1" x14ac:dyDescent="0.25">
      <c r="A59" s="59">
        <v>49</v>
      </c>
      <c r="B59" s="63" t="s">
        <v>46</v>
      </c>
      <c r="C59" s="65" t="s">
        <v>343</v>
      </c>
      <c r="D59" s="61" t="s">
        <v>343</v>
      </c>
      <c r="E59" s="61" t="b">
        <f t="shared" si="0"/>
        <v>1</v>
      </c>
      <c r="G59" s="54"/>
      <c r="H59" s="54"/>
      <c r="I59" s="54"/>
      <c r="J59" s="55"/>
      <c r="K59" s="55"/>
      <c r="L59" s="54"/>
    </row>
    <row r="60" spans="1:12" s="56" customFormat="1" ht="15" customHeight="1" x14ac:dyDescent="0.25">
      <c r="A60" s="59">
        <v>50</v>
      </c>
      <c r="B60" s="62" t="s">
        <v>47</v>
      </c>
      <c r="C60" s="65" t="s">
        <v>335</v>
      </c>
      <c r="D60" s="61" t="s">
        <v>335</v>
      </c>
      <c r="E60" s="61" t="b">
        <f t="shared" si="0"/>
        <v>1</v>
      </c>
      <c r="G60" s="54"/>
      <c r="H60" s="54"/>
      <c r="I60" s="54"/>
      <c r="J60" s="55"/>
      <c r="K60" s="55"/>
      <c r="L60" s="54"/>
    </row>
    <row r="61" spans="1:12" s="56" customFormat="1" ht="15" customHeight="1" x14ac:dyDescent="0.25">
      <c r="A61" s="59">
        <v>51</v>
      </c>
      <c r="B61" s="63" t="s">
        <v>48</v>
      </c>
      <c r="C61" s="65" t="s">
        <v>342</v>
      </c>
      <c r="D61" s="61" t="s">
        <v>342</v>
      </c>
      <c r="E61" s="61" t="b">
        <f t="shared" si="0"/>
        <v>1</v>
      </c>
      <c r="G61" s="54"/>
      <c r="H61" s="54"/>
      <c r="I61" s="54"/>
      <c r="J61" s="55"/>
      <c r="K61" s="55"/>
      <c r="L61" s="54"/>
    </row>
    <row r="62" spans="1:12" s="56" customFormat="1" ht="25.5" customHeight="1" x14ac:dyDescent="0.25">
      <c r="A62" s="59">
        <v>52</v>
      </c>
      <c r="B62" s="62" t="s">
        <v>49</v>
      </c>
      <c r="C62" s="65" t="s">
        <v>345</v>
      </c>
      <c r="D62" s="61" t="s">
        <v>345</v>
      </c>
      <c r="E62" s="61" t="b">
        <f t="shared" si="0"/>
        <v>1</v>
      </c>
      <c r="G62" s="54"/>
      <c r="H62" s="54"/>
      <c r="I62" s="54"/>
      <c r="J62" s="55"/>
      <c r="K62" s="55"/>
      <c r="L62" s="54"/>
    </row>
    <row r="63" spans="1:12" s="56" customFormat="1" ht="25.5" customHeight="1" x14ac:dyDescent="0.25">
      <c r="A63" s="59">
        <v>53</v>
      </c>
      <c r="B63" s="62" t="s">
        <v>50</v>
      </c>
      <c r="C63" s="65" t="s">
        <v>342</v>
      </c>
      <c r="D63" s="61" t="s">
        <v>342</v>
      </c>
      <c r="E63" s="61" t="b">
        <f t="shared" si="0"/>
        <v>1</v>
      </c>
      <c r="G63" s="54"/>
      <c r="H63" s="54"/>
      <c r="I63" s="54"/>
      <c r="J63" s="55"/>
      <c r="K63" s="55"/>
      <c r="L63" s="54"/>
    </row>
    <row r="64" spans="1:12" s="56" customFormat="1" ht="15" customHeight="1" x14ac:dyDescent="0.25">
      <c r="A64" s="59">
        <v>54</v>
      </c>
      <c r="B64" s="62" t="s">
        <v>51</v>
      </c>
      <c r="C64" s="65" t="s">
        <v>336</v>
      </c>
      <c r="D64" s="61" t="s">
        <v>336</v>
      </c>
      <c r="E64" s="61" t="b">
        <f t="shared" si="0"/>
        <v>1</v>
      </c>
      <c r="G64" s="54"/>
      <c r="H64" s="54"/>
      <c r="I64" s="54"/>
      <c r="J64" s="55"/>
      <c r="K64" s="55"/>
      <c r="L64" s="54"/>
    </row>
    <row r="65" spans="1:12" s="56" customFormat="1" ht="15" customHeight="1" x14ac:dyDescent="0.25">
      <c r="A65" s="59">
        <v>55</v>
      </c>
      <c r="B65" s="62" t="s">
        <v>52</v>
      </c>
      <c r="C65" s="64" t="s">
        <v>336</v>
      </c>
      <c r="D65" s="61" t="s">
        <v>335</v>
      </c>
      <c r="E65" s="61" t="b">
        <f t="shared" si="0"/>
        <v>0</v>
      </c>
      <c r="G65" s="54"/>
      <c r="H65" s="54"/>
      <c r="I65" s="54"/>
      <c r="J65" s="55"/>
      <c r="K65" s="55"/>
      <c r="L65" s="54"/>
    </row>
    <row r="66" spans="1:12" s="56" customFormat="1" ht="25.5" customHeight="1" x14ac:dyDescent="0.25">
      <c r="A66" s="59">
        <v>56</v>
      </c>
      <c r="B66" s="63" t="s">
        <v>53</v>
      </c>
      <c r="C66" s="65" t="s">
        <v>335</v>
      </c>
      <c r="D66" s="61" t="s">
        <v>335</v>
      </c>
      <c r="E66" s="61" t="b">
        <f t="shared" si="0"/>
        <v>1</v>
      </c>
      <c r="G66" s="54"/>
      <c r="H66" s="54"/>
      <c r="I66" s="54"/>
      <c r="J66" s="55"/>
      <c r="K66" s="55"/>
      <c r="L66" s="54"/>
    </row>
    <row r="67" spans="1:12" s="56" customFormat="1" ht="15" customHeight="1" x14ac:dyDescent="0.25">
      <c r="A67" s="59">
        <v>57</v>
      </c>
      <c r="B67" s="62" t="s">
        <v>54</v>
      </c>
      <c r="C67" s="65" t="s">
        <v>332</v>
      </c>
      <c r="D67" s="61" t="s">
        <v>332</v>
      </c>
      <c r="E67" s="61" t="b">
        <f t="shared" si="0"/>
        <v>1</v>
      </c>
      <c r="G67" s="54"/>
      <c r="H67" s="54"/>
      <c r="I67" s="54"/>
      <c r="J67" s="55"/>
      <c r="K67" s="55"/>
      <c r="L67" s="54"/>
    </row>
    <row r="68" spans="1:12" s="56" customFormat="1" ht="15" customHeight="1" x14ac:dyDescent="0.25">
      <c r="A68" s="59">
        <v>58</v>
      </c>
      <c r="B68" s="62" t="s">
        <v>55</v>
      </c>
      <c r="C68" s="65" t="s">
        <v>346</v>
      </c>
      <c r="D68" s="61" t="s">
        <v>346</v>
      </c>
      <c r="E68" s="61" t="b">
        <f t="shared" si="0"/>
        <v>1</v>
      </c>
      <c r="G68" s="54"/>
      <c r="H68" s="54"/>
      <c r="I68" s="54"/>
      <c r="J68" s="55"/>
      <c r="K68" s="55"/>
      <c r="L68" s="54"/>
    </row>
    <row r="69" spans="1:12" s="56" customFormat="1" ht="15" customHeight="1" x14ac:dyDescent="0.25">
      <c r="A69" s="59">
        <v>59</v>
      </c>
      <c r="B69" s="63" t="s">
        <v>56</v>
      </c>
      <c r="C69" s="65" t="s">
        <v>336</v>
      </c>
      <c r="D69" s="61" t="s">
        <v>336</v>
      </c>
      <c r="E69" s="61" t="b">
        <f t="shared" si="0"/>
        <v>1</v>
      </c>
      <c r="G69" s="54"/>
      <c r="H69" s="54"/>
      <c r="I69" s="54"/>
      <c r="J69" s="55"/>
      <c r="K69" s="55"/>
      <c r="L69" s="54"/>
    </row>
    <row r="70" spans="1:12" s="56" customFormat="1" ht="15" customHeight="1" x14ac:dyDescent="0.25">
      <c r="A70" s="59">
        <v>60</v>
      </c>
      <c r="B70" s="62" t="s">
        <v>57</v>
      </c>
      <c r="C70" s="65" t="s">
        <v>336</v>
      </c>
      <c r="D70" s="61" t="s">
        <v>336</v>
      </c>
      <c r="E70" s="61" t="b">
        <f t="shared" si="0"/>
        <v>1</v>
      </c>
      <c r="G70" s="54"/>
      <c r="H70" s="54"/>
      <c r="I70" s="54"/>
      <c r="J70" s="55"/>
      <c r="K70" s="55"/>
      <c r="L70" s="54"/>
    </row>
    <row r="71" spans="1:12" s="56" customFormat="1" ht="25.5" customHeight="1" x14ac:dyDescent="0.25">
      <c r="A71" s="59">
        <v>61</v>
      </c>
      <c r="B71" s="62" t="s">
        <v>58</v>
      </c>
      <c r="C71" s="65" t="s">
        <v>342</v>
      </c>
      <c r="D71" s="61" t="s">
        <v>342</v>
      </c>
      <c r="E71" s="61" t="b">
        <f t="shared" si="0"/>
        <v>1</v>
      </c>
      <c r="G71" s="54"/>
      <c r="H71" s="54"/>
      <c r="I71" s="54"/>
      <c r="J71" s="55"/>
      <c r="K71" s="55"/>
      <c r="L71" s="54"/>
    </row>
    <row r="72" spans="1:12" s="56" customFormat="1" ht="25.5" customHeight="1" x14ac:dyDescent="0.25">
      <c r="A72" s="59">
        <v>62</v>
      </c>
      <c r="B72" s="62" t="s">
        <v>59</v>
      </c>
      <c r="C72" s="65" t="s">
        <v>335</v>
      </c>
      <c r="D72" s="61" t="s">
        <v>335</v>
      </c>
      <c r="E72" s="61" t="b">
        <f t="shared" si="0"/>
        <v>1</v>
      </c>
      <c r="G72" s="54"/>
      <c r="H72" s="54"/>
      <c r="I72" s="54"/>
      <c r="J72" s="55"/>
      <c r="K72" s="55"/>
      <c r="L72" s="54"/>
    </row>
    <row r="73" spans="1:12" s="56" customFormat="1" ht="25.5" customHeight="1" x14ac:dyDescent="0.25">
      <c r="A73" s="59">
        <v>63</v>
      </c>
      <c r="B73" s="62" t="s">
        <v>60</v>
      </c>
      <c r="C73" s="65" t="s">
        <v>344</v>
      </c>
      <c r="D73" s="61" t="s">
        <v>344</v>
      </c>
      <c r="E73" s="61" t="b">
        <f t="shared" si="0"/>
        <v>1</v>
      </c>
      <c r="G73" s="54"/>
      <c r="H73" s="54"/>
      <c r="I73" s="54"/>
      <c r="J73" s="55"/>
      <c r="K73" s="55"/>
      <c r="L73" s="54"/>
    </row>
    <row r="74" spans="1:12" s="56" customFormat="1" ht="25.5" customHeight="1" x14ac:dyDescent="0.25">
      <c r="A74" s="59">
        <v>64</v>
      </c>
      <c r="B74" s="62" t="s">
        <v>347</v>
      </c>
      <c r="C74" s="65" t="s">
        <v>344</v>
      </c>
      <c r="D74" s="61" t="s">
        <v>344</v>
      </c>
      <c r="E74" s="61" t="b">
        <f t="shared" si="0"/>
        <v>1</v>
      </c>
      <c r="G74" s="54"/>
      <c r="H74" s="54"/>
      <c r="I74" s="54"/>
      <c r="J74" s="55"/>
      <c r="K74" s="55"/>
      <c r="L74" s="54"/>
    </row>
    <row r="75" spans="1:12" s="56" customFormat="1" ht="25.5" customHeight="1" x14ac:dyDescent="0.25">
      <c r="A75" s="59">
        <v>65</v>
      </c>
      <c r="B75" s="63" t="s">
        <v>61</v>
      </c>
      <c r="C75" s="65" t="s">
        <v>343</v>
      </c>
      <c r="D75" s="61" t="s">
        <v>343</v>
      </c>
      <c r="E75" s="61" t="b">
        <f t="shared" si="0"/>
        <v>1</v>
      </c>
      <c r="G75" s="54"/>
      <c r="H75" s="54"/>
      <c r="I75" s="54"/>
      <c r="J75" s="55"/>
      <c r="K75" s="55"/>
      <c r="L75" s="54"/>
    </row>
    <row r="76" spans="1:12" s="56" customFormat="1" ht="15" customHeight="1" x14ac:dyDescent="0.25">
      <c r="A76" s="59">
        <v>66</v>
      </c>
      <c r="B76" s="62" t="s">
        <v>62</v>
      </c>
      <c r="C76" s="65" t="s">
        <v>346</v>
      </c>
      <c r="D76" s="61" t="s">
        <v>346</v>
      </c>
      <c r="E76" s="61" t="b">
        <f t="shared" ref="E76:E89" si="1">C76=D76</f>
        <v>1</v>
      </c>
      <c r="G76" s="54"/>
      <c r="H76" s="54"/>
      <c r="I76" s="54"/>
      <c r="J76" s="55"/>
      <c r="K76" s="55"/>
      <c r="L76" s="54"/>
    </row>
    <row r="77" spans="1:12" s="56" customFormat="1" ht="25.5" customHeight="1" x14ac:dyDescent="0.25">
      <c r="A77" s="59">
        <v>67</v>
      </c>
      <c r="B77" s="62" t="s">
        <v>63</v>
      </c>
      <c r="C77" s="65" t="s">
        <v>345</v>
      </c>
      <c r="D77" s="61" t="s">
        <v>345</v>
      </c>
      <c r="E77" s="61" t="b">
        <f t="shared" si="1"/>
        <v>1</v>
      </c>
      <c r="G77" s="54"/>
      <c r="H77" s="54"/>
      <c r="I77" s="54"/>
      <c r="J77" s="55"/>
      <c r="K77" s="55"/>
      <c r="L77" s="54"/>
    </row>
    <row r="78" spans="1:12" s="56" customFormat="1" ht="25.5" customHeight="1" x14ac:dyDescent="0.25">
      <c r="A78" s="59">
        <v>68</v>
      </c>
      <c r="B78" s="62" t="s">
        <v>64</v>
      </c>
      <c r="C78" s="65" t="s">
        <v>346</v>
      </c>
      <c r="D78" s="61" t="s">
        <v>346</v>
      </c>
      <c r="E78" s="61" t="b">
        <f t="shared" si="1"/>
        <v>1</v>
      </c>
      <c r="G78" s="54"/>
      <c r="H78" s="54"/>
      <c r="I78" s="54"/>
      <c r="J78" s="55"/>
      <c r="K78" s="55"/>
      <c r="L78" s="54"/>
    </row>
    <row r="79" spans="1:12" s="56" customFormat="1" ht="24" customHeight="1" x14ac:dyDescent="0.25">
      <c r="A79" s="59">
        <v>69</v>
      </c>
      <c r="B79" s="62" t="s">
        <v>65</v>
      </c>
      <c r="C79" s="65" t="s">
        <v>348</v>
      </c>
      <c r="D79" s="61" t="s">
        <v>348</v>
      </c>
      <c r="E79" s="61" t="b">
        <f t="shared" si="1"/>
        <v>1</v>
      </c>
      <c r="G79" s="54"/>
      <c r="H79" s="54"/>
      <c r="I79" s="54"/>
      <c r="J79" s="55"/>
      <c r="K79" s="55"/>
      <c r="L79" s="54"/>
    </row>
    <row r="80" spans="1:12" s="56" customFormat="1" ht="25.5" customHeight="1" x14ac:dyDescent="0.25">
      <c r="A80" s="59">
        <v>70</v>
      </c>
      <c r="B80" s="62" t="s">
        <v>66</v>
      </c>
      <c r="C80" s="65" t="s">
        <v>346</v>
      </c>
      <c r="D80" s="61" t="s">
        <v>346</v>
      </c>
      <c r="E80" s="61" t="b">
        <f t="shared" si="1"/>
        <v>1</v>
      </c>
      <c r="G80" s="54"/>
      <c r="H80" s="54"/>
      <c r="I80" s="54"/>
      <c r="J80" s="55"/>
      <c r="K80" s="55"/>
      <c r="L80" s="54"/>
    </row>
    <row r="81" spans="1:12" s="56" customFormat="1" ht="30" customHeight="1" x14ac:dyDescent="0.25">
      <c r="A81" s="59">
        <v>71</v>
      </c>
      <c r="B81" s="62" t="s">
        <v>67</v>
      </c>
      <c r="C81" s="65" t="s">
        <v>346</v>
      </c>
      <c r="D81" s="61" t="s">
        <v>346</v>
      </c>
      <c r="E81" s="61" t="b">
        <f t="shared" si="1"/>
        <v>1</v>
      </c>
      <c r="G81" s="54"/>
      <c r="H81" s="54"/>
      <c r="I81" s="54"/>
      <c r="J81" s="55"/>
      <c r="K81" s="55"/>
      <c r="L81" s="54"/>
    </row>
    <row r="82" spans="1:12" s="56" customFormat="1" ht="25.5" customHeight="1" x14ac:dyDescent="0.25">
      <c r="A82" s="59">
        <v>72</v>
      </c>
      <c r="B82" s="62" t="s">
        <v>68</v>
      </c>
      <c r="C82" s="65" t="s">
        <v>344</v>
      </c>
      <c r="D82" s="61" t="s">
        <v>344</v>
      </c>
      <c r="E82" s="61" t="b">
        <f t="shared" si="1"/>
        <v>1</v>
      </c>
      <c r="G82" s="54"/>
      <c r="H82" s="54"/>
      <c r="I82" s="54"/>
      <c r="J82" s="55"/>
      <c r="K82" s="55"/>
      <c r="L82" s="54"/>
    </row>
    <row r="83" spans="1:12" s="56" customFormat="1" ht="27.75" customHeight="1" x14ac:dyDescent="0.25">
      <c r="A83" s="59">
        <v>73</v>
      </c>
      <c r="B83" s="62" t="s">
        <v>69</v>
      </c>
      <c r="C83" s="65" t="s">
        <v>346</v>
      </c>
      <c r="D83" s="61" t="s">
        <v>346</v>
      </c>
      <c r="E83" s="61" t="b">
        <f t="shared" si="1"/>
        <v>1</v>
      </c>
      <c r="G83" s="54"/>
      <c r="H83" s="54"/>
      <c r="I83" s="54"/>
      <c r="J83" s="55"/>
      <c r="K83" s="55"/>
      <c r="L83" s="54"/>
    </row>
    <row r="84" spans="1:12" s="56" customFormat="1" ht="23.25" customHeight="1" x14ac:dyDescent="0.25">
      <c r="A84" s="59">
        <v>74</v>
      </c>
      <c r="B84" s="62" t="s">
        <v>349</v>
      </c>
      <c r="C84" s="65" t="s">
        <v>344</v>
      </c>
      <c r="D84" s="61" t="s">
        <v>344</v>
      </c>
      <c r="E84" s="61" t="b">
        <f t="shared" si="1"/>
        <v>1</v>
      </c>
      <c r="G84" s="54"/>
      <c r="H84" s="54"/>
      <c r="I84" s="54"/>
      <c r="J84" s="55"/>
      <c r="K84" s="55"/>
      <c r="L84" s="54"/>
    </row>
    <row r="85" spans="1:12" s="56" customFormat="1" ht="25.5" customHeight="1" x14ac:dyDescent="0.25">
      <c r="A85" s="59">
        <v>75</v>
      </c>
      <c r="B85" s="62" t="s">
        <v>350</v>
      </c>
      <c r="C85" s="65" t="s">
        <v>344</v>
      </c>
      <c r="D85" s="61" t="s">
        <v>344</v>
      </c>
      <c r="E85" s="61" t="b">
        <f t="shared" si="1"/>
        <v>1</v>
      </c>
      <c r="G85" s="54"/>
      <c r="H85" s="54"/>
      <c r="I85" s="54"/>
      <c r="J85" s="55"/>
      <c r="K85" s="55"/>
      <c r="L85" s="54"/>
    </row>
    <row r="86" spans="1:12" s="56" customFormat="1" ht="25.5" customHeight="1" x14ac:dyDescent="0.25">
      <c r="A86" s="59">
        <v>76</v>
      </c>
      <c r="B86" s="62" t="s">
        <v>351</v>
      </c>
      <c r="C86" s="65" t="s">
        <v>344</v>
      </c>
      <c r="D86" s="61" t="s">
        <v>344</v>
      </c>
      <c r="E86" s="61" t="b">
        <f t="shared" si="1"/>
        <v>1</v>
      </c>
      <c r="G86" s="54"/>
      <c r="H86" s="54"/>
      <c r="I86" s="54"/>
      <c r="J86" s="55"/>
      <c r="K86" s="55"/>
      <c r="L86" s="54"/>
    </row>
    <row r="87" spans="1:12" s="56" customFormat="1" ht="45.6" customHeight="1" x14ac:dyDescent="0.25">
      <c r="A87" s="59">
        <v>77</v>
      </c>
      <c r="B87" s="67" t="s">
        <v>352</v>
      </c>
      <c r="C87" s="65" t="s">
        <v>344</v>
      </c>
      <c r="D87" s="61" t="s">
        <v>344</v>
      </c>
      <c r="E87" s="61" t="b">
        <f t="shared" si="1"/>
        <v>1</v>
      </c>
      <c r="G87" s="54"/>
      <c r="H87" s="54"/>
      <c r="I87" s="54"/>
      <c r="J87" s="55"/>
      <c r="K87" s="55"/>
      <c r="L87" s="54"/>
    </row>
    <row r="88" spans="1:12" s="56" customFormat="1" ht="38.25" customHeight="1" x14ac:dyDescent="0.25">
      <c r="A88" s="59">
        <v>78</v>
      </c>
      <c r="B88" s="62" t="s">
        <v>353</v>
      </c>
      <c r="C88" s="65" t="s">
        <v>348</v>
      </c>
      <c r="D88" s="61" t="s">
        <v>348</v>
      </c>
      <c r="E88" s="61" t="b">
        <f t="shared" si="1"/>
        <v>1</v>
      </c>
      <c r="G88" s="54"/>
      <c r="H88" s="54"/>
      <c r="I88" s="54"/>
      <c r="J88" s="55"/>
      <c r="K88" s="55"/>
      <c r="L88" s="54"/>
    </row>
    <row r="89" spans="1:12" s="56" customFormat="1" ht="22.5" customHeight="1" x14ac:dyDescent="0.25">
      <c r="A89" s="59">
        <v>79</v>
      </c>
      <c r="B89" s="62" t="s">
        <v>354</v>
      </c>
      <c r="C89" s="65" t="s">
        <v>330</v>
      </c>
      <c r="D89" s="61" t="s">
        <v>330</v>
      </c>
      <c r="E89" s="61" t="b">
        <f t="shared" si="1"/>
        <v>1</v>
      </c>
      <c r="G89" s="54"/>
      <c r="H89" s="54"/>
      <c r="I89" s="54"/>
      <c r="J89" s="55"/>
      <c r="K89" s="55"/>
      <c r="L89" s="54"/>
    </row>
    <row r="90" spans="1:12" s="56" customFormat="1" ht="25.5" customHeight="1" x14ac:dyDescent="0.25">
      <c r="A90" s="51"/>
      <c r="B90" s="51"/>
      <c r="C90" s="58"/>
      <c r="D90" s="52"/>
      <c r="E90" s="53"/>
      <c r="G90" s="54"/>
      <c r="H90" s="54"/>
      <c r="I90" s="54"/>
      <c r="J90" s="55"/>
      <c r="K90" s="55"/>
      <c r="L90" s="54"/>
    </row>
    <row r="91" spans="1:12" s="56" customFormat="1" ht="28.5" customHeight="1" x14ac:dyDescent="0.25">
      <c r="A91" s="51"/>
      <c r="B91" s="68" t="s">
        <v>355</v>
      </c>
      <c r="C91" s="58"/>
      <c r="D91" s="52"/>
      <c r="E91" s="53"/>
      <c r="G91" s="54"/>
      <c r="H91" s="54"/>
      <c r="I91" s="54"/>
      <c r="J91" s="55"/>
      <c r="K91" s="55"/>
      <c r="L91" s="54"/>
    </row>
  </sheetData>
  <autoFilter ref="A10:K89"/>
  <mergeCells count="2">
    <mergeCell ref="B7:C8"/>
    <mergeCell ref="G7:H7"/>
  </mergeCells>
  <pageMargins left="0.11811023622047245" right="0.11811023622047245" top="0.55118110236220474" bottom="0.15748031496062992" header="0.31496062992125984" footer="0.31496062992125984"/>
  <pageSetup paperSize="9" scale="85" fitToHeight="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3"/>
  <sheetViews>
    <sheetView workbookViewId="0">
      <selection activeCell="E13" sqref="E13"/>
    </sheetView>
  </sheetViews>
  <sheetFormatPr defaultColWidth="9.140625" defaultRowHeight="15" x14ac:dyDescent="0.25"/>
  <cols>
    <col min="1" max="1" width="5.28515625" style="55" bestFit="1" customWidth="1"/>
    <col min="2" max="2" width="104.28515625" style="55" customWidth="1"/>
    <col min="3" max="3" width="21.7109375" style="51" customWidth="1"/>
    <col min="4" max="4" width="13.42578125" style="78" customWidth="1"/>
    <col min="5" max="5" width="22.28515625" style="78" customWidth="1"/>
    <col min="6" max="6" width="15.85546875" style="73" customWidth="1"/>
    <col min="7" max="7" width="66" style="74" customWidth="1"/>
    <col min="8" max="8" width="22.28515625" style="74" customWidth="1"/>
    <col min="9" max="9" width="9.140625" style="74"/>
    <col min="10" max="16384" width="9.140625" style="55"/>
  </cols>
  <sheetData>
    <row r="1" spans="1:10" s="3" customFormat="1" ht="14.25" customHeight="1" x14ac:dyDescent="0.2">
      <c r="B1" s="49"/>
      <c r="C1" s="69" t="s">
        <v>356</v>
      </c>
      <c r="D1" s="32"/>
      <c r="E1" s="4"/>
      <c r="F1" s="4"/>
      <c r="G1" s="49"/>
      <c r="H1" s="49"/>
      <c r="I1" s="49"/>
      <c r="J1" s="49"/>
    </row>
    <row r="2" spans="1:10" s="3" customFormat="1" ht="25.5" x14ac:dyDescent="0.2">
      <c r="B2" s="49"/>
      <c r="C2" s="70" t="str">
        <f>спр!A1</f>
        <v>К Соглашению № 9 от 26.07.2018г.</v>
      </c>
      <c r="D2" s="32"/>
      <c r="E2" s="4"/>
      <c r="F2" s="4"/>
      <c r="G2" s="49"/>
      <c r="H2" s="49"/>
      <c r="I2" s="49"/>
      <c r="J2" s="49"/>
    </row>
    <row r="3" spans="1:10" s="74" customFormat="1" x14ac:dyDescent="0.25">
      <c r="A3" s="54"/>
      <c r="B3" s="54"/>
      <c r="C3" s="71"/>
      <c r="D3" s="72"/>
      <c r="E3" s="72"/>
      <c r="F3" s="73"/>
      <c r="H3" s="75"/>
    </row>
    <row r="4" spans="1:10" s="74" customFormat="1" x14ac:dyDescent="0.25">
      <c r="A4" s="76"/>
      <c r="B4" s="76"/>
      <c r="C4" s="77" t="s">
        <v>357</v>
      </c>
      <c r="D4" s="78"/>
      <c r="E4" s="78"/>
      <c r="F4" s="79"/>
      <c r="G4" s="80"/>
      <c r="H4" s="81"/>
    </row>
    <row r="5" spans="1:10" s="74" customFormat="1" ht="36" customHeight="1" x14ac:dyDescent="0.25">
      <c r="A5" s="54"/>
      <c r="B5" s="54"/>
      <c r="C5" s="82" t="s">
        <v>1</v>
      </c>
      <c r="D5" s="83"/>
      <c r="E5" s="83"/>
      <c r="F5" s="73"/>
      <c r="H5" s="81"/>
    </row>
    <row r="6" spans="1:10" s="74" customFormat="1" ht="12" customHeight="1" x14ac:dyDescent="0.25">
      <c r="A6" s="54"/>
      <c r="B6" s="54"/>
      <c r="C6" s="84"/>
      <c r="D6" s="78"/>
      <c r="E6" s="78"/>
      <c r="F6" s="73"/>
      <c r="H6" s="85"/>
    </row>
    <row r="7" spans="1:10" s="74" customFormat="1" ht="35.25" customHeight="1" x14ac:dyDescent="0.25">
      <c r="A7" s="118" t="s">
        <v>358</v>
      </c>
      <c r="B7" s="118"/>
      <c r="C7" s="118"/>
      <c r="D7" s="78"/>
      <c r="E7" s="78"/>
      <c r="F7" s="86"/>
      <c r="G7" s="87"/>
      <c r="H7" s="87"/>
    </row>
    <row r="8" spans="1:10" s="74" customFormat="1" x14ac:dyDescent="0.25">
      <c r="A8" s="88"/>
      <c r="B8" s="88"/>
      <c r="C8" s="56"/>
      <c r="D8" s="78"/>
      <c r="E8" s="78"/>
      <c r="F8" s="73"/>
    </row>
    <row r="9" spans="1:10" s="74" customFormat="1" ht="30" x14ac:dyDescent="0.25">
      <c r="A9" s="89" t="s">
        <v>3</v>
      </c>
      <c r="B9" s="90" t="s">
        <v>4</v>
      </c>
      <c r="C9" s="91" t="s">
        <v>326</v>
      </c>
      <c r="D9" s="92"/>
      <c r="E9" s="93"/>
      <c r="F9" s="94"/>
      <c r="G9" s="95"/>
      <c r="H9" s="95"/>
    </row>
    <row r="10" spans="1:10" s="74" customFormat="1" x14ac:dyDescent="0.25">
      <c r="A10" s="89">
        <v>1</v>
      </c>
      <c r="B10" s="96" t="s">
        <v>48</v>
      </c>
      <c r="C10" s="100" t="s">
        <v>332</v>
      </c>
      <c r="D10" s="102" t="s">
        <v>332</v>
      </c>
      <c r="E10" s="93" t="b">
        <f>C10=D10</f>
        <v>1</v>
      </c>
      <c r="F10" s="94"/>
      <c r="G10" s="98"/>
      <c r="H10" s="95"/>
    </row>
    <row r="11" spans="1:10" s="74" customFormat="1" ht="30" x14ac:dyDescent="0.25">
      <c r="A11" s="89">
        <v>2</v>
      </c>
      <c r="B11" s="99" t="s">
        <v>60</v>
      </c>
      <c r="C11" s="100" t="s">
        <v>343</v>
      </c>
      <c r="D11" s="102" t="s">
        <v>343</v>
      </c>
      <c r="E11" s="93" t="b">
        <f t="shared" ref="E11:E74" si="0">C11=D11</f>
        <v>1</v>
      </c>
      <c r="F11" s="94"/>
      <c r="G11" s="98"/>
      <c r="H11" s="95"/>
    </row>
    <row r="12" spans="1:10" s="74" customFormat="1" x14ac:dyDescent="0.25">
      <c r="A12" s="89">
        <v>3</v>
      </c>
      <c r="B12" s="99" t="s">
        <v>34</v>
      </c>
      <c r="C12" s="100" t="s">
        <v>332</v>
      </c>
      <c r="D12" s="102" t="s">
        <v>332</v>
      </c>
      <c r="E12" s="93" t="b">
        <f t="shared" si="0"/>
        <v>1</v>
      </c>
      <c r="F12" s="94"/>
      <c r="G12" s="98"/>
      <c r="H12" s="95"/>
    </row>
    <row r="13" spans="1:10" s="74" customFormat="1" ht="30" x14ac:dyDescent="0.25">
      <c r="A13" s="89">
        <v>4</v>
      </c>
      <c r="B13" s="99" t="s">
        <v>49</v>
      </c>
      <c r="C13" s="100" t="s">
        <v>336</v>
      </c>
      <c r="D13" s="102" t="s">
        <v>336</v>
      </c>
      <c r="E13" s="93" t="b">
        <f t="shared" si="0"/>
        <v>1</v>
      </c>
      <c r="F13" s="94"/>
      <c r="G13" s="98"/>
      <c r="H13" s="95"/>
    </row>
    <row r="14" spans="1:10" s="74" customFormat="1" ht="30" x14ac:dyDescent="0.25">
      <c r="A14" s="89">
        <v>5</v>
      </c>
      <c r="B14" s="99" t="s">
        <v>38</v>
      </c>
      <c r="C14" s="97" t="s">
        <v>342</v>
      </c>
      <c r="D14" s="102" t="s">
        <v>332</v>
      </c>
      <c r="E14" s="93" t="b">
        <f t="shared" si="0"/>
        <v>0</v>
      </c>
      <c r="F14" s="94"/>
      <c r="G14" s="98"/>
      <c r="H14" s="95"/>
    </row>
    <row r="15" spans="1:10" s="74" customFormat="1" x14ac:dyDescent="0.25">
      <c r="A15" s="89">
        <v>6</v>
      </c>
      <c r="B15" s="99" t="s">
        <v>70</v>
      </c>
      <c r="C15" s="100" t="s">
        <v>346</v>
      </c>
      <c r="D15" s="102" t="s">
        <v>346</v>
      </c>
      <c r="E15" s="93" t="b">
        <f t="shared" si="0"/>
        <v>1</v>
      </c>
      <c r="F15" s="94"/>
      <c r="G15" s="98"/>
      <c r="H15" s="95"/>
    </row>
    <row r="16" spans="1:10" s="74" customFormat="1" x14ac:dyDescent="0.25">
      <c r="A16" s="89">
        <v>7</v>
      </c>
      <c r="B16" s="99" t="s">
        <v>62</v>
      </c>
      <c r="C16" s="100" t="s">
        <v>343</v>
      </c>
      <c r="D16" s="102" t="s">
        <v>343</v>
      </c>
      <c r="E16" s="93" t="b">
        <f t="shared" si="0"/>
        <v>1</v>
      </c>
      <c r="F16" s="94"/>
      <c r="G16" s="98"/>
      <c r="H16" s="95"/>
    </row>
    <row r="17" spans="1:8" s="74" customFormat="1" x14ac:dyDescent="0.25">
      <c r="A17" s="89">
        <v>8</v>
      </c>
      <c r="B17" s="99" t="s">
        <v>36</v>
      </c>
      <c r="C17" s="100" t="s">
        <v>343</v>
      </c>
      <c r="D17" s="102" t="s">
        <v>343</v>
      </c>
      <c r="E17" s="93" t="b">
        <f t="shared" si="0"/>
        <v>1</v>
      </c>
      <c r="F17" s="94"/>
      <c r="G17" s="98"/>
      <c r="H17" s="95"/>
    </row>
    <row r="18" spans="1:8" s="74" customFormat="1" x14ac:dyDescent="0.25">
      <c r="A18" s="89">
        <v>9</v>
      </c>
      <c r="B18" s="99" t="s">
        <v>52</v>
      </c>
      <c r="C18" s="100" t="s">
        <v>332</v>
      </c>
      <c r="D18" s="102" t="s">
        <v>332</v>
      </c>
      <c r="E18" s="93" t="b">
        <f t="shared" si="0"/>
        <v>1</v>
      </c>
      <c r="F18" s="94"/>
      <c r="G18" s="98"/>
      <c r="H18" s="95"/>
    </row>
    <row r="19" spans="1:8" s="74" customFormat="1" x14ac:dyDescent="0.25">
      <c r="A19" s="89">
        <v>10</v>
      </c>
      <c r="B19" s="99" t="s">
        <v>27</v>
      </c>
      <c r="C19" s="100" t="s">
        <v>343</v>
      </c>
      <c r="D19" s="102" t="s">
        <v>343</v>
      </c>
      <c r="E19" s="93" t="b">
        <f t="shared" si="0"/>
        <v>1</v>
      </c>
      <c r="F19" s="94"/>
      <c r="G19" s="98"/>
      <c r="H19" s="95"/>
    </row>
    <row r="20" spans="1:8" s="74" customFormat="1" x14ac:dyDescent="0.25">
      <c r="A20" s="89">
        <v>11</v>
      </c>
      <c r="B20" s="99" t="s">
        <v>35</v>
      </c>
      <c r="C20" s="100" t="s">
        <v>336</v>
      </c>
      <c r="D20" s="102" t="s">
        <v>336</v>
      </c>
      <c r="E20" s="93" t="b">
        <f t="shared" si="0"/>
        <v>1</v>
      </c>
      <c r="F20" s="94"/>
      <c r="G20" s="98"/>
      <c r="H20" s="95"/>
    </row>
    <row r="21" spans="1:8" s="74" customFormat="1" x14ac:dyDescent="0.25">
      <c r="A21" s="89">
        <v>12</v>
      </c>
      <c r="B21" s="99" t="s">
        <v>37</v>
      </c>
      <c r="C21" s="100" t="s">
        <v>343</v>
      </c>
      <c r="D21" s="102" t="s">
        <v>343</v>
      </c>
      <c r="E21" s="93" t="b">
        <f t="shared" si="0"/>
        <v>1</v>
      </c>
      <c r="F21" s="94"/>
      <c r="G21" s="98"/>
      <c r="H21" s="95"/>
    </row>
    <row r="22" spans="1:8" s="74" customFormat="1" x14ac:dyDescent="0.25">
      <c r="A22" s="89">
        <v>13</v>
      </c>
      <c r="B22" s="99" t="s">
        <v>16</v>
      </c>
      <c r="C22" s="100" t="s">
        <v>335</v>
      </c>
      <c r="D22" s="102" t="s">
        <v>335</v>
      </c>
      <c r="E22" s="93" t="b">
        <f t="shared" si="0"/>
        <v>1</v>
      </c>
      <c r="F22" s="94"/>
      <c r="G22" s="98"/>
      <c r="H22" s="95"/>
    </row>
    <row r="23" spans="1:8" s="74" customFormat="1" x14ac:dyDescent="0.25">
      <c r="A23" s="89">
        <v>14</v>
      </c>
      <c r="B23" s="99" t="s">
        <v>340</v>
      </c>
      <c r="C23" s="100" t="s">
        <v>336</v>
      </c>
      <c r="D23" s="102" t="s">
        <v>336</v>
      </c>
      <c r="E23" s="93" t="b">
        <f t="shared" si="0"/>
        <v>1</v>
      </c>
      <c r="F23" s="94"/>
      <c r="G23" s="98"/>
      <c r="H23" s="95"/>
    </row>
    <row r="24" spans="1:8" s="74" customFormat="1" x14ac:dyDescent="0.25">
      <c r="A24" s="89">
        <v>15</v>
      </c>
      <c r="B24" s="99" t="s">
        <v>56</v>
      </c>
      <c r="C24" s="100" t="s">
        <v>336</v>
      </c>
      <c r="D24" s="102" t="s">
        <v>336</v>
      </c>
      <c r="E24" s="93" t="b">
        <f t="shared" si="0"/>
        <v>1</v>
      </c>
      <c r="F24" s="94"/>
      <c r="G24" s="98"/>
      <c r="H24" s="95"/>
    </row>
    <row r="25" spans="1:8" s="74" customFormat="1" ht="30" x14ac:dyDescent="0.25">
      <c r="A25" s="89">
        <v>16</v>
      </c>
      <c r="B25" s="99" t="s">
        <v>44</v>
      </c>
      <c r="C25" s="100" t="s">
        <v>342</v>
      </c>
      <c r="D25" s="102" t="s">
        <v>342</v>
      </c>
      <c r="E25" s="93" t="b">
        <f t="shared" si="0"/>
        <v>1</v>
      </c>
      <c r="F25" s="94"/>
      <c r="G25" s="98"/>
      <c r="H25" s="95"/>
    </row>
    <row r="26" spans="1:8" s="74" customFormat="1" x14ac:dyDescent="0.25">
      <c r="A26" s="89">
        <v>17</v>
      </c>
      <c r="B26" s="99" t="s">
        <v>10</v>
      </c>
      <c r="C26" s="100" t="s">
        <v>334</v>
      </c>
      <c r="D26" s="102" t="s">
        <v>334</v>
      </c>
      <c r="E26" s="93" t="b">
        <f t="shared" si="0"/>
        <v>1</v>
      </c>
      <c r="F26" s="94"/>
      <c r="G26" s="98"/>
      <c r="H26" s="95"/>
    </row>
    <row r="27" spans="1:8" s="74" customFormat="1" ht="30" x14ac:dyDescent="0.25">
      <c r="A27" s="89">
        <v>18</v>
      </c>
      <c r="B27" s="99" t="s">
        <v>71</v>
      </c>
      <c r="C27" s="100" t="s">
        <v>333</v>
      </c>
      <c r="D27" s="102" t="s">
        <v>333</v>
      </c>
      <c r="E27" s="93" t="b">
        <f t="shared" si="0"/>
        <v>1</v>
      </c>
      <c r="F27" s="94"/>
      <c r="G27" s="98"/>
      <c r="H27" s="95"/>
    </row>
    <row r="28" spans="1:8" s="74" customFormat="1" x14ac:dyDescent="0.25">
      <c r="A28" s="89">
        <v>19</v>
      </c>
      <c r="B28" s="99" t="s">
        <v>359</v>
      </c>
      <c r="C28" s="100" t="s">
        <v>328</v>
      </c>
      <c r="D28" s="102" t="s">
        <v>328</v>
      </c>
      <c r="E28" s="93" t="b">
        <f t="shared" si="0"/>
        <v>1</v>
      </c>
      <c r="F28" s="94"/>
      <c r="G28" s="98"/>
      <c r="H28" s="95"/>
    </row>
    <row r="29" spans="1:8" s="74" customFormat="1" ht="30" x14ac:dyDescent="0.25">
      <c r="A29" s="89">
        <v>20</v>
      </c>
      <c r="B29" s="99" t="s">
        <v>61</v>
      </c>
      <c r="C29" s="100" t="s">
        <v>335</v>
      </c>
      <c r="D29" s="102" t="s">
        <v>335</v>
      </c>
      <c r="E29" s="93" t="b">
        <f t="shared" si="0"/>
        <v>1</v>
      </c>
      <c r="F29" s="94"/>
      <c r="G29" s="98"/>
      <c r="H29" s="95"/>
    </row>
    <row r="30" spans="1:8" s="74" customFormat="1" ht="30" x14ac:dyDescent="0.25">
      <c r="A30" s="89">
        <v>21</v>
      </c>
      <c r="B30" s="99" t="s">
        <v>72</v>
      </c>
      <c r="C30" s="97" t="s">
        <v>342</v>
      </c>
      <c r="D30" s="102" t="s">
        <v>343</v>
      </c>
      <c r="E30" s="93" t="b">
        <f t="shared" si="0"/>
        <v>0</v>
      </c>
      <c r="F30" s="94"/>
      <c r="G30" s="98"/>
      <c r="H30" s="95"/>
    </row>
    <row r="31" spans="1:8" s="74" customFormat="1" ht="30" x14ac:dyDescent="0.25">
      <c r="A31" s="89">
        <v>22</v>
      </c>
      <c r="B31" s="99" t="s">
        <v>351</v>
      </c>
      <c r="C31" s="100" t="s">
        <v>332</v>
      </c>
      <c r="D31" s="102" t="s">
        <v>332</v>
      </c>
      <c r="E31" s="93" t="b">
        <f t="shared" si="0"/>
        <v>1</v>
      </c>
      <c r="F31" s="94"/>
      <c r="G31" s="98"/>
      <c r="H31" s="95"/>
    </row>
    <row r="32" spans="1:8" s="74" customFormat="1" ht="30" x14ac:dyDescent="0.25">
      <c r="A32" s="89">
        <v>23</v>
      </c>
      <c r="B32" s="99" t="s">
        <v>63</v>
      </c>
      <c r="C32" s="100" t="s">
        <v>342</v>
      </c>
      <c r="D32" s="102" t="s">
        <v>342</v>
      </c>
      <c r="E32" s="93" t="b">
        <f t="shared" si="0"/>
        <v>1</v>
      </c>
      <c r="F32" s="94"/>
      <c r="G32" s="98"/>
      <c r="H32" s="95"/>
    </row>
    <row r="33" spans="1:8" s="74" customFormat="1" ht="30" x14ac:dyDescent="0.25">
      <c r="A33" s="89">
        <v>24</v>
      </c>
      <c r="B33" s="99" t="s">
        <v>73</v>
      </c>
      <c r="C33" s="100" t="s">
        <v>334</v>
      </c>
      <c r="D33" s="102" t="s">
        <v>334</v>
      </c>
      <c r="E33" s="93" t="b">
        <f t="shared" si="0"/>
        <v>1</v>
      </c>
      <c r="F33" s="94"/>
      <c r="G33" s="98"/>
      <c r="H33" s="95"/>
    </row>
    <row r="34" spans="1:8" s="74" customFormat="1" ht="30" x14ac:dyDescent="0.25">
      <c r="A34" s="89">
        <v>25</v>
      </c>
      <c r="B34" s="99" t="s">
        <v>65</v>
      </c>
      <c r="C34" s="100" t="s">
        <v>335</v>
      </c>
      <c r="D34" s="102" t="s">
        <v>335</v>
      </c>
      <c r="E34" s="93" t="b">
        <f t="shared" si="0"/>
        <v>1</v>
      </c>
      <c r="F34" s="94"/>
      <c r="G34" s="98"/>
      <c r="H34" s="95"/>
    </row>
    <row r="35" spans="1:8" s="74" customFormat="1" ht="30" x14ac:dyDescent="0.25">
      <c r="A35" s="89">
        <v>26</v>
      </c>
      <c r="B35" s="99" t="s">
        <v>66</v>
      </c>
      <c r="C35" s="100" t="s">
        <v>343</v>
      </c>
      <c r="D35" s="102" t="s">
        <v>343</v>
      </c>
      <c r="E35" s="93" t="b">
        <f t="shared" si="0"/>
        <v>1</v>
      </c>
      <c r="F35" s="94"/>
      <c r="G35" s="98"/>
      <c r="H35" s="95"/>
    </row>
    <row r="36" spans="1:8" s="74" customFormat="1" ht="30" x14ac:dyDescent="0.25">
      <c r="A36" s="89">
        <v>27</v>
      </c>
      <c r="B36" s="99" t="s">
        <v>74</v>
      </c>
      <c r="C36" s="100" t="s">
        <v>331</v>
      </c>
      <c r="D36" s="102" t="s">
        <v>331</v>
      </c>
      <c r="E36" s="93" t="b">
        <f t="shared" si="0"/>
        <v>1</v>
      </c>
      <c r="F36" s="94"/>
      <c r="G36" s="98"/>
      <c r="H36" s="95"/>
    </row>
    <row r="37" spans="1:8" s="74" customFormat="1" x14ac:dyDescent="0.25">
      <c r="A37" s="89">
        <v>28</v>
      </c>
      <c r="B37" s="99" t="s">
        <v>75</v>
      </c>
      <c r="C37" s="100" t="s">
        <v>331</v>
      </c>
      <c r="D37" s="102" t="s">
        <v>331</v>
      </c>
      <c r="E37" s="93" t="b">
        <f t="shared" si="0"/>
        <v>1</v>
      </c>
      <c r="F37" s="94"/>
      <c r="G37" s="98"/>
      <c r="H37" s="95"/>
    </row>
    <row r="38" spans="1:8" s="74" customFormat="1" x14ac:dyDescent="0.25">
      <c r="A38" s="89">
        <v>29</v>
      </c>
      <c r="B38" s="99" t="s">
        <v>76</v>
      </c>
      <c r="C38" s="100" t="s">
        <v>331</v>
      </c>
      <c r="D38" s="102" t="s">
        <v>331</v>
      </c>
      <c r="E38" s="93" t="b">
        <f t="shared" si="0"/>
        <v>1</v>
      </c>
      <c r="F38" s="94"/>
      <c r="G38" s="98"/>
      <c r="H38" s="95"/>
    </row>
    <row r="39" spans="1:8" s="74" customFormat="1" x14ac:dyDescent="0.25">
      <c r="A39" s="89">
        <v>30</v>
      </c>
      <c r="B39" s="99" t="s">
        <v>45</v>
      </c>
      <c r="C39" s="100" t="s">
        <v>328</v>
      </c>
      <c r="D39" s="102" t="s">
        <v>328</v>
      </c>
      <c r="E39" s="93" t="b">
        <f t="shared" si="0"/>
        <v>1</v>
      </c>
      <c r="F39" s="94"/>
      <c r="G39" s="98"/>
      <c r="H39" s="95"/>
    </row>
    <row r="40" spans="1:8" s="74" customFormat="1" x14ac:dyDescent="0.25">
      <c r="A40" s="89">
        <v>31</v>
      </c>
      <c r="B40" s="99" t="s">
        <v>77</v>
      </c>
      <c r="C40" s="100" t="s">
        <v>331</v>
      </c>
      <c r="D40" s="102" t="s">
        <v>331</v>
      </c>
      <c r="E40" s="93" t="b">
        <f t="shared" si="0"/>
        <v>1</v>
      </c>
      <c r="F40" s="94"/>
      <c r="G40" s="98"/>
      <c r="H40" s="95"/>
    </row>
    <row r="41" spans="1:8" s="74" customFormat="1" ht="30" x14ac:dyDescent="0.25">
      <c r="A41" s="89">
        <v>32</v>
      </c>
      <c r="B41" s="99" t="s">
        <v>78</v>
      </c>
      <c r="C41" s="100" t="s">
        <v>331</v>
      </c>
      <c r="D41" s="102" t="s">
        <v>331</v>
      </c>
      <c r="E41" s="93" t="b">
        <f t="shared" si="0"/>
        <v>1</v>
      </c>
      <c r="F41" s="94"/>
      <c r="G41" s="98"/>
      <c r="H41" s="95"/>
    </row>
    <row r="42" spans="1:8" s="74" customFormat="1" ht="30" x14ac:dyDescent="0.25">
      <c r="A42" s="89">
        <v>33</v>
      </c>
      <c r="B42" s="99" t="s">
        <v>53</v>
      </c>
      <c r="C42" s="97" t="s">
        <v>332</v>
      </c>
      <c r="D42" s="102" t="s">
        <v>336</v>
      </c>
      <c r="E42" s="93" t="b">
        <f t="shared" si="0"/>
        <v>0</v>
      </c>
      <c r="F42" s="94"/>
      <c r="G42" s="98"/>
      <c r="H42" s="95"/>
    </row>
    <row r="43" spans="1:8" s="74" customFormat="1" ht="30" x14ac:dyDescent="0.25">
      <c r="A43" s="89">
        <v>34</v>
      </c>
      <c r="B43" s="99" t="s">
        <v>46</v>
      </c>
      <c r="C43" s="97" t="s">
        <v>332</v>
      </c>
      <c r="D43" s="102" t="s">
        <v>335</v>
      </c>
      <c r="E43" s="93" t="b">
        <f t="shared" si="0"/>
        <v>0</v>
      </c>
      <c r="F43" s="94"/>
      <c r="G43" s="98"/>
      <c r="H43" s="95"/>
    </row>
    <row r="44" spans="1:8" s="74" customFormat="1" ht="30" x14ac:dyDescent="0.25">
      <c r="A44" s="89">
        <v>35</v>
      </c>
      <c r="B44" s="99" t="s">
        <v>50</v>
      </c>
      <c r="C44" s="100" t="s">
        <v>343</v>
      </c>
      <c r="D44" s="102" t="s">
        <v>343</v>
      </c>
      <c r="E44" s="93" t="b">
        <f t="shared" si="0"/>
        <v>1</v>
      </c>
      <c r="F44" s="94"/>
      <c r="G44" s="98"/>
      <c r="H44" s="95"/>
    </row>
    <row r="45" spans="1:8" s="74" customFormat="1" ht="30" x14ac:dyDescent="0.25">
      <c r="A45" s="89">
        <v>36</v>
      </c>
      <c r="B45" s="99" t="s">
        <v>79</v>
      </c>
      <c r="C45" s="100" t="s">
        <v>330</v>
      </c>
      <c r="D45" s="102" t="s">
        <v>330</v>
      </c>
      <c r="E45" s="93" t="b">
        <f t="shared" si="0"/>
        <v>1</v>
      </c>
      <c r="F45" s="94"/>
      <c r="G45" s="98"/>
      <c r="H45" s="95"/>
    </row>
    <row r="46" spans="1:8" s="74" customFormat="1" ht="30" x14ac:dyDescent="0.25">
      <c r="A46" s="89">
        <v>37</v>
      </c>
      <c r="B46" s="99" t="s">
        <v>69</v>
      </c>
      <c r="C46" s="100" t="s">
        <v>335</v>
      </c>
      <c r="D46" s="102" t="s">
        <v>335</v>
      </c>
      <c r="E46" s="93" t="b">
        <f t="shared" si="0"/>
        <v>1</v>
      </c>
      <c r="F46" s="94"/>
      <c r="G46" s="98"/>
      <c r="H46" s="95"/>
    </row>
    <row r="47" spans="1:8" s="74" customFormat="1" x14ac:dyDescent="0.25">
      <c r="A47" s="89">
        <v>38</v>
      </c>
      <c r="B47" s="99" t="s">
        <v>39</v>
      </c>
      <c r="C47" s="100" t="s">
        <v>336</v>
      </c>
      <c r="D47" s="102" t="s">
        <v>336</v>
      </c>
      <c r="E47" s="93" t="b">
        <f t="shared" si="0"/>
        <v>1</v>
      </c>
      <c r="F47" s="94"/>
      <c r="G47" s="98"/>
      <c r="H47" s="95"/>
    </row>
    <row r="48" spans="1:8" s="74" customFormat="1" ht="30" x14ac:dyDescent="0.25">
      <c r="A48" s="89">
        <v>39</v>
      </c>
      <c r="B48" s="99" t="s">
        <v>80</v>
      </c>
      <c r="C48" s="100" t="s">
        <v>331</v>
      </c>
      <c r="D48" s="102" t="s">
        <v>331</v>
      </c>
      <c r="E48" s="93" t="b">
        <f t="shared" si="0"/>
        <v>1</v>
      </c>
      <c r="F48" s="94"/>
      <c r="G48" s="98"/>
      <c r="H48" s="95"/>
    </row>
    <row r="49" spans="1:8" s="74" customFormat="1" x14ac:dyDescent="0.25">
      <c r="A49" s="89">
        <v>40</v>
      </c>
      <c r="B49" s="99" t="s">
        <v>360</v>
      </c>
      <c r="C49" s="100" t="s">
        <v>334</v>
      </c>
      <c r="D49" s="102" t="s">
        <v>334</v>
      </c>
      <c r="E49" s="93" t="b">
        <f t="shared" si="0"/>
        <v>1</v>
      </c>
      <c r="F49" s="94"/>
      <c r="G49" s="98"/>
      <c r="H49" s="95"/>
    </row>
    <row r="50" spans="1:8" s="74" customFormat="1" x14ac:dyDescent="0.25">
      <c r="A50" s="89">
        <v>41</v>
      </c>
      <c r="B50" s="99" t="s">
        <v>12</v>
      </c>
      <c r="C50" s="100" t="s">
        <v>331</v>
      </c>
      <c r="D50" s="102" t="s">
        <v>331</v>
      </c>
      <c r="E50" s="93" t="b">
        <f t="shared" si="0"/>
        <v>1</v>
      </c>
      <c r="F50" s="94"/>
      <c r="G50" s="98"/>
      <c r="H50" s="95"/>
    </row>
    <row r="51" spans="1:8" s="74" customFormat="1" x14ac:dyDescent="0.25">
      <c r="A51" s="89">
        <v>42</v>
      </c>
      <c r="B51" s="99" t="s">
        <v>11</v>
      </c>
      <c r="C51" s="100" t="s">
        <v>333</v>
      </c>
      <c r="D51" s="102" t="s">
        <v>333</v>
      </c>
      <c r="E51" s="93" t="b">
        <f t="shared" si="0"/>
        <v>1</v>
      </c>
      <c r="F51" s="94"/>
      <c r="G51" s="98"/>
      <c r="H51" s="95"/>
    </row>
    <row r="52" spans="1:8" s="74" customFormat="1" x14ac:dyDescent="0.25">
      <c r="A52" s="89">
        <v>43</v>
      </c>
      <c r="B52" s="99" t="s">
        <v>25</v>
      </c>
      <c r="C52" s="100" t="s">
        <v>328</v>
      </c>
      <c r="D52" s="102" t="s">
        <v>328</v>
      </c>
      <c r="E52" s="93" t="b">
        <f t="shared" si="0"/>
        <v>1</v>
      </c>
      <c r="F52" s="94"/>
      <c r="G52" s="98"/>
      <c r="H52" s="95"/>
    </row>
    <row r="53" spans="1:8" s="74" customFormat="1" x14ac:dyDescent="0.25">
      <c r="A53" s="89">
        <v>44</v>
      </c>
      <c r="B53" s="99" t="s">
        <v>17</v>
      </c>
      <c r="C53" s="100" t="s">
        <v>328</v>
      </c>
      <c r="D53" s="102" t="s">
        <v>328</v>
      </c>
      <c r="E53" s="93" t="b">
        <f t="shared" si="0"/>
        <v>1</v>
      </c>
      <c r="F53" s="94"/>
      <c r="G53" s="98"/>
      <c r="H53" s="95"/>
    </row>
    <row r="54" spans="1:8" s="74" customFormat="1" ht="30" x14ac:dyDescent="0.25">
      <c r="A54" s="89">
        <v>45</v>
      </c>
      <c r="B54" s="99" t="s">
        <v>64</v>
      </c>
      <c r="C54" s="100" t="s">
        <v>346</v>
      </c>
      <c r="D54" s="102" t="s">
        <v>346</v>
      </c>
      <c r="E54" s="93" t="b">
        <f t="shared" si="0"/>
        <v>1</v>
      </c>
      <c r="F54" s="94"/>
      <c r="G54" s="98"/>
      <c r="H54" s="95"/>
    </row>
    <row r="55" spans="1:8" s="74" customFormat="1" x14ac:dyDescent="0.25">
      <c r="A55" s="89">
        <v>46</v>
      </c>
      <c r="B55" s="99" t="s">
        <v>81</v>
      </c>
      <c r="C55" s="100" t="s">
        <v>335</v>
      </c>
      <c r="D55" s="102" t="s">
        <v>335</v>
      </c>
      <c r="E55" s="93" t="b">
        <f t="shared" si="0"/>
        <v>1</v>
      </c>
      <c r="F55" s="94"/>
      <c r="G55" s="98"/>
      <c r="H55" s="95"/>
    </row>
    <row r="56" spans="1:8" s="74" customFormat="1" x14ac:dyDescent="0.25">
      <c r="A56" s="89">
        <v>47</v>
      </c>
      <c r="B56" s="99" t="s">
        <v>55</v>
      </c>
      <c r="C56" s="100" t="s">
        <v>332</v>
      </c>
      <c r="D56" s="102" t="s">
        <v>332</v>
      </c>
      <c r="E56" s="93" t="b">
        <f t="shared" si="0"/>
        <v>1</v>
      </c>
      <c r="F56" s="94"/>
      <c r="G56" s="98"/>
      <c r="H56" s="95"/>
    </row>
    <row r="57" spans="1:8" s="74" customFormat="1" x14ac:dyDescent="0.25">
      <c r="A57" s="89">
        <v>48</v>
      </c>
      <c r="B57" s="99" t="s">
        <v>68</v>
      </c>
      <c r="C57" s="97" t="s">
        <v>342</v>
      </c>
      <c r="D57" s="102" t="s">
        <v>336</v>
      </c>
      <c r="E57" s="93" t="b">
        <f t="shared" si="0"/>
        <v>0</v>
      </c>
      <c r="F57" s="94"/>
      <c r="G57" s="98"/>
      <c r="H57" s="95"/>
    </row>
    <row r="58" spans="1:8" s="74" customFormat="1" ht="30" x14ac:dyDescent="0.25">
      <c r="A58" s="89">
        <v>49</v>
      </c>
      <c r="B58" s="99" t="s">
        <v>67</v>
      </c>
      <c r="C58" s="100" t="s">
        <v>343</v>
      </c>
      <c r="D58" s="102" t="s">
        <v>343</v>
      </c>
      <c r="E58" s="93" t="b">
        <f t="shared" si="0"/>
        <v>1</v>
      </c>
      <c r="F58" s="94"/>
      <c r="G58" s="98"/>
      <c r="H58" s="95"/>
    </row>
    <row r="59" spans="1:8" s="74" customFormat="1" ht="30" x14ac:dyDescent="0.25">
      <c r="A59" s="89">
        <v>50</v>
      </c>
      <c r="B59" s="99" t="s">
        <v>82</v>
      </c>
      <c r="C59" s="100" t="s">
        <v>343</v>
      </c>
      <c r="D59" s="102" t="s">
        <v>343</v>
      </c>
      <c r="E59" s="93" t="b">
        <f t="shared" si="0"/>
        <v>1</v>
      </c>
      <c r="F59" s="94"/>
      <c r="G59" s="98"/>
      <c r="H59" s="95"/>
    </row>
    <row r="60" spans="1:8" s="74" customFormat="1" x14ac:dyDescent="0.25">
      <c r="A60" s="89">
        <v>51</v>
      </c>
      <c r="B60" s="99" t="s">
        <v>13</v>
      </c>
      <c r="C60" s="100" t="s">
        <v>331</v>
      </c>
      <c r="D60" s="102" t="s">
        <v>331</v>
      </c>
      <c r="E60" s="93" t="b">
        <f t="shared" si="0"/>
        <v>1</v>
      </c>
      <c r="F60" s="94"/>
      <c r="G60" s="98"/>
      <c r="H60" s="95"/>
    </row>
    <row r="61" spans="1:8" s="74" customFormat="1" x14ac:dyDescent="0.25">
      <c r="A61" s="89">
        <v>52</v>
      </c>
      <c r="B61" s="99" t="s">
        <v>57</v>
      </c>
      <c r="C61" s="100" t="s">
        <v>336</v>
      </c>
      <c r="D61" s="102" t="s">
        <v>336</v>
      </c>
      <c r="E61" s="93" t="b">
        <f t="shared" si="0"/>
        <v>1</v>
      </c>
      <c r="F61" s="94"/>
      <c r="G61" s="98"/>
      <c r="H61" s="95"/>
    </row>
    <row r="62" spans="1:8" s="74" customFormat="1" ht="30" x14ac:dyDescent="0.25">
      <c r="A62" s="89">
        <v>53</v>
      </c>
      <c r="B62" s="99" t="s">
        <v>83</v>
      </c>
      <c r="C62" s="100" t="s">
        <v>331</v>
      </c>
      <c r="D62" s="102" t="s">
        <v>331</v>
      </c>
      <c r="E62" s="93" t="b">
        <f t="shared" si="0"/>
        <v>1</v>
      </c>
      <c r="F62" s="94"/>
      <c r="G62" s="98"/>
      <c r="H62" s="95"/>
    </row>
    <row r="63" spans="1:8" s="74" customFormat="1" x14ac:dyDescent="0.25">
      <c r="A63" s="89">
        <v>54</v>
      </c>
      <c r="B63" s="99" t="s">
        <v>40</v>
      </c>
      <c r="C63" s="100" t="s">
        <v>343</v>
      </c>
      <c r="D63" s="102" t="s">
        <v>343</v>
      </c>
      <c r="E63" s="93" t="b">
        <f t="shared" si="0"/>
        <v>1</v>
      </c>
      <c r="F63" s="94"/>
      <c r="G63" s="98"/>
      <c r="H63" s="95"/>
    </row>
    <row r="64" spans="1:8" s="74" customFormat="1" x14ac:dyDescent="0.25">
      <c r="A64" s="89">
        <v>55</v>
      </c>
      <c r="B64" s="99" t="s">
        <v>19</v>
      </c>
      <c r="C64" s="100" t="s">
        <v>343</v>
      </c>
      <c r="D64" s="102" t="s">
        <v>343</v>
      </c>
      <c r="E64" s="93" t="b">
        <f t="shared" si="0"/>
        <v>1</v>
      </c>
      <c r="F64" s="94"/>
      <c r="G64" s="98"/>
      <c r="H64" s="95"/>
    </row>
    <row r="65" spans="1:8" s="74" customFormat="1" x14ac:dyDescent="0.25">
      <c r="A65" s="89">
        <v>56</v>
      </c>
      <c r="B65" s="99" t="s">
        <v>26</v>
      </c>
      <c r="C65" s="100" t="s">
        <v>330</v>
      </c>
      <c r="D65" s="102" t="s">
        <v>330</v>
      </c>
      <c r="E65" s="93" t="b">
        <f t="shared" si="0"/>
        <v>1</v>
      </c>
      <c r="F65" s="94"/>
      <c r="G65" s="98"/>
      <c r="H65" s="95"/>
    </row>
    <row r="66" spans="1:8" s="74" customFormat="1" x14ac:dyDescent="0.25">
      <c r="A66" s="89">
        <v>57</v>
      </c>
      <c r="B66" s="99" t="s">
        <v>20</v>
      </c>
      <c r="C66" s="100" t="s">
        <v>331</v>
      </c>
      <c r="D66" s="102" t="s">
        <v>331</v>
      </c>
      <c r="E66" s="93" t="b">
        <f t="shared" si="0"/>
        <v>1</v>
      </c>
      <c r="F66" s="94"/>
      <c r="G66" s="98"/>
      <c r="H66" s="95"/>
    </row>
    <row r="67" spans="1:8" s="74" customFormat="1" ht="30" x14ac:dyDescent="0.25">
      <c r="A67" s="89">
        <v>58</v>
      </c>
      <c r="B67" s="99" t="s">
        <v>84</v>
      </c>
      <c r="C67" s="100" t="s">
        <v>331</v>
      </c>
      <c r="D67" s="102" t="s">
        <v>331</v>
      </c>
      <c r="E67" s="93" t="b">
        <f t="shared" si="0"/>
        <v>1</v>
      </c>
      <c r="F67" s="94"/>
      <c r="G67" s="98"/>
      <c r="H67" s="95"/>
    </row>
    <row r="68" spans="1:8" s="74" customFormat="1" x14ac:dyDescent="0.25">
      <c r="A68" s="89">
        <v>59</v>
      </c>
      <c r="B68" s="99" t="s">
        <v>22</v>
      </c>
      <c r="C68" s="100" t="s">
        <v>343</v>
      </c>
      <c r="D68" s="102" t="s">
        <v>343</v>
      </c>
      <c r="E68" s="93" t="b">
        <f t="shared" si="0"/>
        <v>1</v>
      </c>
      <c r="F68" s="94"/>
      <c r="G68" s="98"/>
      <c r="H68" s="95"/>
    </row>
    <row r="69" spans="1:8" s="74" customFormat="1" ht="30" x14ac:dyDescent="0.25">
      <c r="A69" s="89">
        <v>60</v>
      </c>
      <c r="B69" s="99" t="s">
        <v>85</v>
      </c>
      <c r="C69" s="100" t="s">
        <v>334</v>
      </c>
      <c r="D69" s="102" t="s">
        <v>334</v>
      </c>
      <c r="E69" s="93" t="b">
        <f t="shared" si="0"/>
        <v>1</v>
      </c>
      <c r="F69" s="94"/>
      <c r="G69" s="98"/>
      <c r="H69" s="95"/>
    </row>
    <row r="70" spans="1:8" s="74" customFormat="1" ht="30" x14ac:dyDescent="0.25">
      <c r="A70" s="89">
        <v>61</v>
      </c>
      <c r="B70" s="99" t="s">
        <v>58</v>
      </c>
      <c r="C70" s="100" t="s">
        <v>343</v>
      </c>
      <c r="D70" s="102" t="s">
        <v>343</v>
      </c>
      <c r="E70" s="93" t="b">
        <f t="shared" si="0"/>
        <v>1</v>
      </c>
      <c r="F70" s="94"/>
      <c r="G70" s="98"/>
      <c r="H70" s="95"/>
    </row>
    <row r="71" spans="1:8" s="74" customFormat="1" x14ac:dyDescent="0.25">
      <c r="A71" s="89">
        <v>62</v>
      </c>
      <c r="B71" s="99" t="s">
        <v>41</v>
      </c>
      <c r="C71" s="100" t="s">
        <v>332</v>
      </c>
      <c r="D71" s="102" t="s">
        <v>332</v>
      </c>
      <c r="E71" s="93" t="b">
        <f t="shared" si="0"/>
        <v>1</v>
      </c>
      <c r="F71" s="94"/>
      <c r="G71" s="98"/>
      <c r="H71" s="95"/>
    </row>
    <row r="72" spans="1:8" s="74" customFormat="1" x14ac:dyDescent="0.25">
      <c r="A72" s="89">
        <v>63</v>
      </c>
      <c r="B72" s="99" t="s">
        <v>14</v>
      </c>
      <c r="C72" s="100" t="s">
        <v>330</v>
      </c>
      <c r="D72" s="102" t="s">
        <v>330</v>
      </c>
      <c r="E72" s="93" t="b">
        <f t="shared" si="0"/>
        <v>1</v>
      </c>
      <c r="F72" s="94"/>
      <c r="G72" s="98"/>
      <c r="H72" s="95"/>
    </row>
    <row r="73" spans="1:8" s="74" customFormat="1" x14ac:dyDescent="0.25">
      <c r="A73" s="89">
        <v>64</v>
      </c>
      <c r="B73" s="99" t="s">
        <v>54</v>
      </c>
      <c r="C73" s="100" t="s">
        <v>335</v>
      </c>
      <c r="D73" s="102" t="s">
        <v>335</v>
      </c>
      <c r="E73" s="93" t="b">
        <f t="shared" si="0"/>
        <v>1</v>
      </c>
      <c r="F73" s="94"/>
      <c r="G73" s="98"/>
      <c r="H73" s="95"/>
    </row>
    <row r="74" spans="1:8" s="74" customFormat="1" ht="30" x14ac:dyDescent="0.25">
      <c r="A74" s="89">
        <v>65</v>
      </c>
      <c r="B74" s="99" t="s">
        <v>86</v>
      </c>
      <c r="C74" s="100" t="s">
        <v>330</v>
      </c>
      <c r="D74" s="102" t="s">
        <v>330</v>
      </c>
      <c r="E74" s="93" t="b">
        <f t="shared" si="0"/>
        <v>1</v>
      </c>
      <c r="F74" s="94"/>
      <c r="G74" s="98"/>
      <c r="H74" s="95"/>
    </row>
    <row r="75" spans="1:8" s="74" customFormat="1" ht="30" x14ac:dyDescent="0.25">
      <c r="A75" s="89">
        <v>66</v>
      </c>
      <c r="B75" s="99" t="s">
        <v>87</v>
      </c>
      <c r="C75" s="100" t="s">
        <v>331</v>
      </c>
      <c r="D75" s="102" t="s">
        <v>331</v>
      </c>
      <c r="E75" s="93" t="b">
        <f t="shared" ref="E75:E103" si="1">C75=D75</f>
        <v>1</v>
      </c>
      <c r="F75" s="94"/>
      <c r="G75" s="98"/>
      <c r="H75" s="95"/>
    </row>
    <row r="76" spans="1:8" s="74" customFormat="1" ht="30" x14ac:dyDescent="0.25">
      <c r="A76" s="89">
        <v>67</v>
      </c>
      <c r="B76" s="99" t="s">
        <v>88</v>
      </c>
      <c r="C76" s="100" t="s">
        <v>331</v>
      </c>
      <c r="D76" s="102" t="s">
        <v>331</v>
      </c>
      <c r="E76" s="93" t="b">
        <f t="shared" si="1"/>
        <v>1</v>
      </c>
      <c r="F76" s="94"/>
      <c r="G76" s="98"/>
      <c r="H76" s="95"/>
    </row>
    <row r="77" spans="1:8" s="74" customFormat="1" x14ac:dyDescent="0.25">
      <c r="A77" s="89">
        <v>68</v>
      </c>
      <c r="B77" s="99" t="s">
        <v>31</v>
      </c>
      <c r="C77" s="100" t="s">
        <v>343</v>
      </c>
      <c r="D77" s="102" t="s">
        <v>343</v>
      </c>
      <c r="E77" s="93" t="b">
        <f t="shared" si="1"/>
        <v>1</v>
      </c>
      <c r="F77" s="94"/>
      <c r="G77" s="98"/>
      <c r="H77" s="95"/>
    </row>
    <row r="78" spans="1:8" s="74" customFormat="1" ht="30" x14ac:dyDescent="0.25">
      <c r="A78" s="89">
        <v>69</v>
      </c>
      <c r="B78" s="99" t="s">
        <v>30</v>
      </c>
      <c r="C78" s="100" t="s">
        <v>331</v>
      </c>
      <c r="D78" s="102" t="s">
        <v>331</v>
      </c>
      <c r="E78" s="93" t="b">
        <f t="shared" si="1"/>
        <v>1</v>
      </c>
      <c r="F78" s="94"/>
      <c r="G78" s="98"/>
      <c r="H78" s="95"/>
    </row>
    <row r="79" spans="1:8" s="74" customFormat="1" x14ac:dyDescent="0.25">
      <c r="A79" s="89">
        <v>70</v>
      </c>
      <c r="B79" s="99" t="s">
        <v>21</v>
      </c>
      <c r="C79" s="100" t="s">
        <v>334</v>
      </c>
      <c r="D79" s="102" t="s">
        <v>334</v>
      </c>
      <c r="E79" s="93" t="b">
        <f t="shared" si="1"/>
        <v>1</v>
      </c>
      <c r="F79" s="94"/>
      <c r="G79" s="98"/>
      <c r="H79" s="95"/>
    </row>
    <row r="80" spans="1:8" s="74" customFormat="1" ht="30" x14ac:dyDescent="0.25">
      <c r="A80" s="89">
        <v>71</v>
      </c>
      <c r="B80" s="99" t="s">
        <v>89</v>
      </c>
      <c r="C80" s="100" t="s">
        <v>334</v>
      </c>
      <c r="D80" s="102" t="s">
        <v>334</v>
      </c>
      <c r="E80" s="93" t="b">
        <f t="shared" si="1"/>
        <v>1</v>
      </c>
      <c r="F80" s="94"/>
      <c r="G80" s="98"/>
      <c r="H80" s="95"/>
    </row>
    <row r="81" spans="1:8" s="74" customFormat="1" x14ac:dyDescent="0.25">
      <c r="A81" s="89">
        <v>72</v>
      </c>
      <c r="B81" s="99" t="s">
        <v>32</v>
      </c>
      <c r="C81" s="100" t="s">
        <v>336</v>
      </c>
      <c r="D81" s="102" t="s">
        <v>336</v>
      </c>
      <c r="E81" s="93" t="b">
        <f t="shared" si="1"/>
        <v>1</v>
      </c>
      <c r="F81" s="94"/>
      <c r="G81" s="98"/>
      <c r="H81" s="95"/>
    </row>
    <row r="82" spans="1:8" s="74" customFormat="1" ht="30" x14ac:dyDescent="0.25">
      <c r="A82" s="89">
        <v>73</v>
      </c>
      <c r="B82" s="99" t="s">
        <v>90</v>
      </c>
      <c r="C82" s="100" t="s">
        <v>331</v>
      </c>
      <c r="D82" s="102" t="s">
        <v>331</v>
      </c>
      <c r="E82" s="93" t="b">
        <f t="shared" si="1"/>
        <v>1</v>
      </c>
      <c r="F82" s="94"/>
      <c r="G82" s="98"/>
      <c r="H82" s="95"/>
    </row>
    <row r="83" spans="1:8" s="74" customFormat="1" x14ac:dyDescent="0.25">
      <c r="A83" s="89">
        <v>74</v>
      </c>
      <c r="B83" s="99" t="s">
        <v>42</v>
      </c>
      <c r="C83" s="100" t="s">
        <v>332</v>
      </c>
      <c r="D83" s="102" t="s">
        <v>332</v>
      </c>
      <c r="E83" s="93" t="b">
        <f t="shared" si="1"/>
        <v>1</v>
      </c>
      <c r="F83" s="94"/>
      <c r="G83" s="98"/>
      <c r="H83" s="95"/>
    </row>
    <row r="84" spans="1:8" s="74" customFormat="1" x14ac:dyDescent="0.25">
      <c r="A84" s="89">
        <v>75</v>
      </c>
      <c r="B84" s="99" t="s">
        <v>5</v>
      </c>
      <c r="C84" s="100" t="s">
        <v>331</v>
      </c>
      <c r="D84" s="102" t="s">
        <v>331</v>
      </c>
      <c r="E84" s="93" t="b">
        <f t="shared" si="1"/>
        <v>1</v>
      </c>
      <c r="F84" s="94"/>
      <c r="G84" s="98"/>
      <c r="H84" s="95"/>
    </row>
    <row r="85" spans="1:8" s="74" customFormat="1" x14ac:dyDescent="0.25">
      <c r="A85" s="89">
        <v>76</v>
      </c>
      <c r="B85" s="99" t="s">
        <v>6</v>
      </c>
      <c r="C85" s="100" t="s">
        <v>330</v>
      </c>
      <c r="D85" s="102" t="s">
        <v>330</v>
      </c>
      <c r="E85" s="93" t="b">
        <f t="shared" si="1"/>
        <v>1</v>
      </c>
      <c r="F85" s="94"/>
      <c r="G85" s="98"/>
      <c r="H85" s="95"/>
    </row>
    <row r="86" spans="1:8" s="74" customFormat="1" x14ac:dyDescent="0.25">
      <c r="A86" s="89">
        <v>77</v>
      </c>
      <c r="B86" s="99" t="s">
        <v>28</v>
      </c>
      <c r="C86" s="100" t="s">
        <v>330</v>
      </c>
      <c r="D86" s="102" t="s">
        <v>330</v>
      </c>
      <c r="E86" s="93" t="b">
        <f t="shared" si="1"/>
        <v>1</v>
      </c>
      <c r="F86" s="94"/>
      <c r="G86" s="98"/>
      <c r="H86" s="95"/>
    </row>
    <row r="87" spans="1:8" s="74" customFormat="1" x14ac:dyDescent="0.25">
      <c r="A87" s="89">
        <v>78</v>
      </c>
      <c r="B87" s="99" t="s">
        <v>29</v>
      </c>
      <c r="C87" s="100" t="s">
        <v>331</v>
      </c>
      <c r="D87" s="102" t="s">
        <v>331</v>
      </c>
      <c r="E87" s="93" t="b">
        <f t="shared" si="1"/>
        <v>1</v>
      </c>
      <c r="F87" s="94"/>
      <c r="G87" s="98"/>
      <c r="H87" s="95"/>
    </row>
    <row r="88" spans="1:8" s="74" customFormat="1" x14ac:dyDescent="0.25">
      <c r="A88" s="89">
        <v>79</v>
      </c>
      <c r="B88" s="99" t="s">
        <v>7</v>
      </c>
      <c r="C88" s="97" t="s">
        <v>343</v>
      </c>
      <c r="D88" s="102" t="s">
        <v>342</v>
      </c>
      <c r="E88" s="93" t="b">
        <f t="shared" si="1"/>
        <v>0</v>
      </c>
      <c r="F88" s="94"/>
      <c r="G88" s="98"/>
      <c r="H88" s="95"/>
    </row>
    <row r="89" spans="1:8" s="74" customFormat="1" x14ac:dyDescent="0.25">
      <c r="A89" s="89">
        <v>80</v>
      </c>
      <c r="B89" s="99" t="s">
        <v>15</v>
      </c>
      <c r="C89" s="100" t="s">
        <v>331</v>
      </c>
      <c r="D89" s="102" t="s">
        <v>331</v>
      </c>
      <c r="E89" s="93" t="b">
        <f t="shared" si="1"/>
        <v>1</v>
      </c>
      <c r="F89" s="94"/>
      <c r="G89" s="98"/>
      <c r="H89" s="95"/>
    </row>
    <row r="90" spans="1:8" s="74" customFormat="1" x14ac:dyDescent="0.25">
      <c r="A90" s="89">
        <v>81</v>
      </c>
      <c r="B90" s="99" t="s">
        <v>8</v>
      </c>
      <c r="C90" s="100" t="s">
        <v>331</v>
      </c>
      <c r="D90" s="102" t="s">
        <v>331</v>
      </c>
      <c r="E90" s="93" t="b">
        <f t="shared" si="1"/>
        <v>1</v>
      </c>
      <c r="F90" s="94"/>
      <c r="G90" s="98"/>
      <c r="H90" s="95"/>
    </row>
    <row r="91" spans="1:8" s="74" customFormat="1" x14ac:dyDescent="0.25">
      <c r="A91" s="89">
        <v>82</v>
      </c>
      <c r="B91" s="99" t="s">
        <v>47</v>
      </c>
      <c r="C91" s="100" t="s">
        <v>343</v>
      </c>
      <c r="D91" s="102" t="s">
        <v>343</v>
      </c>
      <c r="E91" s="93" t="b">
        <f t="shared" si="1"/>
        <v>1</v>
      </c>
      <c r="F91" s="94"/>
      <c r="G91" s="98"/>
      <c r="H91" s="95"/>
    </row>
    <row r="92" spans="1:8" s="74" customFormat="1" x14ac:dyDescent="0.25">
      <c r="A92" s="89">
        <v>83</v>
      </c>
      <c r="B92" s="99" t="s">
        <v>9</v>
      </c>
      <c r="C92" s="100" t="s">
        <v>330</v>
      </c>
      <c r="D92" s="102" t="s">
        <v>330</v>
      </c>
      <c r="E92" s="93" t="b">
        <f t="shared" si="1"/>
        <v>1</v>
      </c>
      <c r="F92" s="94"/>
      <c r="G92" s="98"/>
      <c r="H92" s="95"/>
    </row>
    <row r="93" spans="1:8" s="74" customFormat="1" x14ac:dyDescent="0.25">
      <c r="A93" s="89">
        <v>84</v>
      </c>
      <c r="B93" s="99" t="s">
        <v>23</v>
      </c>
      <c r="C93" s="100" t="s">
        <v>331</v>
      </c>
      <c r="D93" s="102" t="s">
        <v>331</v>
      </c>
      <c r="E93" s="93" t="b">
        <f t="shared" si="1"/>
        <v>1</v>
      </c>
      <c r="F93" s="94"/>
      <c r="G93" s="98"/>
      <c r="H93" s="95"/>
    </row>
    <row r="94" spans="1:8" s="74" customFormat="1" ht="30" x14ac:dyDescent="0.25">
      <c r="A94" s="89">
        <v>85</v>
      </c>
      <c r="B94" s="99" t="s">
        <v>51</v>
      </c>
      <c r="C94" s="100" t="s">
        <v>335</v>
      </c>
      <c r="D94" s="102" t="s">
        <v>335</v>
      </c>
      <c r="E94" s="93" t="b">
        <f t="shared" si="1"/>
        <v>1</v>
      </c>
      <c r="F94" s="94"/>
      <c r="G94" s="98"/>
      <c r="H94" s="95"/>
    </row>
    <row r="95" spans="1:8" s="74" customFormat="1" x14ac:dyDescent="0.25">
      <c r="A95" s="89">
        <v>86</v>
      </c>
      <c r="B95" s="99" t="s">
        <v>43</v>
      </c>
      <c r="C95" s="100" t="s">
        <v>343</v>
      </c>
      <c r="D95" s="102" t="s">
        <v>343</v>
      </c>
      <c r="E95" s="93" t="b">
        <f t="shared" si="1"/>
        <v>1</v>
      </c>
      <c r="F95" s="94"/>
      <c r="G95" s="98"/>
      <c r="H95" s="95"/>
    </row>
    <row r="96" spans="1:8" s="74" customFormat="1" x14ac:dyDescent="0.25">
      <c r="A96" s="89">
        <v>87</v>
      </c>
      <c r="B96" s="99" t="s">
        <v>24</v>
      </c>
      <c r="C96" s="100" t="s">
        <v>343</v>
      </c>
      <c r="D96" s="102" t="s">
        <v>343</v>
      </c>
      <c r="E96" s="93" t="b">
        <f t="shared" si="1"/>
        <v>1</v>
      </c>
      <c r="F96" s="94"/>
      <c r="G96" s="98"/>
      <c r="H96" s="95"/>
    </row>
    <row r="97" spans="1:8" s="74" customFormat="1" ht="30" x14ac:dyDescent="0.25">
      <c r="A97" s="89">
        <v>88</v>
      </c>
      <c r="B97" s="99" t="s">
        <v>91</v>
      </c>
      <c r="C97" s="100" t="s">
        <v>328</v>
      </c>
      <c r="D97" s="102" t="s">
        <v>328</v>
      </c>
      <c r="E97" s="93" t="b">
        <f t="shared" si="1"/>
        <v>1</v>
      </c>
      <c r="F97" s="94"/>
      <c r="G97" s="98"/>
      <c r="H97" s="95"/>
    </row>
    <row r="98" spans="1:8" s="74" customFormat="1" ht="30" x14ac:dyDescent="0.25">
      <c r="A98" s="89">
        <v>89</v>
      </c>
      <c r="B98" s="99" t="s">
        <v>92</v>
      </c>
      <c r="C98" s="100" t="s">
        <v>328</v>
      </c>
      <c r="D98" s="102" t="s">
        <v>328</v>
      </c>
      <c r="E98" s="93" t="b">
        <f t="shared" si="1"/>
        <v>1</v>
      </c>
      <c r="F98" s="94"/>
      <c r="G98" s="98"/>
      <c r="H98" s="95"/>
    </row>
    <row r="99" spans="1:8" s="74" customFormat="1" ht="55.15" customHeight="1" x14ac:dyDescent="0.25">
      <c r="A99" s="89">
        <v>90</v>
      </c>
      <c r="B99" s="63" t="s">
        <v>352</v>
      </c>
      <c r="C99" s="100" t="s">
        <v>348</v>
      </c>
      <c r="D99" s="102" t="s">
        <v>348</v>
      </c>
      <c r="E99" s="93" t="b">
        <f t="shared" si="1"/>
        <v>1</v>
      </c>
      <c r="F99" s="94"/>
      <c r="G99" s="98"/>
      <c r="H99" s="95"/>
    </row>
    <row r="100" spans="1:8" s="74" customFormat="1" ht="30" x14ac:dyDescent="0.25">
      <c r="A100" s="89">
        <v>91</v>
      </c>
      <c r="B100" s="99" t="s">
        <v>347</v>
      </c>
      <c r="C100" s="100" t="s">
        <v>348</v>
      </c>
      <c r="D100" s="102" t="s">
        <v>348</v>
      </c>
      <c r="E100" s="93" t="b">
        <f t="shared" si="1"/>
        <v>1</v>
      </c>
      <c r="F100" s="94"/>
      <c r="G100" s="98"/>
      <c r="H100" s="95"/>
    </row>
    <row r="101" spans="1:8" s="74" customFormat="1" ht="30" x14ac:dyDescent="0.25">
      <c r="A101" s="89">
        <v>92</v>
      </c>
      <c r="B101" s="99" t="s">
        <v>361</v>
      </c>
      <c r="C101" s="100" t="s">
        <v>332</v>
      </c>
      <c r="D101" s="102" t="s">
        <v>332</v>
      </c>
      <c r="E101" s="93" t="b">
        <f t="shared" si="1"/>
        <v>1</v>
      </c>
      <c r="F101" s="94"/>
      <c r="G101" s="101"/>
      <c r="H101" s="95"/>
    </row>
    <row r="102" spans="1:8" s="74" customFormat="1" x14ac:dyDescent="0.25">
      <c r="A102" s="89">
        <v>93</v>
      </c>
      <c r="B102" s="99" t="s">
        <v>362</v>
      </c>
      <c r="C102" s="100" t="s">
        <v>328</v>
      </c>
      <c r="D102" s="102" t="s">
        <v>328</v>
      </c>
      <c r="E102" s="93" t="b">
        <f t="shared" si="1"/>
        <v>1</v>
      </c>
      <c r="F102" s="94"/>
      <c r="G102" s="98"/>
      <c r="H102" s="95"/>
    </row>
    <row r="103" spans="1:8" s="74" customFormat="1" ht="60" x14ac:dyDescent="0.25">
      <c r="A103" s="89">
        <v>94</v>
      </c>
      <c r="B103" s="99" t="s">
        <v>93</v>
      </c>
      <c r="C103" s="100" t="s">
        <v>331</v>
      </c>
      <c r="D103" s="102" t="s">
        <v>331</v>
      </c>
      <c r="E103" s="93" t="b">
        <f t="shared" si="1"/>
        <v>1</v>
      </c>
      <c r="F103" s="94"/>
      <c r="G103" s="98"/>
      <c r="H103" s="95"/>
    </row>
  </sheetData>
  <autoFilter ref="A9:I103"/>
  <mergeCells count="1">
    <mergeCell ref="A7:C7"/>
  </mergeCells>
  <pageMargins left="0.39370078740157483" right="0.15748031496062992" top="0.55118110236220474" bottom="0.15748031496062992" header="0.31496062992125984" footer="0.31496062992125984"/>
  <pageSetup paperSize="9" scale="58" fitToHeight="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workbookViewId="0">
      <selection activeCell="A15" sqref="A1:J15"/>
    </sheetView>
  </sheetViews>
  <sheetFormatPr defaultRowHeight="15" x14ac:dyDescent="0.25"/>
  <cols>
    <col min="1" max="4" width="10.7109375" style="16" customWidth="1"/>
    <col min="5" max="5" width="11.140625" style="16" customWidth="1"/>
    <col min="6" max="6" width="9.7109375" style="16" customWidth="1"/>
    <col min="7" max="8" width="10.7109375" style="16" customWidth="1"/>
    <col min="9" max="9" width="12.5703125" style="17" customWidth="1"/>
    <col min="10" max="10" width="11.85546875" style="17" customWidth="1"/>
    <col min="11" max="255" width="9.140625" style="17"/>
    <col min="256" max="256" width="28.7109375" style="17" customWidth="1"/>
    <col min="257" max="258" width="10.7109375" style="17" customWidth="1"/>
    <col min="259" max="259" width="11.140625" style="17" customWidth="1"/>
    <col min="260" max="260" width="9.7109375" style="17" customWidth="1"/>
    <col min="261" max="264" width="10.7109375" style="17" customWidth="1"/>
    <col min="265" max="511" width="9.140625" style="17"/>
    <col min="512" max="512" width="28.7109375" style="17" customWidth="1"/>
    <col min="513" max="514" width="10.7109375" style="17" customWidth="1"/>
    <col min="515" max="515" width="11.140625" style="17" customWidth="1"/>
    <col min="516" max="516" width="9.7109375" style="17" customWidth="1"/>
    <col min="517" max="520" width="10.7109375" style="17" customWidth="1"/>
    <col min="521" max="767" width="9.140625" style="17"/>
    <col min="768" max="768" width="28.7109375" style="17" customWidth="1"/>
    <col min="769" max="770" width="10.7109375" style="17" customWidth="1"/>
    <col min="771" max="771" width="11.140625" style="17" customWidth="1"/>
    <col min="772" max="772" width="9.7109375" style="17" customWidth="1"/>
    <col min="773" max="776" width="10.7109375" style="17" customWidth="1"/>
    <col min="777" max="1023" width="9.140625" style="17"/>
    <col min="1024" max="1024" width="28.7109375" style="17" customWidth="1"/>
    <col min="1025" max="1026" width="10.7109375" style="17" customWidth="1"/>
    <col min="1027" max="1027" width="11.140625" style="17" customWidth="1"/>
    <col min="1028" max="1028" width="9.7109375" style="17" customWidth="1"/>
    <col min="1029" max="1032" width="10.7109375" style="17" customWidth="1"/>
    <col min="1033" max="1279" width="9.140625" style="17"/>
    <col min="1280" max="1280" width="28.7109375" style="17" customWidth="1"/>
    <col min="1281" max="1282" width="10.7109375" style="17" customWidth="1"/>
    <col min="1283" max="1283" width="11.140625" style="17" customWidth="1"/>
    <col min="1284" max="1284" width="9.7109375" style="17" customWidth="1"/>
    <col min="1285" max="1288" width="10.7109375" style="17" customWidth="1"/>
    <col min="1289" max="1535" width="9.140625" style="17"/>
    <col min="1536" max="1536" width="28.7109375" style="17" customWidth="1"/>
    <col min="1537" max="1538" width="10.7109375" style="17" customWidth="1"/>
    <col min="1539" max="1539" width="11.140625" style="17" customWidth="1"/>
    <col min="1540" max="1540" width="9.7109375" style="17" customWidth="1"/>
    <col min="1541" max="1544" width="10.7109375" style="17" customWidth="1"/>
    <col min="1545" max="1791" width="9.140625" style="17"/>
    <col min="1792" max="1792" width="28.7109375" style="17" customWidth="1"/>
    <col min="1793" max="1794" width="10.7109375" style="17" customWidth="1"/>
    <col min="1795" max="1795" width="11.140625" style="17" customWidth="1"/>
    <col min="1796" max="1796" width="9.7109375" style="17" customWidth="1"/>
    <col min="1797" max="1800" width="10.7109375" style="17" customWidth="1"/>
    <col min="1801" max="2047" width="9.140625" style="17"/>
    <col min="2048" max="2048" width="28.7109375" style="17" customWidth="1"/>
    <col min="2049" max="2050" width="10.7109375" style="17" customWidth="1"/>
    <col min="2051" max="2051" width="11.140625" style="17" customWidth="1"/>
    <col min="2052" max="2052" width="9.7109375" style="17" customWidth="1"/>
    <col min="2053" max="2056" width="10.7109375" style="17" customWidth="1"/>
    <col min="2057" max="2303" width="9.140625" style="17"/>
    <col min="2304" max="2304" width="28.7109375" style="17" customWidth="1"/>
    <col min="2305" max="2306" width="10.7109375" style="17" customWidth="1"/>
    <col min="2307" max="2307" width="11.140625" style="17" customWidth="1"/>
    <col min="2308" max="2308" width="9.7109375" style="17" customWidth="1"/>
    <col min="2309" max="2312" width="10.7109375" style="17" customWidth="1"/>
    <col min="2313" max="2559" width="9.140625" style="17"/>
    <col min="2560" max="2560" width="28.7109375" style="17" customWidth="1"/>
    <col min="2561" max="2562" width="10.7109375" style="17" customWidth="1"/>
    <col min="2563" max="2563" width="11.140625" style="17" customWidth="1"/>
    <col min="2564" max="2564" width="9.7109375" style="17" customWidth="1"/>
    <col min="2565" max="2568" width="10.7109375" style="17" customWidth="1"/>
    <col min="2569" max="2815" width="9.140625" style="17"/>
    <col min="2816" max="2816" width="28.7109375" style="17" customWidth="1"/>
    <col min="2817" max="2818" width="10.7109375" style="17" customWidth="1"/>
    <col min="2819" max="2819" width="11.140625" style="17" customWidth="1"/>
    <col min="2820" max="2820" width="9.7109375" style="17" customWidth="1"/>
    <col min="2821" max="2824" width="10.7109375" style="17" customWidth="1"/>
    <col min="2825" max="3071" width="9.140625" style="17"/>
    <col min="3072" max="3072" width="28.7109375" style="17" customWidth="1"/>
    <col min="3073" max="3074" width="10.7109375" style="17" customWidth="1"/>
    <col min="3075" max="3075" width="11.140625" style="17" customWidth="1"/>
    <col min="3076" max="3076" width="9.7109375" style="17" customWidth="1"/>
    <col min="3077" max="3080" width="10.7109375" style="17" customWidth="1"/>
    <col min="3081" max="3327" width="9.140625" style="17"/>
    <col min="3328" max="3328" width="28.7109375" style="17" customWidth="1"/>
    <col min="3329" max="3330" width="10.7109375" style="17" customWidth="1"/>
    <col min="3331" max="3331" width="11.140625" style="17" customWidth="1"/>
    <col min="3332" max="3332" width="9.7109375" style="17" customWidth="1"/>
    <col min="3333" max="3336" width="10.7109375" style="17" customWidth="1"/>
    <col min="3337" max="3583" width="9.140625" style="17"/>
    <col min="3584" max="3584" width="28.7109375" style="17" customWidth="1"/>
    <col min="3585" max="3586" width="10.7109375" style="17" customWidth="1"/>
    <col min="3587" max="3587" width="11.140625" style="17" customWidth="1"/>
    <col min="3588" max="3588" width="9.7109375" style="17" customWidth="1"/>
    <col min="3589" max="3592" width="10.7109375" style="17" customWidth="1"/>
    <col min="3593" max="3839" width="9.140625" style="17"/>
    <col min="3840" max="3840" width="28.7109375" style="17" customWidth="1"/>
    <col min="3841" max="3842" width="10.7109375" style="17" customWidth="1"/>
    <col min="3843" max="3843" width="11.140625" style="17" customWidth="1"/>
    <col min="3844" max="3844" width="9.7109375" style="17" customWidth="1"/>
    <col min="3845" max="3848" width="10.7109375" style="17" customWidth="1"/>
    <col min="3849" max="4095" width="9.140625" style="17"/>
    <col min="4096" max="4096" width="28.7109375" style="17" customWidth="1"/>
    <col min="4097" max="4098" width="10.7109375" style="17" customWidth="1"/>
    <col min="4099" max="4099" width="11.140625" style="17" customWidth="1"/>
    <col min="4100" max="4100" width="9.7109375" style="17" customWidth="1"/>
    <col min="4101" max="4104" width="10.7109375" style="17" customWidth="1"/>
    <col min="4105" max="4351" width="9.140625" style="17"/>
    <col min="4352" max="4352" width="28.7109375" style="17" customWidth="1"/>
    <col min="4353" max="4354" width="10.7109375" style="17" customWidth="1"/>
    <col min="4355" max="4355" width="11.140625" style="17" customWidth="1"/>
    <col min="4356" max="4356" width="9.7109375" style="17" customWidth="1"/>
    <col min="4357" max="4360" width="10.7109375" style="17" customWidth="1"/>
    <col min="4361" max="4607" width="9.140625" style="17"/>
    <col min="4608" max="4608" width="28.7109375" style="17" customWidth="1"/>
    <col min="4609" max="4610" width="10.7109375" style="17" customWidth="1"/>
    <col min="4611" max="4611" width="11.140625" style="17" customWidth="1"/>
    <col min="4612" max="4612" width="9.7109375" style="17" customWidth="1"/>
    <col min="4613" max="4616" width="10.7109375" style="17" customWidth="1"/>
    <col min="4617" max="4863" width="9.140625" style="17"/>
    <col min="4864" max="4864" width="28.7109375" style="17" customWidth="1"/>
    <col min="4865" max="4866" width="10.7109375" style="17" customWidth="1"/>
    <col min="4867" max="4867" width="11.140625" style="17" customWidth="1"/>
    <col min="4868" max="4868" width="9.7109375" style="17" customWidth="1"/>
    <col min="4869" max="4872" width="10.7109375" style="17" customWidth="1"/>
    <col min="4873" max="5119" width="9.140625" style="17"/>
    <col min="5120" max="5120" width="28.7109375" style="17" customWidth="1"/>
    <col min="5121" max="5122" width="10.7109375" style="17" customWidth="1"/>
    <col min="5123" max="5123" width="11.140625" style="17" customWidth="1"/>
    <col min="5124" max="5124" width="9.7109375" style="17" customWidth="1"/>
    <col min="5125" max="5128" width="10.7109375" style="17" customWidth="1"/>
    <col min="5129" max="5375" width="9.140625" style="17"/>
    <col min="5376" max="5376" width="28.7109375" style="17" customWidth="1"/>
    <col min="5377" max="5378" width="10.7109375" style="17" customWidth="1"/>
    <col min="5379" max="5379" width="11.140625" style="17" customWidth="1"/>
    <col min="5380" max="5380" width="9.7109375" style="17" customWidth="1"/>
    <col min="5381" max="5384" width="10.7109375" style="17" customWidth="1"/>
    <col min="5385" max="5631" width="9.140625" style="17"/>
    <col min="5632" max="5632" width="28.7109375" style="17" customWidth="1"/>
    <col min="5633" max="5634" width="10.7109375" style="17" customWidth="1"/>
    <col min="5635" max="5635" width="11.140625" style="17" customWidth="1"/>
    <col min="5636" max="5636" width="9.7109375" style="17" customWidth="1"/>
    <col min="5637" max="5640" width="10.7109375" style="17" customWidth="1"/>
    <col min="5641" max="5887" width="9.140625" style="17"/>
    <col min="5888" max="5888" width="28.7109375" style="17" customWidth="1"/>
    <col min="5889" max="5890" width="10.7109375" style="17" customWidth="1"/>
    <col min="5891" max="5891" width="11.140625" style="17" customWidth="1"/>
    <col min="5892" max="5892" width="9.7109375" style="17" customWidth="1"/>
    <col min="5893" max="5896" width="10.7109375" style="17" customWidth="1"/>
    <col min="5897" max="6143" width="9.140625" style="17"/>
    <col min="6144" max="6144" width="28.7109375" style="17" customWidth="1"/>
    <col min="6145" max="6146" width="10.7109375" style="17" customWidth="1"/>
    <col min="6147" max="6147" width="11.140625" style="17" customWidth="1"/>
    <col min="6148" max="6148" width="9.7109375" style="17" customWidth="1"/>
    <col min="6149" max="6152" width="10.7109375" style="17" customWidth="1"/>
    <col min="6153" max="6399" width="9.140625" style="17"/>
    <col min="6400" max="6400" width="28.7109375" style="17" customWidth="1"/>
    <col min="6401" max="6402" width="10.7109375" style="17" customWidth="1"/>
    <col min="6403" max="6403" width="11.140625" style="17" customWidth="1"/>
    <col min="6404" max="6404" width="9.7109375" style="17" customWidth="1"/>
    <col min="6405" max="6408" width="10.7109375" style="17" customWidth="1"/>
    <col min="6409" max="6655" width="9.140625" style="17"/>
    <col min="6656" max="6656" width="28.7109375" style="17" customWidth="1"/>
    <col min="6657" max="6658" width="10.7109375" style="17" customWidth="1"/>
    <col min="6659" max="6659" width="11.140625" style="17" customWidth="1"/>
    <col min="6660" max="6660" width="9.7109375" style="17" customWidth="1"/>
    <col min="6661" max="6664" width="10.7109375" style="17" customWidth="1"/>
    <col min="6665" max="6911" width="9.140625" style="17"/>
    <col min="6912" max="6912" width="28.7109375" style="17" customWidth="1"/>
    <col min="6913" max="6914" width="10.7109375" style="17" customWidth="1"/>
    <col min="6915" max="6915" width="11.140625" style="17" customWidth="1"/>
    <col min="6916" max="6916" width="9.7109375" style="17" customWidth="1"/>
    <col min="6917" max="6920" width="10.7109375" style="17" customWidth="1"/>
    <col min="6921" max="7167" width="9.140625" style="17"/>
    <col min="7168" max="7168" width="28.7109375" style="17" customWidth="1"/>
    <col min="7169" max="7170" width="10.7109375" style="17" customWidth="1"/>
    <col min="7171" max="7171" width="11.140625" style="17" customWidth="1"/>
    <col min="7172" max="7172" width="9.7109375" style="17" customWidth="1"/>
    <col min="7173" max="7176" width="10.7109375" style="17" customWidth="1"/>
    <col min="7177" max="7423" width="9.140625" style="17"/>
    <col min="7424" max="7424" width="28.7109375" style="17" customWidth="1"/>
    <col min="7425" max="7426" width="10.7109375" style="17" customWidth="1"/>
    <col min="7427" max="7427" width="11.140625" style="17" customWidth="1"/>
    <col min="7428" max="7428" width="9.7109375" style="17" customWidth="1"/>
    <col min="7429" max="7432" width="10.7109375" style="17" customWidth="1"/>
    <col min="7433" max="7679" width="9.140625" style="17"/>
    <col min="7680" max="7680" width="28.7109375" style="17" customWidth="1"/>
    <col min="7681" max="7682" width="10.7109375" style="17" customWidth="1"/>
    <col min="7683" max="7683" width="11.140625" style="17" customWidth="1"/>
    <col min="7684" max="7684" width="9.7109375" style="17" customWidth="1"/>
    <col min="7685" max="7688" width="10.7109375" style="17" customWidth="1"/>
    <col min="7689" max="7935" width="9.140625" style="17"/>
    <col min="7936" max="7936" width="28.7109375" style="17" customWidth="1"/>
    <col min="7937" max="7938" width="10.7109375" style="17" customWidth="1"/>
    <col min="7939" max="7939" width="11.140625" style="17" customWidth="1"/>
    <col min="7940" max="7940" width="9.7109375" style="17" customWidth="1"/>
    <col min="7941" max="7944" width="10.7109375" style="17" customWidth="1"/>
    <col min="7945" max="8191" width="9.140625" style="17"/>
    <col min="8192" max="8192" width="28.7109375" style="17" customWidth="1"/>
    <col min="8193" max="8194" width="10.7109375" style="17" customWidth="1"/>
    <col min="8195" max="8195" width="11.140625" style="17" customWidth="1"/>
    <col min="8196" max="8196" width="9.7109375" style="17" customWidth="1"/>
    <col min="8197" max="8200" width="10.7109375" style="17" customWidth="1"/>
    <col min="8201" max="8447" width="9.140625" style="17"/>
    <col min="8448" max="8448" width="28.7109375" style="17" customWidth="1"/>
    <col min="8449" max="8450" width="10.7109375" style="17" customWidth="1"/>
    <col min="8451" max="8451" width="11.140625" style="17" customWidth="1"/>
    <col min="8452" max="8452" width="9.7109375" style="17" customWidth="1"/>
    <col min="8453" max="8456" width="10.7109375" style="17" customWidth="1"/>
    <col min="8457" max="8703" width="9.140625" style="17"/>
    <col min="8704" max="8704" width="28.7109375" style="17" customWidth="1"/>
    <col min="8705" max="8706" width="10.7109375" style="17" customWidth="1"/>
    <col min="8707" max="8707" width="11.140625" style="17" customWidth="1"/>
    <col min="8708" max="8708" width="9.7109375" style="17" customWidth="1"/>
    <col min="8709" max="8712" width="10.7109375" style="17" customWidth="1"/>
    <col min="8713" max="8959" width="9.140625" style="17"/>
    <col min="8960" max="8960" width="28.7109375" style="17" customWidth="1"/>
    <col min="8961" max="8962" width="10.7109375" style="17" customWidth="1"/>
    <col min="8963" max="8963" width="11.140625" style="17" customWidth="1"/>
    <col min="8964" max="8964" width="9.7109375" style="17" customWidth="1"/>
    <col min="8965" max="8968" width="10.7109375" style="17" customWidth="1"/>
    <col min="8969" max="9215" width="9.140625" style="17"/>
    <col min="9216" max="9216" width="28.7109375" style="17" customWidth="1"/>
    <col min="9217" max="9218" width="10.7109375" style="17" customWidth="1"/>
    <col min="9219" max="9219" width="11.140625" style="17" customWidth="1"/>
    <col min="9220" max="9220" width="9.7109375" style="17" customWidth="1"/>
    <col min="9221" max="9224" width="10.7109375" style="17" customWidth="1"/>
    <col min="9225" max="9471" width="9.140625" style="17"/>
    <col min="9472" max="9472" width="28.7109375" style="17" customWidth="1"/>
    <col min="9473" max="9474" width="10.7109375" style="17" customWidth="1"/>
    <col min="9475" max="9475" width="11.140625" style="17" customWidth="1"/>
    <col min="9476" max="9476" width="9.7109375" style="17" customWidth="1"/>
    <col min="9477" max="9480" width="10.7109375" style="17" customWidth="1"/>
    <col min="9481" max="9727" width="9.140625" style="17"/>
    <col min="9728" max="9728" width="28.7109375" style="17" customWidth="1"/>
    <col min="9729" max="9730" width="10.7109375" style="17" customWidth="1"/>
    <col min="9731" max="9731" width="11.140625" style="17" customWidth="1"/>
    <col min="9732" max="9732" width="9.7109375" style="17" customWidth="1"/>
    <col min="9733" max="9736" width="10.7109375" style="17" customWidth="1"/>
    <col min="9737" max="9983" width="9.140625" style="17"/>
    <col min="9984" max="9984" width="28.7109375" style="17" customWidth="1"/>
    <col min="9985" max="9986" width="10.7109375" style="17" customWidth="1"/>
    <col min="9987" max="9987" width="11.140625" style="17" customWidth="1"/>
    <col min="9988" max="9988" width="9.7109375" style="17" customWidth="1"/>
    <col min="9989" max="9992" width="10.7109375" style="17" customWidth="1"/>
    <col min="9993" max="10239" width="9.140625" style="17"/>
    <col min="10240" max="10240" width="28.7109375" style="17" customWidth="1"/>
    <col min="10241" max="10242" width="10.7109375" style="17" customWidth="1"/>
    <col min="10243" max="10243" width="11.140625" style="17" customWidth="1"/>
    <col min="10244" max="10244" width="9.7109375" style="17" customWidth="1"/>
    <col min="10245" max="10248" width="10.7109375" style="17" customWidth="1"/>
    <col min="10249" max="10495" width="9.140625" style="17"/>
    <col min="10496" max="10496" width="28.7109375" style="17" customWidth="1"/>
    <col min="10497" max="10498" width="10.7109375" style="17" customWidth="1"/>
    <col min="10499" max="10499" width="11.140625" style="17" customWidth="1"/>
    <col min="10500" max="10500" width="9.7109375" style="17" customWidth="1"/>
    <col min="10501" max="10504" width="10.7109375" style="17" customWidth="1"/>
    <col min="10505" max="10751" width="9.140625" style="17"/>
    <col min="10752" max="10752" width="28.7109375" style="17" customWidth="1"/>
    <col min="10753" max="10754" width="10.7109375" style="17" customWidth="1"/>
    <col min="10755" max="10755" width="11.140625" style="17" customWidth="1"/>
    <col min="10756" max="10756" width="9.7109375" style="17" customWidth="1"/>
    <col min="10757" max="10760" width="10.7109375" style="17" customWidth="1"/>
    <col min="10761" max="11007" width="9.140625" style="17"/>
    <col min="11008" max="11008" width="28.7109375" style="17" customWidth="1"/>
    <col min="11009" max="11010" width="10.7109375" style="17" customWidth="1"/>
    <col min="11011" max="11011" width="11.140625" style="17" customWidth="1"/>
    <col min="11012" max="11012" width="9.7109375" style="17" customWidth="1"/>
    <col min="11013" max="11016" width="10.7109375" style="17" customWidth="1"/>
    <col min="11017" max="11263" width="9.140625" style="17"/>
    <col min="11264" max="11264" width="28.7109375" style="17" customWidth="1"/>
    <col min="11265" max="11266" width="10.7109375" style="17" customWidth="1"/>
    <col min="11267" max="11267" width="11.140625" style="17" customWidth="1"/>
    <col min="11268" max="11268" width="9.7109375" style="17" customWidth="1"/>
    <col min="11269" max="11272" width="10.7109375" style="17" customWidth="1"/>
    <col min="11273" max="11519" width="9.140625" style="17"/>
    <col min="11520" max="11520" width="28.7109375" style="17" customWidth="1"/>
    <col min="11521" max="11522" width="10.7109375" style="17" customWidth="1"/>
    <col min="11523" max="11523" width="11.140625" style="17" customWidth="1"/>
    <col min="11524" max="11524" width="9.7109375" style="17" customWidth="1"/>
    <col min="11525" max="11528" width="10.7109375" style="17" customWidth="1"/>
    <col min="11529" max="11775" width="9.140625" style="17"/>
    <col min="11776" max="11776" width="28.7109375" style="17" customWidth="1"/>
    <col min="11777" max="11778" width="10.7109375" style="17" customWidth="1"/>
    <col min="11779" max="11779" width="11.140625" style="17" customWidth="1"/>
    <col min="11780" max="11780" width="9.7109375" style="17" customWidth="1"/>
    <col min="11781" max="11784" width="10.7109375" style="17" customWidth="1"/>
    <col min="11785" max="12031" width="9.140625" style="17"/>
    <col min="12032" max="12032" width="28.7109375" style="17" customWidth="1"/>
    <col min="12033" max="12034" width="10.7109375" style="17" customWidth="1"/>
    <col min="12035" max="12035" width="11.140625" style="17" customWidth="1"/>
    <col min="12036" max="12036" width="9.7109375" style="17" customWidth="1"/>
    <col min="12037" max="12040" width="10.7109375" style="17" customWidth="1"/>
    <col min="12041" max="12287" width="9.140625" style="17"/>
    <col min="12288" max="12288" width="28.7109375" style="17" customWidth="1"/>
    <col min="12289" max="12290" width="10.7109375" style="17" customWidth="1"/>
    <col min="12291" max="12291" width="11.140625" style="17" customWidth="1"/>
    <col min="12292" max="12292" width="9.7109375" style="17" customWidth="1"/>
    <col min="12293" max="12296" width="10.7109375" style="17" customWidth="1"/>
    <col min="12297" max="12543" width="9.140625" style="17"/>
    <col min="12544" max="12544" width="28.7109375" style="17" customWidth="1"/>
    <col min="12545" max="12546" width="10.7109375" style="17" customWidth="1"/>
    <col min="12547" max="12547" width="11.140625" style="17" customWidth="1"/>
    <col min="12548" max="12548" width="9.7109375" style="17" customWidth="1"/>
    <col min="12549" max="12552" width="10.7109375" style="17" customWidth="1"/>
    <col min="12553" max="12799" width="9.140625" style="17"/>
    <col min="12800" max="12800" width="28.7109375" style="17" customWidth="1"/>
    <col min="12801" max="12802" width="10.7109375" style="17" customWidth="1"/>
    <col min="12803" max="12803" width="11.140625" style="17" customWidth="1"/>
    <col min="12804" max="12804" width="9.7109375" style="17" customWidth="1"/>
    <col min="12805" max="12808" width="10.7109375" style="17" customWidth="1"/>
    <col min="12809" max="13055" width="9.140625" style="17"/>
    <col min="13056" max="13056" width="28.7109375" style="17" customWidth="1"/>
    <col min="13057" max="13058" width="10.7109375" style="17" customWidth="1"/>
    <col min="13059" max="13059" width="11.140625" style="17" customWidth="1"/>
    <col min="13060" max="13060" width="9.7109375" style="17" customWidth="1"/>
    <col min="13061" max="13064" width="10.7109375" style="17" customWidth="1"/>
    <col min="13065" max="13311" width="9.140625" style="17"/>
    <col min="13312" max="13312" width="28.7109375" style="17" customWidth="1"/>
    <col min="13313" max="13314" width="10.7109375" style="17" customWidth="1"/>
    <col min="13315" max="13315" width="11.140625" style="17" customWidth="1"/>
    <col min="13316" max="13316" width="9.7109375" style="17" customWidth="1"/>
    <col min="13317" max="13320" width="10.7109375" style="17" customWidth="1"/>
    <col min="13321" max="13567" width="9.140625" style="17"/>
    <col min="13568" max="13568" width="28.7109375" style="17" customWidth="1"/>
    <col min="13569" max="13570" width="10.7109375" style="17" customWidth="1"/>
    <col min="13571" max="13571" width="11.140625" style="17" customWidth="1"/>
    <col min="13572" max="13572" width="9.7109375" style="17" customWidth="1"/>
    <col min="13573" max="13576" width="10.7109375" style="17" customWidth="1"/>
    <col min="13577" max="13823" width="9.140625" style="17"/>
    <col min="13824" max="13824" width="28.7109375" style="17" customWidth="1"/>
    <col min="13825" max="13826" width="10.7109375" style="17" customWidth="1"/>
    <col min="13827" max="13827" width="11.140625" style="17" customWidth="1"/>
    <col min="13828" max="13828" width="9.7109375" style="17" customWidth="1"/>
    <col min="13829" max="13832" width="10.7109375" style="17" customWidth="1"/>
    <col min="13833" max="14079" width="9.140625" style="17"/>
    <col min="14080" max="14080" width="28.7109375" style="17" customWidth="1"/>
    <col min="14081" max="14082" width="10.7109375" style="17" customWidth="1"/>
    <col min="14083" max="14083" width="11.140625" style="17" customWidth="1"/>
    <col min="14084" max="14084" width="9.7109375" style="17" customWidth="1"/>
    <col min="14085" max="14088" width="10.7109375" style="17" customWidth="1"/>
    <col min="14089" max="14335" width="9.140625" style="17"/>
    <col min="14336" max="14336" width="28.7109375" style="17" customWidth="1"/>
    <col min="14337" max="14338" width="10.7109375" style="17" customWidth="1"/>
    <col min="14339" max="14339" width="11.140625" style="17" customWidth="1"/>
    <col min="14340" max="14340" width="9.7109375" style="17" customWidth="1"/>
    <col min="14341" max="14344" width="10.7109375" style="17" customWidth="1"/>
    <col min="14345" max="14591" width="9.140625" style="17"/>
    <col min="14592" max="14592" width="28.7109375" style="17" customWidth="1"/>
    <col min="14593" max="14594" width="10.7109375" style="17" customWidth="1"/>
    <col min="14595" max="14595" width="11.140625" style="17" customWidth="1"/>
    <col min="14596" max="14596" width="9.7109375" style="17" customWidth="1"/>
    <col min="14597" max="14600" width="10.7109375" style="17" customWidth="1"/>
    <col min="14601" max="14847" width="9.140625" style="17"/>
    <col min="14848" max="14848" width="28.7109375" style="17" customWidth="1"/>
    <col min="14849" max="14850" width="10.7109375" style="17" customWidth="1"/>
    <col min="14851" max="14851" width="11.140625" style="17" customWidth="1"/>
    <col min="14852" max="14852" width="9.7109375" style="17" customWidth="1"/>
    <col min="14853" max="14856" width="10.7109375" style="17" customWidth="1"/>
    <col min="14857" max="15103" width="9.140625" style="17"/>
    <col min="15104" max="15104" width="28.7109375" style="17" customWidth="1"/>
    <col min="15105" max="15106" width="10.7109375" style="17" customWidth="1"/>
    <col min="15107" max="15107" width="11.140625" style="17" customWidth="1"/>
    <col min="15108" max="15108" width="9.7109375" style="17" customWidth="1"/>
    <col min="15109" max="15112" width="10.7109375" style="17" customWidth="1"/>
    <col min="15113" max="15359" width="9.140625" style="17"/>
    <col min="15360" max="15360" width="28.7109375" style="17" customWidth="1"/>
    <col min="15361" max="15362" width="10.7109375" style="17" customWidth="1"/>
    <col min="15363" max="15363" width="11.140625" style="17" customWidth="1"/>
    <col min="15364" max="15364" width="9.7109375" style="17" customWidth="1"/>
    <col min="15365" max="15368" width="10.7109375" style="17" customWidth="1"/>
    <col min="15369" max="15615" width="9.140625" style="17"/>
    <col min="15616" max="15616" width="28.7109375" style="17" customWidth="1"/>
    <col min="15617" max="15618" width="10.7109375" style="17" customWidth="1"/>
    <col min="15619" max="15619" width="11.140625" style="17" customWidth="1"/>
    <col min="15620" max="15620" width="9.7109375" style="17" customWidth="1"/>
    <col min="15621" max="15624" width="10.7109375" style="17" customWidth="1"/>
    <col min="15625" max="15871" width="9.140625" style="17"/>
    <col min="15872" max="15872" width="28.7109375" style="17" customWidth="1"/>
    <col min="15873" max="15874" width="10.7109375" style="17" customWidth="1"/>
    <col min="15875" max="15875" width="11.140625" style="17" customWidth="1"/>
    <col min="15876" max="15876" width="9.7109375" style="17" customWidth="1"/>
    <col min="15877" max="15880" width="10.7109375" style="17" customWidth="1"/>
    <col min="15881" max="16127" width="9.140625" style="17"/>
    <col min="16128" max="16128" width="28.7109375" style="17" customWidth="1"/>
    <col min="16129" max="16130" width="10.7109375" style="17" customWidth="1"/>
    <col min="16131" max="16131" width="11.140625" style="17" customWidth="1"/>
    <col min="16132" max="16132" width="9.7109375" style="17" customWidth="1"/>
    <col min="16133" max="16136" width="10.7109375" style="17" customWidth="1"/>
    <col min="16137" max="16384" width="9.140625" style="17"/>
  </cols>
  <sheetData>
    <row r="1" spans="1:10" x14ac:dyDescent="0.25">
      <c r="I1" s="120" t="s">
        <v>0</v>
      </c>
      <c r="J1" s="120"/>
    </row>
    <row r="2" spans="1:10" ht="45.75" customHeight="1" x14ac:dyDescent="0.25">
      <c r="I2" s="121" t="str">
        <f>спр!A1</f>
        <v>К Соглашению № 9 от 26.07.2018г.</v>
      </c>
      <c r="J2" s="121"/>
    </row>
    <row r="5" spans="1:10" s="19" customFormat="1" ht="12.75" x14ac:dyDescent="0.2">
      <c r="A5" s="18"/>
      <c r="B5" s="18"/>
      <c r="C5" s="18"/>
      <c r="D5" s="18"/>
      <c r="E5" s="18"/>
      <c r="F5" s="18"/>
      <c r="G5" s="18"/>
      <c r="H5" s="18"/>
      <c r="I5" s="120" t="s">
        <v>146</v>
      </c>
      <c r="J5" s="120"/>
    </row>
    <row r="6" spans="1:10" s="19" customFormat="1" ht="45" customHeight="1" x14ac:dyDescent="0.2">
      <c r="A6" s="18"/>
      <c r="B6" s="18"/>
      <c r="C6" s="18"/>
      <c r="D6" s="18"/>
      <c r="E6" s="18"/>
      <c r="F6" s="18"/>
      <c r="G6" s="18"/>
      <c r="H6" s="18"/>
      <c r="I6" s="121" t="s">
        <v>1</v>
      </c>
      <c r="J6" s="121"/>
    </row>
    <row r="7" spans="1:10" x14ac:dyDescent="0.25">
      <c r="A7" s="20"/>
      <c r="B7" s="20"/>
      <c r="C7" s="21"/>
      <c r="D7" s="21"/>
      <c r="F7" s="20"/>
      <c r="I7" s="122"/>
      <c r="J7" s="122"/>
    </row>
    <row r="8" spans="1:10" x14ac:dyDescent="0.25">
      <c r="A8" s="20"/>
      <c r="B8" s="20"/>
      <c r="C8" s="20"/>
      <c r="D8" s="20"/>
      <c r="E8" s="20"/>
      <c r="F8" s="20"/>
      <c r="G8" s="22"/>
      <c r="H8" s="22"/>
    </row>
    <row r="9" spans="1:10" ht="55.5" customHeight="1" x14ac:dyDescent="0.25">
      <c r="A9" s="119" t="s">
        <v>147</v>
      </c>
      <c r="B9" s="119"/>
      <c r="C9" s="119"/>
      <c r="D9" s="119"/>
      <c r="E9" s="119"/>
      <c r="F9" s="119"/>
      <c r="G9" s="119"/>
      <c r="H9" s="119"/>
      <c r="I9" s="119"/>
      <c r="J9" s="119"/>
    </row>
    <row r="10" spans="1:10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</row>
    <row r="11" spans="1:10" x14ac:dyDescent="0.25">
      <c r="A11" s="123" t="s">
        <v>148</v>
      </c>
      <c r="B11" s="123"/>
      <c r="C11" s="123"/>
      <c r="D11" s="123"/>
      <c r="E11" s="123"/>
      <c r="F11" s="123"/>
      <c r="G11" s="123"/>
      <c r="H11" s="123"/>
      <c r="I11" s="123"/>
      <c r="J11" s="123"/>
    </row>
    <row r="12" spans="1:10" ht="32.25" customHeight="1" x14ac:dyDescent="0.25">
      <c r="A12" s="124" t="s">
        <v>149</v>
      </c>
      <c r="B12" s="124"/>
      <c r="C12" s="124"/>
      <c r="D12" s="124"/>
      <c r="E12" s="124"/>
      <c r="F12" s="124"/>
      <c r="G12" s="124" t="s">
        <v>150</v>
      </c>
      <c r="H12" s="124"/>
      <c r="I12" s="124" t="s">
        <v>151</v>
      </c>
      <c r="J12" s="124"/>
    </row>
    <row r="13" spans="1:10" ht="25.5" x14ac:dyDescent="0.25">
      <c r="A13" s="123" t="s">
        <v>152</v>
      </c>
      <c r="B13" s="123"/>
      <c r="C13" s="123" t="s">
        <v>153</v>
      </c>
      <c r="D13" s="123"/>
      <c r="E13" s="123" t="s">
        <v>154</v>
      </c>
      <c r="F13" s="123"/>
      <c r="G13" s="23" t="s">
        <v>155</v>
      </c>
      <c r="H13" s="23" t="s">
        <v>156</v>
      </c>
      <c r="I13" s="24" t="s">
        <v>157</v>
      </c>
      <c r="J13" s="24" t="s">
        <v>158</v>
      </c>
    </row>
    <row r="14" spans="1:10" x14ac:dyDescent="0.25">
      <c r="A14" s="23" t="s">
        <v>159</v>
      </c>
      <c r="B14" s="23" t="s">
        <v>160</v>
      </c>
      <c r="C14" s="23" t="s">
        <v>159</v>
      </c>
      <c r="D14" s="23" t="s">
        <v>160</v>
      </c>
      <c r="E14" s="23" t="s">
        <v>159</v>
      </c>
      <c r="F14" s="23" t="s">
        <v>160</v>
      </c>
      <c r="G14" s="23" t="s">
        <v>159</v>
      </c>
      <c r="H14" s="23" t="s">
        <v>160</v>
      </c>
      <c r="I14" s="23" t="s">
        <v>159</v>
      </c>
      <c r="J14" s="23" t="s">
        <v>160</v>
      </c>
    </row>
    <row r="15" spans="1:10" x14ac:dyDescent="0.25">
      <c r="A15" s="25">
        <v>4.5545999999999998</v>
      </c>
      <c r="B15" s="25">
        <v>4.4497</v>
      </c>
      <c r="C15" s="25">
        <v>2.4508999999999999</v>
      </c>
      <c r="D15" s="25">
        <v>2.4188000000000001</v>
      </c>
      <c r="E15" s="25">
        <v>1.2693000000000001</v>
      </c>
      <c r="F15" s="25">
        <v>1.2907999999999999</v>
      </c>
      <c r="G15" s="25">
        <v>0.40060000000000001</v>
      </c>
      <c r="H15" s="25">
        <v>0.85670000000000002</v>
      </c>
      <c r="I15" s="25">
        <v>0.93799999999999994</v>
      </c>
      <c r="J15" s="25">
        <v>1.2269000000000001</v>
      </c>
    </row>
    <row r="16" spans="1:10" x14ac:dyDescent="0.25">
      <c r="A16" s="17"/>
      <c r="B16" s="17"/>
      <c r="C16" s="17"/>
      <c r="D16" s="17"/>
      <c r="E16" s="17"/>
      <c r="F16" s="17"/>
      <c r="G16" s="17"/>
      <c r="H16" s="17"/>
    </row>
    <row r="17" spans="1:8" x14ac:dyDescent="0.25">
      <c r="A17" s="17"/>
      <c r="B17" s="17"/>
      <c r="C17" s="17"/>
      <c r="D17" s="17"/>
      <c r="E17" s="17"/>
      <c r="F17" s="17"/>
      <c r="G17" s="17"/>
      <c r="H17" s="17"/>
    </row>
    <row r="18" spans="1:8" x14ac:dyDescent="0.25">
      <c r="A18" s="17"/>
      <c r="B18" s="17"/>
      <c r="C18" s="17"/>
      <c r="D18" s="17"/>
      <c r="E18" s="17"/>
      <c r="F18" s="17"/>
      <c r="G18" s="17"/>
      <c r="H18" s="17"/>
    </row>
    <row r="19" spans="1:8" x14ac:dyDescent="0.25">
      <c r="A19" s="17"/>
      <c r="B19" s="17"/>
      <c r="C19" s="17"/>
      <c r="D19" s="17"/>
      <c r="E19" s="17"/>
      <c r="F19" s="17"/>
      <c r="G19" s="17"/>
      <c r="H19" s="17"/>
    </row>
    <row r="20" spans="1:8" x14ac:dyDescent="0.25">
      <c r="A20" s="17"/>
      <c r="B20" s="17"/>
      <c r="C20" s="17"/>
      <c r="D20" s="17"/>
      <c r="E20" s="17"/>
      <c r="F20" s="17"/>
      <c r="G20" s="17"/>
      <c r="H20" s="17"/>
    </row>
    <row r="21" spans="1:8" x14ac:dyDescent="0.25">
      <c r="A21" s="17"/>
      <c r="B21" s="17"/>
      <c r="C21" s="17"/>
      <c r="D21" s="17"/>
      <c r="E21" s="17"/>
      <c r="F21" s="17"/>
      <c r="G21" s="17"/>
      <c r="H21" s="17"/>
    </row>
    <row r="22" spans="1:8" x14ac:dyDescent="0.25">
      <c r="A22" s="17"/>
      <c r="B22" s="17"/>
      <c r="C22" s="17"/>
      <c r="D22" s="17"/>
      <c r="E22" s="17"/>
      <c r="F22" s="17"/>
      <c r="G22" s="17"/>
      <c r="H22" s="17"/>
    </row>
    <row r="23" spans="1:8" x14ac:dyDescent="0.25">
      <c r="A23" s="17"/>
      <c r="B23" s="17"/>
      <c r="C23" s="17"/>
      <c r="D23" s="17"/>
      <c r="E23" s="17"/>
      <c r="F23" s="17"/>
      <c r="G23" s="17"/>
      <c r="H23" s="17"/>
    </row>
    <row r="24" spans="1:8" x14ac:dyDescent="0.25">
      <c r="A24" s="17"/>
      <c r="B24" s="17"/>
      <c r="C24" s="17"/>
      <c r="D24" s="17"/>
      <c r="E24" s="17"/>
      <c r="F24" s="17"/>
      <c r="G24" s="17"/>
      <c r="H24" s="17"/>
    </row>
    <row r="25" spans="1:8" x14ac:dyDescent="0.25">
      <c r="A25" s="17"/>
      <c r="B25" s="17"/>
      <c r="C25" s="17"/>
      <c r="D25" s="17"/>
      <c r="E25" s="17"/>
      <c r="F25" s="17"/>
      <c r="G25" s="17"/>
      <c r="H25" s="17"/>
    </row>
    <row r="26" spans="1:8" x14ac:dyDescent="0.25">
      <c r="A26" s="17"/>
      <c r="B26" s="17"/>
      <c r="C26" s="17"/>
      <c r="D26" s="17"/>
      <c r="E26" s="17"/>
      <c r="F26" s="17"/>
      <c r="G26" s="17"/>
      <c r="H26" s="17"/>
    </row>
    <row r="27" spans="1:8" x14ac:dyDescent="0.25">
      <c r="A27" s="17"/>
      <c r="B27" s="17"/>
      <c r="C27" s="17"/>
      <c r="D27" s="17"/>
      <c r="E27" s="17"/>
      <c r="F27" s="17"/>
      <c r="G27" s="17"/>
      <c r="H27" s="17"/>
    </row>
    <row r="28" spans="1:8" x14ac:dyDescent="0.25">
      <c r="A28" s="17"/>
      <c r="B28" s="17"/>
      <c r="C28" s="17"/>
      <c r="D28" s="17"/>
      <c r="E28" s="17"/>
      <c r="F28" s="17"/>
      <c r="G28" s="17"/>
      <c r="H28" s="17"/>
    </row>
    <row r="29" spans="1:8" x14ac:dyDescent="0.25">
      <c r="A29" s="17"/>
      <c r="B29" s="17"/>
      <c r="C29" s="17"/>
      <c r="D29" s="17"/>
      <c r="E29" s="17"/>
      <c r="F29" s="17"/>
      <c r="G29" s="17"/>
      <c r="H29" s="17"/>
    </row>
    <row r="30" spans="1:8" x14ac:dyDescent="0.25">
      <c r="A30" s="17"/>
      <c r="B30" s="17"/>
      <c r="C30" s="17"/>
      <c r="D30" s="17"/>
      <c r="E30" s="17"/>
      <c r="F30" s="17"/>
      <c r="G30" s="17"/>
      <c r="H30" s="17"/>
    </row>
    <row r="31" spans="1:8" x14ac:dyDescent="0.25">
      <c r="A31" s="17"/>
      <c r="B31" s="17"/>
      <c r="C31" s="17"/>
      <c r="D31" s="17"/>
      <c r="E31" s="17"/>
      <c r="F31" s="17"/>
      <c r="G31" s="17"/>
      <c r="H31" s="17"/>
    </row>
    <row r="32" spans="1:8" x14ac:dyDescent="0.25">
      <c r="A32" s="17"/>
      <c r="B32" s="17"/>
      <c r="C32" s="17"/>
      <c r="D32" s="17"/>
      <c r="E32" s="17"/>
      <c r="F32" s="17"/>
      <c r="G32" s="17"/>
      <c r="H32" s="17"/>
    </row>
    <row r="33" spans="1:8" x14ac:dyDescent="0.25">
      <c r="A33" s="17"/>
      <c r="B33" s="17"/>
      <c r="C33" s="17"/>
      <c r="D33" s="17"/>
      <c r="E33" s="17"/>
      <c r="F33" s="17"/>
      <c r="G33" s="17"/>
      <c r="H33" s="17"/>
    </row>
    <row r="34" spans="1:8" x14ac:dyDescent="0.25">
      <c r="A34" s="17"/>
      <c r="B34" s="17"/>
      <c r="C34" s="17"/>
      <c r="D34" s="17"/>
      <c r="E34" s="17"/>
      <c r="F34" s="17"/>
      <c r="G34" s="17"/>
      <c r="H34" s="17"/>
    </row>
    <row r="35" spans="1:8" x14ac:dyDescent="0.25">
      <c r="A35" s="17"/>
      <c r="B35" s="17"/>
      <c r="C35" s="17"/>
      <c r="D35" s="17"/>
      <c r="E35" s="17"/>
      <c r="F35" s="17"/>
      <c r="G35" s="17"/>
      <c r="H35" s="17"/>
    </row>
    <row r="36" spans="1:8" x14ac:dyDescent="0.25">
      <c r="A36" s="17"/>
      <c r="B36" s="17"/>
      <c r="C36" s="17"/>
      <c r="D36" s="17"/>
      <c r="E36" s="17"/>
      <c r="F36" s="17"/>
      <c r="G36" s="17"/>
      <c r="H36" s="17"/>
    </row>
    <row r="37" spans="1:8" x14ac:dyDescent="0.25">
      <c r="A37" s="17"/>
      <c r="B37" s="17"/>
      <c r="C37" s="17"/>
      <c r="D37" s="17"/>
      <c r="E37" s="17"/>
      <c r="F37" s="17"/>
      <c r="G37" s="17"/>
      <c r="H37" s="17"/>
    </row>
    <row r="38" spans="1:8" x14ac:dyDescent="0.25">
      <c r="A38" s="17"/>
      <c r="B38" s="17"/>
      <c r="C38" s="17"/>
      <c r="D38" s="17"/>
      <c r="E38" s="17"/>
      <c r="F38" s="17"/>
      <c r="G38" s="17"/>
      <c r="H38" s="17"/>
    </row>
    <row r="39" spans="1:8" x14ac:dyDescent="0.25">
      <c r="A39" s="17"/>
      <c r="B39" s="17"/>
      <c r="C39" s="17"/>
      <c r="D39" s="17"/>
      <c r="E39" s="17"/>
      <c r="F39" s="17"/>
      <c r="G39" s="17"/>
      <c r="H39" s="17"/>
    </row>
    <row r="40" spans="1:8" x14ac:dyDescent="0.25">
      <c r="A40" s="17"/>
      <c r="B40" s="17"/>
      <c r="C40" s="17"/>
      <c r="D40" s="17"/>
      <c r="E40" s="17"/>
      <c r="F40" s="17"/>
      <c r="G40" s="17"/>
      <c r="H40" s="17"/>
    </row>
    <row r="41" spans="1:8" x14ac:dyDescent="0.25">
      <c r="A41" s="17"/>
      <c r="B41" s="17"/>
      <c r="C41" s="17"/>
      <c r="D41" s="17"/>
      <c r="E41" s="17"/>
      <c r="F41" s="17"/>
      <c r="G41" s="17"/>
      <c r="H41" s="17"/>
    </row>
    <row r="42" spans="1:8" x14ac:dyDescent="0.25">
      <c r="A42" s="17"/>
      <c r="B42" s="17"/>
      <c r="C42" s="17"/>
      <c r="D42" s="17"/>
      <c r="E42" s="17"/>
      <c r="F42" s="17"/>
      <c r="G42" s="17"/>
      <c r="H42" s="17"/>
    </row>
    <row r="43" spans="1:8" x14ac:dyDescent="0.25">
      <c r="A43" s="17"/>
      <c r="B43" s="17"/>
      <c r="C43" s="17"/>
      <c r="D43" s="17"/>
      <c r="E43" s="17"/>
      <c r="F43" s="17"/>
      <c r="G43" s="17"/>
      <c r="H43" s="17"/>
    </row>
    <row r="44" spans="1:8" x14ac:dyDescent="0.25">
      <c r="A44" s="17"/>
      <c r="B44" s="17"/>
      <c r="C44" s="17"/>
      <c r="D44" s="17"/>
      <c r="E44" s="17"/>
      <c r="F44" s="17"/>
      <c r="G44" s="17"/>
      <c r="H44" s="17"/>
    </row>
    <row r="45" spans="1:8" x14ac:dyDescent="0.25">
      <c r="A45" s="17"/>
      <c r="B45" s="17"/>
      <c r="C45" s="17"/>
      <c r="D45" s="17"/>
      <c r="E45" s="17"/>
      <c r="F45" s="17"/>
      <c r="G45" s="17"/>
      <c r="H45" s="17"/>
    </row>
    <row r="46" spans="1:8" x14ac:dyDescent="0.25">
      <c r="A46" s="17"/>
      <c r="B46" s="17"/>
      <c r="C46" s="17"/>
      <c r="D46" s="17"/>
      <c r="E46" s="17"/>
      <c r="F46" s="17"/>
      <c r="G46" s="17"/>
      <c r="H46" s="17"/>
    </row>
    <row r="47" spans="1:8" x14ac:dyDescent="0.25">
      <c r="A47" s="17"/>
      <c r="B47" s="17"/>
      <c r="C47" s="17"/>
      <c r="D47" s="17"/>
      <c r="E47" s="17"/>
      <c r="F47" s="17"/>
      <c r="G47" s="17"/>
      <c r="H47" s="17"/>
    </row>
    <row r="48" spans="1:8" x14ac:dyDescent="0.25">
      <c r="A48" s="17"/>
      <c r="B48" s="17"/>
      <c r="C48" s="17"/>
      <c r="D48" s="17"/>
      <c r="E48" s="17"/>
      <c r="F48" s="17"/>
      <c r="G48" s="17"/>
      <c r="H48" s="17"/>
    </row>
    <row r="49" spans="1:8" x14ac:dyDescent="0.25">
      <c r="A49" s="17"/>
      <c r="B49" s="17"/>
      <c r="C49" s="17"/>
      <c r="D49" s="17"/>
      <c r="E49" s="17"/>
      <c r="F49" s="17"/>
      <c r="G49" s="17"/>
      <c r="H49" s="17"/>
    </row>
    <row r="50" spans="1:8" x14ac:dyDescent="0.25">
      <c r="A50" s="17"/>
      <c r="B50" s="17"/>
      <c r="C50" s="17"/>
      <c r="D50" s="17"/>
      <c r="E50" s="17"/>
      <c r="F50" s="17"/>
      <c r="G50" s="17"/>
      <c r="H50" s="17"/>
    </row>
    <row r="51" spans="1:8" x14ac:dyDescent="0.25">
      <c r="A51" s="17"/>
      <c r="B51" s="17"/>
      <c r="C51" s="17"/>
      <c r="D51" s="17"/>
      <c r="E51" s="17"/>
      <c r="F51" s="17"/>
      <c r="G51" s="17"/>
      <c r="H51" s="17"/>
    </row>
    <row r="52" spans="1:8" x14ac:dyDescent="0.25">
      <c r="A52" s="17"/>
      <c r="B52" s="17"/>
      <c r="C52" s="17"/>
      <c r="D52" s="17"/>
      <c r="E52" s="17"/>
      <c r="F52" s="17"/>
      <c r="G52" s="17"/>
      <c r="H52" s="17"/>
    </row>
    <row r="53" spans="1:8" x14ac:dyDescent="0.25">
      <c r="A53" s="17"/>
      <c r="B53" s="17"/>
      <c r="C53" s="17"/>
      <c r="D53" s="17"/>
      <c r="E53" s="17"/>
      <c r="F53" s="17"/>
      <c r="G53" s="17"/>
      <c r="H53" s="17"/>
    </row>
    <row r="54" spans="1:8" x14ac:dyDescent="0.25">
      <c r="A54" s="17"/>
      <c r="B54" s="17"/>
      <c r="C54" s="17"/>
      <c r="D54" s="17"/>
      <c r="E54" s="17"/>
      <c r="F54" s="17"/>
      <c r="G54" s="17"/>
      <c r="H54" s="17"/>
    </row>
  </sheetData>
  <mergeCells count="13">
    <mergeCell ref="A11:J11"/>
    <mergeCell ref="A12:F12"/>
    <mergeCell ref="G12:H12"/>
    <mergeCell ref="I12:J12"/>
    <mergeCell ref="A13:B13"/>
    <mergeCell ref="C13:D13"/>
    <mergeCell ref="E13:F13"/>
    <mergeCell ref="A9:J9"/>
    <mergeCell ref="I1:J1"/>
    <mergeCell ref="I2:J2"/>
    <mergeCell ref="I5:J5"/>
    <mergeCell ref="I6:J6"/>
    <mergeCell ref="I7:J7"/>
  </mergeCells>
  <pageMargins left="0.70866141732283472" right="0.43307086614173229" top="0.74803149606299213" bottom="0.74803149606299213" header="0.31496062992125984" footer="0.31496062992125984"/>
  <pageSetup paperSize="9"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topLeftCell="A9" workbookViewId="0">
      <selection sqref="A1:C43"/>
    </sheetView>
  </sheetViews>
  <sheetFormatPr defaultRowHeight="15" x14ac:dyDescent="0.25"/>
  <cols>
    <col min="1" max="1" width="6.85546875" style="26" customWidth="1"/>
    <col min="2" max="2" width="42" style="26" customWidth="1"/>
    <col min="3" max="3" width="21.85546875" style="44" customWidth="1"/>
    <col min="4" max="4" width="9.140625" style="29"/>
    <col min="5" max="6" width="9.140625" style="30"/>
    <col min="7" max="7" width="9.140625" style="31"/>
    <col min="8" max="9" width="9.140625" style="29"/>
    <col min="10" max="242" width="9.140625" style="17"/>
    <col min="243" max="243" width="6.85546875" style="17" customWidth="1"/>
    <col min="244" max="244" width="49.7109375" style="17" customWidth="1"/>
    <col min="245" max="245" width="21.85546875" style="17" customWidth="1"/>
    <col min="246" max="498" width="9.140625" style="17"/>
    <col min="499" max="499" width="6.85546875" style="17" customWidth="1"/>
    <col min="500" max="500" width="49.7109375" style="17" customWidth="1"/>
    <col min="501" max="501" width="21.85546875" style="17" customWidth="1"/>
    <col min="502" max="754" width="9.140625" style="17"/>
    <col min="755" max="755" width="6.85546875" style="17" customWidth="1"/>
    <col min="756" max="756" width="49.7109375" style="17" customWidth="1"/>
    <col min="757" max="757" width="21.85546875" style="17" customWidth="1"/>
    <col min="758" max="1010" width="9.140625" style="17"/>
    <col min="1011" max="1011" width="6.85546875" style="17" customWidth="1"/>
    <col min="1012" max="1012" width="49.7109375" style="17" customWidth="1"/>
    <col min="1013" max="1013" width="21.85546875" style="17" customWidth="1"/>
    <col min="1014" max="1266" width="9.140625" style="17"/>
    <col min="1267" max="1267" width="6.85546875" style="17" customWidth="1"/>
    <col min="1268" max="1268" width="49.7109375" style="17" customWidth="1"/>
    <col min="1269" max="1269" width="21.85546875" style="17" customWidth="1"/>
    <col min="1270" max="1522" width="9.140625" style="17"/>
    <col min="1523" max="1523" width="6.85546875" style="17" customWidth="1"/>
    <col min="1524" max="1524" width="49.7109375" style="17" customWidth="1"/>
    <col min="1525" max="1525" width="21.85546875" style="17" customWidth="1"/>
    <col min="1526" max="1778" width="9.140625" style="17"/>
    <col min="1779" max="1779" width="6.85546875" style="17" customWidth="1"/>
    <col min="1780" max="1780" width="49.7109375" style="17" customWidth="1"/>
    <col min="1781" max="1781" width="21.85546875" style="17" customWidth="1"/>
    <col min="1782" max="2034" width="9.140625" style="17"/>
    <col min="2035" max="2035" width="6.85546875" style="17" customWidth="1"/>
    <col min="2036" max="2036" width="49.7109375" style="17" customWidth="1"/>
    <col min="2037" max="2037" width="21.85546875" style="17" customWidth="1"/>
    <col min="2038" max="2290" width="9.140625" style="17"/>
    <col min="2291" max="2291" width="6.85546875" style="17" customWidth="1"/>
    <col min="2292" max="2292" width="49.7109375" style="17" customWidth="1"/>
    <col min="2293" max="2293" width="21.85546875" style="17" customWidth="1"/>
    <col min="2294" max="2546" width="9.140625" style="17"/>
    <col min="2547" max="2547" width="6.85546875" style="17" customWidth="1"/>
    <col min="2548" max="2548" width="49.7109375" style="17" customWidth="1"/>
    <col min="2549" max="2549" width="21.85546875" style="17" customWidth="1"/>
    <col min="2550" max="2802" width="9.140625" style="17"/>
    <col min="2803" max="2803" width="6.85546875" style="17" customWidth="1"/>
    <col min="2804" max="2804" width="49.7109375" style="17" customWidth="1"/>
    <col min="2805" max="2805" width="21.85546875" style="17" customWidth="1"/>
    <col min="2806" max="3058" width="9.140625" style="17"/>
    <col min="3059" max="3059" width="6.85546875" style="17" customWidth="1"/>
    <col min="3060" max="3060" width="49.7109375" style="17" customWidth="1"/>
    <col min="3061" max="3061" width="21.85546875" style="17" customWidth="1"/>
    <col min="3062" max="3314" width="9.140625" style="17"/>
    <col min="3315" max="3315" width="6.85546875" style="17" customWidth="1"/>
    <col min="3316" max="3316" width="49.7109375" style="17" customWidth="1"/>
    <col min="3317" max="3317" width="21.85546875" style="17" customWidth="1"/>
    <col min="3318" max="3570" width="9.140625" style="17"/>
    <col min="3571" max="3571" width="6.85546875" style="17" customWidth="1"/>
    <col min="3572" max="3572" width="49.7109375" style="17" customWidth="1"/>
    <col min="3573" max="3573" width="21.85546875" style="17" customWidth="1"/>
    <col min="3574" max="3826" width="9.140625" style="17"/>
    <col min="3827" max="3827" width="6.85546875" style="17" customWidth="1"/>
    <col min="3828" max="3828" width="49.7109375" style="17" customWidth="1"/>
    <col min="3829" max="3829" width="21.85546875" style="17" customWidth="1"/>
    <col min="3830" max="4082" width="9.140625" style="17"/>
    <col min="4083" max="4083" width="6.85546875" style="17" customWidth="1"/>
    <col min="4084" max="4084" width="49.7109375" style="17" customWidth="1"/>
    <col min="4085" max="4085" width="21.85546875" style="17" customWidth="1"/>
    <col min="4086" max="4338" width="9.140625" style="17"/>
    <col min="4339" max="4339" width="6.85546875" style="17" customWidth="1"/>
    <col min="4340" max="4340" width="49.7109375" style="17" customWidth="1"/>
    <col min="4341" max="4341" width="21.85546875" style="17" customWidth="1"/>
    <col min="4342" max="4594" width="9.140625" style="17"/>
    <col min="4595" max="4595" width="6.85546875" style="17" customWidth="1"/>
    <col min="4596" max="4596" width="49.7109375" style="17" customWidth="1"/>
    <col min="4597" max="4597" width="21.85546875" style="17" customWidth="1"/>
    <col min="4598" max="4850" width="9.140625" style="17"/>
    <col min="4851" max="4851" width="6.85546875" style="17" customWidth="1"/>
    <col min="4852" max="4852" width="49.7109375" style="17" customWidth="1"/>
    <col min="4853" max="4853" width="21.85546875" style="17" customWidth="1"/>
    <col min="4854" max="5106" width="9.140625" style="17"/>
    <col min="5107" max="5107" width="6.85546875" style="17" customWidth="1"/>
    <col min="5108" max="5108" width="49.7109375" style="17" customWidth="1"/>
    <col min="5109" max="5109" width="21.85546875" style="17" customWidth="1"/>
    <col min="5110" max="5362" width="9.140625" style="17"/>
    <col min="5363" max="5363" width="6.85546875" style="17" customWidth="1"/>
    <col min="5364" max="5364" width="49.7109375" style="17" customWidth="1"/>
    <col min="5365" max="5365" width="21.85546875" style="17" customWidth="1"/>
    <col min="5366" max="5618" width="9.140625" style="17"/>
    <col min="5619" max="5619" width="6.85546875" style="17" customWidth="1"/>
    <col min="5620" max="5620" width="49.7109375" style="17" customWidth="1"/>
    <col min="5621" max="5621" width="21.85546875" style="17" customWidth="1"/>
    <col min="5622" max="5874" width="9.140625" style="17"/>
    <col min="5875" max="5875" width="6.85546875" style="17" customWidth="1"/>
    <col min="5876" max="5876" width="49.7109375" style="17" customWidth="1"/>
    <col min="5877" max="5877" width="21.85546875" style="17" customWidth="1"/>
    <col min="5878" max="6130" width="9.140625" style="17"/>
    <col min="6131" max="6131" width="6.85546875" style="17" customWidth="1"/>
    <col min="6132" max="6132" width="49.7109375" style="17" customWidth="1"/>
    <col min="6133" max="6133" width="21.85546875" style="17" customWidth="1"/>
    <col min="6134" max="6386" width="9.140625" style="17"/>
    <col min="6387" max="6387" width="6.85546875" style="17" customWidth="1"/>
    <col min="6388" max="6388" width="49.7109375" style="17" customWidth="1"/>
    <col min="6389" max="6389" width="21.85546875" style="17" customWidth="1"/>
    <col min="6390" max="6642" width="9.140625" style="17"/>
    <col min="6643" max="6643" width="6.85546875" style="17" customWidth="1"/>
    <col min="6644" max="6644" width="49.7109375" style="17" customWidth="1"/>
    <col min="6645" max="6645" width="21.85546875" style="17" customWidth="1"/>
    <col min="6646" max="6898" width="9.140625" style="17"/>
    <col min="6899" max="6899" width="6.85546875" style="17" customWidth="1"/>
    <col min="6900" max="6900" width="49.7109375" style="17" customWidth="1"/>
    <col min="6901" max="6901" width="21.85546875" style="17" customWidth="1"/>
    <col min="6902" max="7154" width="9.140625" style="17"/>
    <col min="7155" max="7155" width="6.85546875" style="17" customWidth="1"/>
    <col min="7156" max="7156" width="49.7109375" style="17" customWidth="1"/>
    <col min="7157" max="7157" width="21.85546875" style="17" customWidth="1"/>
    <col min="7158" max="7410" width="9.140625" style="17"/>
    <col min="7411" max="7411" width="6.85546875" style="17" customWidth="1"/>
    <col min="7412" max="7412" width="49.7109375" style="17" customWidth="1"/>
    <col min="7413" max="7413" width="21.85546875" style="17" customWidth="1"/>
    <col min="7414" max="7666" width="9.140625" style="17"/>
    <col min="7667" max="7667" width="6.85546875" style="17" customWidth="1"/>
    <col min="7668" max="7668" width="49.7109375" style="17" customWidth="1"/>
    <col min="7669" max="7669" width="21.85546875" style="17" customWidth="1"/>
    <col min="7670" max="7922" width="9.140625" style="17"/>
    <col min="7923" max="7923" width="6.85546875" style="17" customWidth="1"/>
    <col min="7924" max="7924" width="49.7109375" style="17" customWidth="1"/>
    <col min="7925" max="7925" width="21.85546875" style="17" customWidth="1"/>
    <col min="7926" max="8178" width="9.140625" style="17"/>
    <col min="8179" max="8179" width="6.85546875" style="17" customWidth="1"/>
    <col min="8180" max="8180" width="49.7109375" style="17" customWidth="1"/>
    <col min="8181" max="8181" width="21.85546875" style="17" customWidth="1"/>
    <col min="8182" max="8434" width="9.140625" style="17"/>
    <col min="8435" max="8435" width="6.85546875" style="17" customWidth="1"/>
    <col min="8436" max="8436" width="49.7109375" style="17" customWidth="1"/>
    <col min="8437" max="8437" width="21.85546875" style="17" customWidth="1"/>
    <col min="8438" max="8690" width="9.140625" style="17"/>
    <col min="8691" max="8691" width="6.85546875" style="17" customWidth="1"/>
    <col min="8692" max="8692" width="49.7109375" style="17" customWidth="1"/>
    <col min="8693" max="8693" width="21.85546875" style="17" customWidth="1"/>
    <col min="8694" max="8946" width="9.140625" style="17"/>
    <col min="8947" max="8947" width="6.85546875" style="17" customWidth="1"/>
    <col min="8948" max="8948" width="49.7109375" style="17" customWidth="1"/>
    <col min="8949" max="8949" width="21.85546875" style="17" customWidth="1"/>
    <col min="8950" max="9202" width="9.140625" style="17"/>
    <col min="9203" max="9203" width="6.85546875" style="17" customWidth="1"/>
    <col min="9204" max="9204" width="49.7109375" style="17" customWidth="1"/>
    <col min="9205" max="9205" width="21.85546875" style="17" customWidth="1"/>
    <col min="9206" max="9458" width="9.140625" style="17"/>
    <col min="9459" max="9459" width="6.85546875" style="17" customWidth="1"/>
    <col min="9460" max="9460" width="49.7109375" style="17" customWidth="1"/>
    <col min="9461" max="9461" width="21.85546875" style="17" customWidth="1"/>
    <col min="9462" max="9714" width="9.140625" style="17"/>
    <col min="9715" max="9715" width="6.85546875" style="17" customWidth="1"/>
    <col min="9716" max="9716" width="49.7109375" style="17" customWidth="1"/>
    <col min="9717" max="9717" width="21.85546875" style="17" customWidth="1"/>
    <col min="9718" max="9970" width="9.140625" style="17"/>
    <col min="9971" max="9971" width="6.85546875" style="17" customWidth="1"/>
    <col min="9972" max="9972" width="49.7109375" style="17" customWidth="1"/>
    <col min="9973" max="9973" width="21.85546875" style="17" customWidth="1"/>
    <col min="9974" max="10226" width="9.140625" style="17"/>
    <col min="10227" max="10227" width="6.85546875" style="17" customWidth="1"/>
    <col min="10228" max="10228" width="49.7109375" style="17" customWidth="1"/>
    <col min="10229" max="10229" width="21.85546875" style="17" customWidth="1"/>
    <col min="10230" max="10482" width="9.140625" style="17"/>
    <col min="10483" max="10483" width="6.85546875" style="17" customWidth="1"/>
    <col min="10484" max="10484" width="49.7109375" style="17" customWidth="1"/>
    <col min="10485" max="10485" width="21.85546875" style="17" customWidth="1"/>
    <col min="10486" max="10738" width="9.140625" style="17"/>
    <col min="10739" max="10739" width="6.85546875" style="17" customWidth="1"/>
    <col min="10740" max="10740" width="49.7109375" style="17" customWidth="1"/>
    <col min="10741" max="10741" width="21.85546875" style="17" customWidth="1"/>
    <col min="10742" max="10994" width="9.140625" style="17"/>
    <col min="10995" max="10995" width="6.85546875" style="17" customWidth="1"/>
    <col min="10996" max="10996" width="49.7109375" style="17" customWidth="1"/>
    <col min="10997" max="10997" width="21.85546875" style="17" customWidth="1"/>
    <col min="10998" max="11250" width="9.140625" style="17"/>
    <col min="11251" max="11251" width="6.85546875" style="17" customWidth="1"/>
    <col min="11252" max="11252" width="49.7109375" style="17" customWidth="1"/>
    <col min="11253" max="11253" width="21.85546875" style="17" customWidth="1"/>
    <col min="11254" max="11506" width="9.140625" style="17"/>
    <col min="11507" max="11507" width="6.85546875" style="17" customWidth="1"/>
    <col min="11508" max="11508" width="49.7109375" style="17" customWidth="1"/>
    <col min="11509" max="11509" width="21.85546875" style="17" customWidth="1"/>
    <col min="11510" max="11762" width="9.140625" style="17"/>
    <col min="11763" max="11763" width="6.85546875" style="17" customWidth="1"/>
    <col min="11764" max="11764" width="49.7109375" style="17" customWidth="1"/>
    <col min="11765" max="11765" width="21.85546875" style="17" customWidth="1"/>
    <col min="11766" max="12018" width="9.140625" style="17"/>
    <col min="12019" max="12019" width="6.85546875" style="17" customWidth="1"/>
    <col min="12020" max="12020" width="49.7109375" style="17" customWidth="1"/>
    <col min="12021" max="12021" width="21.85546875" style="17" customWidth="1"/>
    <col min="12022" max="12274" width="9.140625" style="17"/>
    <col min="12275" max="12275" width="6.85546875" style="17" customWidth="1"/>
    <col min="12276" max="12276" width="49.7109375" style="17" customWidth="1"/>
    <col min="12277" max="12277" width="21.85546875" style="17" customWidth="1"/>
    <col min="12278" max="12530" width="9.140625" style="17"/>
    <col min="12531" max="12531" width="6.85546875" style="17" customWidth="1"/>
    <col min="12532" max="12532" width="49.7109375" style="17" customWidth="1"/>
    <col min="12533" max="12533" width="21.85546875" style="17" customWidth="1"/>
    <col min="12534" max="12786" width="9.140625" style="17"/>
    <col min="12787" max="12787" width="6.85546875" style="17" customWidth="1"/>
    <col min="12788" max="12788" width="49.7109375" style="17" customWidth="1"/>
    <col min="12789" max="12789" width="21.85546875" style="17" customWidth="1"/>
    <col min="12790" max="13042" width="9.140625" style="17"/>
    <col min="13043" max="13043" width="6.85546875" style="17" customWidth="1"/>
    <col min="13044" max="13044" width="49.7109375" style="17" customWidth="1"/>
    <col min="13045" max="13045" width="21.85546875" style="17" customWidth="1"/>
    <col min="13046" max="13298" width="9.140625" style="17"/>
    <col min="13299" max="13299" width="6.85546875" style="17" customWidth="1"/>
    <col min="13300" max="13300" width="49.7109375" style="17" customWidth="1"/>
    <col min="13301" max="13301" width="21.85546875" style="17" customWidth="1"/>
    <col min="13302" max="13554" width="9.140625" style="17"/>
    <col min="13555" max="13555" width="6.85546875" style="17" customWidth="1"/>
    <col min="13556" max="13556" width="49.7109375" style="17" customWidth="1"/>
    <col min="13557" max="13557" width="21.85546875" style="17" customWidth="1"/>
    <col min="13558" max="13810" width="9.140625" style="17"/>
    <col min="13811" max="13811" width="6.85546875" style="17" customWidth="1"/>
    <col min="13812" max="13812" width="49.7109375" style="17" customWidth="1"/>
    <col min="13813" max="13813" width="21.85546875" style="17" customWidth="1"/>
    <col min="13814" max="14066" width="9.140625" style="17"/>
    <col min="14067" max="14067" width="6.85546875" style="17" customWidth="1"/>
    <col min="14068" max="14068" width="49.7109375" style="17" customWidth="1"/>
    <col min="14069" max="14069" width="21.85546875" style="17" customWidth="1"/>
    <col min="14070" max="14322" width="9.140625" style="17"/>
    <col min="14323" max="14323" width="6.85546875" style="17" customWidth="1"/>
    <col min="14324" max="14324" width="49.7109375" style="17" customWidth="1"/>
    <col min="14325" max="14325" width="21.85546875" style="17" customWidth="1"/>
    <col min="14326" max="14578" width="9.140625" style="17"/>
    <col min="14579" max="14579" width="6.85546875" style="17" customWidth="1"/>
    <col min="14580" max="14580" width="49.7109375" style="17" customWidth="1"/>
    <col min="14581" max="14581" width="21.85546875" style="17" customWidth="1"/>
    <col min="14582" max="14834" width="9.140625" style="17"/>
    <col min="14835" max="14835" width="6.85546875" style="17" customWidth="1"/>
    <col min="14836" max="14836" width="49.7109375" style="17" customWidth="1"/>
    <col min="14837" max="14837" width="21.85546875" style="17" customWidth="1"/>
    <col min="14838" max="15090" width="9.140625" style="17"/>
    <col min="15091" max="15091" width="6.85546875" style="17" customWidth="1"/>
    <col min="15092" max="15092" width="49.7109375" style="17" customWidth="1"/>
    <col min="15093" max="15093" width="21.85546875" style="17" customWidth="1"/>
    <col min="15094" max="15346" width="9.140625" style="17"/>
    <col min="15347" max="15347" width="6.85546875" style="17" customWidth="1"/>
    <col min="15348" max="15348" width="49.7109375" style="17" customWidth="1"/>
    <col min="15349" max="15349" width="21.85546875" style="17" customWidth="1"/>
    <col min="15350" max="15602" width="9.140625" style="17"/>
    <col min="15603" max="15603" width="6.85546875" style="17" customWidth="1"/>
    <col min="15604" max="15604" width="49.7109375" style="17" customWidth="1"/>
    <col min="15605" max="15605" width="21.85546875" style="17" customWidth="1"/>
    <col min="15606" max="15858" width="9.140625" style="17"/>
    <col min="15859" max="15859" width="6.85546875" style="17" customWidth="1"/>
    <col min="15860" max="15860" width="49.7109375" style="17" customWidth="1"/>
    <col min="15861" max="15861" width="21.85546875" style="17" customWidth="1"/>
    <col min="15862" max="16114" width="9.140625" style="17"/>
    <col min="16115" max="16115" width="6.85546875" style="17" customWidth="1"/>
    <col min="16116" max="16116" width="49.7109375" style="17" customWidth="1"/>
    <col min="16117" max="16117" width="21.85546875" style="17" customWidth="1"/>
    <col min="16118" max="16384" width="9.140625" style="17"/>
  </cols>
  <sheetData>
    <row r="1" spans="1:9" ht="30" customHeight="1" x14ac:dyDescent="0.25">
      <c r="A1" s="27"/>
      <c r="B1" s="27"/>
      <c r="C1" s="28" t="s">
        <v>2</v>
      </c>
    </row>
    <row r="2" spans="1:9" ht="48.75" customHeight="1" x14ac:dyDescent="0.25">
      <c r="A2" s="27"/>
      <c r="B2" s="27"/>
      <c r="C2" s="5" t="str">
        <f>спр!A1</f>
        <v>К Соглашению № 9 от 26.07.2018г.</v>
      </c>
    </row>
    <row r="3" spans="1:9" s="3" customFormat="1" ht="12.75" x14ac:dyDescent="0.2">
      <c r="C3" s="2"/>
      <c r="E3" s="32"/>
      <c r="F3" s="32"/>
      <c r="G3" s="4"/>
    </row>
    <row r="4" spans="1:9" x14ac:dyDescent="0.25">
      <c r="A4" s="27"/>
      <c r="B4" s="27"/>
      <c r="C4" s="28" t="s">
        <v>161</v>
      </c>
    </row>
    <row r="5" spans="1:9" ht="45" customHeight="1" x14ac:dyDescent="0.25">
      <c r="A5" s="27"/>
      <c r="B5" s="27"/>
      <c r="C5" s="28" t="s">
        <v>1</v>
      </c>
    </row>
    <row r="6" spans="1:9" x14ac:dyDescent="0.25">
      <c r="A6" s="27"/>
      <c r="B6" s="27"/>
      <c r="C6" s="33"/>
    </row>
    <row r="7" spans="1:9" s="37" customFormat="1" ht="47.45" customHeight="1" x14ac:dyDescent="0.25">
      <c r="A7" s="125" t="s">
        <v>162</v>
      </c>
      <c r="B7" s="125"/>
      <c r="C7" s="125"/>
      <c r="D7" s="34"/>
      <c r="E7" s="35"/>
      <c r="F7" s="35"/>
      <c r="G7" s="36"/>
      <c r="H7" s="34"/>
      <c r="I7" s="34"/>
    </row>
    <row r="8" spans="1:9" ht="18.75" customHeight="1" x14ac:dyDescent="0.25">
      <c r="A8" s="38" t="s">
        <v>163</v>
      </c>
      <c r="B8" s="24" t="s">
        <v>164</v>
      </c>
      <c r="C8" s="39" t="s">
        <v>165</v>
      </c>
    </row>
    <row r="9" spans="1:9" x14ac:dyDescent="0.25">
      <c r="A9" s="40">
        <v>1</v>
      </c>
      <c r="B9" s="24" t="s">
        <v>166</v>
      </c>
      <c r="C9" s="41">
        <v>6.06</v>
      </c>
      <c r="D9" s="42"/>
      <c r="E9" s="43">
        <f>VLOOKUP(A9,'[2]4 согл'!$CP$12:$CS$89,4,0)</f>
        <v>5.56</v>
      </c>
    </row>
    <row r="10" spans="1:9" x14ac:dyDescent="0.25">
      <c r="A10" s="40">
        <v>2</v>
      </c>
      <c r="B10" s="24" t="s">
        <v>167</v>
      </c>
      <c r="C10" s="41">
        <v>3.21</v>
      </c>
      <c r="D10" s="42"/>
      <c r="E10" s="43">
        <f>VLOOKUP(A10,'[2]4 согл'!$CP$12:$CS$89,4,0)</f>
        <v>3.26</v>
      </c>
    </row>
    <row r="11" spans="1:9" x14ac:dyDescent="0.25">
      <c r="A11" s="40">
        <v>3</v>
      </c>
      <c r="B11" s="24" t="s">
        <v>168</v>
      </c>
      <c r="C11" s="41">
        <v>2.75</v>
      </c>
      <c r="D11" s="42"/>
      <c r="E11" s="43">
        <f>VLOOKUP(A11,'[2]4 согл'!$CP$12:$CS$89,4,0)</f>
        <v>2.8</v>
      </c>
    </row>
    <row r="12" spans="1:9" x14ac:dyDescent="0.25">
      <c r="A12" s="40">
        <v>4</v>
      </c>
      <c r="B12" s="24" t="s">
        <v>169</v>
      </c>
      <c r="C12" s="41">
        <v>2.4900000000000002</v>
      </c>
      <c r="D12" s="42"/>
      <c r="E12" s="43">
        <f>VLOOKUP(A12,'[2]4 согл'!$CP$12:$CS$89,4,0)</f>
        <v>2.37</v>
      </c>
    </row>
    <row r="13" spans="1:9" x14ac:dyDescent="0.25">
      <c r="A13" s="40">
        <v>5</v>
      </c>
      <c r="B13" s="24" t="s">
        <v>170</v>
      </c>
      <c r="C13" s="41">
        <v>2.2599999999999998</v>
      </c>
      <c r="D13" s="42"/>
      <c r="E13" s="43">
        <f>VLOOKUP(A13,'[2]4 согл'!$CP$12:$CS$89,4,0)</f>
        <v>2.23</v>
      </c>
    </row>
    <row r="14" spans="1:9" x14ac:dyDescent="0.25">
      <c r="A14" s="40">
        <v>6</v>
      </c>
      <c r="B14" s="24" t="s">
        <v>171</v>
      </c>
      <c r="C14" s="41">
        <v>2.15</v>
      </c>
      <c r="D14" s="42"/>
      <c r="E14" s="43">
        <f>VLOOKUP(A14,'[2]4 согл'!$CP$12:$CS$89,4,0)</f>
        <v>2.21</v>
      </c>
    </row>
    <row r="15" spans="1:9" x14ac:dyDescent="0.25">
      <c r="A15" s="40">
        <v>7</v>
      </c>
      <c r="B15" s="24" t="s">
        <v>172</v>
      </c>
      <c r="C15" s="41">
        <v>2.08</v>
      </c>
      <c r="D15" s="42"/>
      <c r="E15" s="43">
        <f>VLOOKUP(A15,'[2]4 согл'!$CP$12:$CS$89,4,0)</f>
        <v>2.1</v>
      </c>
    </row>
    <row r="16" spans="1:9" x14ac:dyDescent="0.25">
      <c r="A16" s="40">
        <v>8</v>
      </c>
      <c r="B16" s="24" t="s">
        <v>173</v>
      </c>
      <c r="C16" s="41">
        <v>2.0299999999999998</v>
      </c>
      <c r="D16" s="42"/>
      <c r="E16" s="43">
        <f>VLOOKUP(A16,'[2]4 согл'!$CP$12:$CS$89,4,0)</f>
        <v>1.91</v>
      </c>
    </row>
    <row r="17" spans="1:5" x14ac:dyDescent="0.25">
      <c r="A17" s="40">
        <v>9</v>
      </c>
      <c r="B17" s="24" t="s">
        <v>174</v>
      </c>
      <c r="C17" s="41">
        <v>2</v>
      </c>
      <c r="D17" s="42"/>
      <c r="E17" s="43">
        <f>VLOOKUP(A17,'[2]4 согл'!$CP$12:$CS$89,4,0)</f>
        <v>1.86</v>
      </c>
    </row>
    <row r="18" spans="1:5" x14ac:dyDescent="0.25">
      <c r="A18" s="40">
        <v>10</v>
      </c>
      <c r="B18" s="24" t="s">
        <v>175</v>
      </c>
      <c r="C18" s="41">
        <v>1.85</v>
      </c>
      <c r="D18" s="42"/>
      <c r="E18" s="43">
        <f>VLOOKUP(A18,'[2]4 согл'!$CP$12:$CS$89,4,0)</f>
        <v>1.7</v>
      </c>
    </row>
    <row r="19" spans="1:5" x14ac:dyDescent="0.25">
      <c r="A19" s="40">
        <v>11</v>
      </c>
      <c r="B19" s="24" t="s">
        <v>176</v>
      </c>
      <c r="C19" s="41">
        <v>1.66</v>
      </c>
      <c r="D19" s="42"/>
      <c r="E19" s="43">
        <f>VLOOKUP(A19,'[2]4 согл'!$CP$12:$CS$89,4,0)</f>
        <v>1.69</v>
      </c>
    </row>
    <row r="20" spans="1:5" x14ac:dyDescent="0.25">
      <c r="A20" s="40">
        <v>12</v>
      </c>
      <c r="B20" s="24" t="s">
        <v>177</v>
      </c>
      <c r="C20" s="41">
        <v>1.63</v>
      </c>
      <c r="D20" s="42"/>
      <c r="E20" s="43">
        <f>VLOOKUP(A20,'[2]4 согл'!$CP$12:$CS$89,4,0)</f>
        <v>1.66</v>
      </c>
    </row>
    <row r="21" spans="1:5" x14ac:dyDescent="0.25">
      <c r="A21" s="40">
        <v>13</v>
      </c>
      <c r="B21" s="24" t="s">
        <v>178</v>
      </c>
      <c r="C21" s="41">
        <v>1.59</v>
      </c>
      <c r="D21" s="42"/>
      <c r="E21" s="43">
        <f>VLOOKUP(A21,'[2]4 согл'!$CP$12:$CS$89,4,0)</f>
        <v>1.6</v>
      </c>
    </row>
    <row r="22" spans="1:5" x14ac:dyDescent="0.25">
      <c r="A22" s="40">
        <v>14</v>
      </c>
      <c r="B22" s="24" t="s">
        <v>179</v>
      </c>
      <c r="C22" s="41">
        <v>1.52</v>
      </c>
      <c r="D22" s="42"/>
      <c r="E22" s="43">
        <f>VLOOKUP(A22,'[2]4 согл'!$CP$12:$CS$89,4,0)</f>
        <v>1.54</v>
      </c>
    </row>
    <row r="23" spans="1:5" x14ac:dyDescent="0.25">
      <c r="A23" s="40">
        <v>15</v>
      </c>
      <c r="B23" s="24" t="s">
        <v>180</v>
      </c>
      <c r="C23" s="41">
        <v>1.47</v>
      </c>
      <c r="D23" s="42"/>
      <c r="E23" s="43">
        <f>VLOOKUP(A23,'[2]4 согл'!$CP$12:$CS$89,4,0)</f>
        <v>1.5</v>
      </c>
    </row>
    <row r="24" spans="1:5" x14ac:dyDescent="0.25">
      <c r="A24" s="40">
        <v>16</v>
      </c>
      <c r="B24" s="24" t="s">
        <v>181</v>
      </c>
      <c r="C24" s="41">
        <v>1.46</v>
      </c>
      <c r="D24" s="42"/>
      <c r="E24" s="43">
        <f>VLOOKUP(A24,'[2]4 согл'!$CP$12:$CS$89,4,0)</f>
        <v>1.48</v>
      </c>
    </row>
    <row r="25" spans="1:5" x14ac:dyDescent="0.25">
      <c r="A25" s="40">
        <v>17</v>
      </c>
      <c r="B25" s="24" t="s">
        <v>182</v>
      </c>
      <c r="C25" s="41">
        <v>1.43</v>
      </c>
      <c r="D25" s="42"/>
      <c r="E25" s="43">
        <f>VLOOKUP(A25,'[2]4 согл'!$CP$12:$CS$89,4,0)</f>
        <v>1.45</v>
      </c>
    </row>
    <row r="26" spans="1:5" x14ac:dyDescent="0.25">
      <c r="A26" s="40">
        <v>18</v>
      </c>
      <c r="B26" s="24" t="s">
        <v>183</v>
      </c>
      <c r="C26" s="41">
        <v>1.41</v>
      </c>
      <c r="D26" s="42"/>
      <c r="E26" s="43">
        <f>VLOOKUP(A26,'[2]4 согл'!$CP$12:$CS$89,4,0)</f>
        <v>1.4</v>
      </c>
    </row>
    <row r="27" spans="1:5" x14ac:dyDescent="0.25">
      <c r="A27" s="40">
        <v>19</v>
      </c>
      <c r="B27" s="24" t="s">
        <v>184</v>
      </c>
      <c r="C27" s="41">
        <v>1.4</v>
      </c>
      <c r="D27" s="42"/>
      <c r="E27" s="43">
        <f>VLOOKUP(A27,'[2]4 согл'!$CP$12:$CS$89,4,0)</f>
        <v>1.33</v>
      </c>
    </row>
    <row r="28" spans="1:5" x14ac:dyDescent="0.25">
      <c r="A28" s="40">
        <v>20</v>
      </c>
      <c r="B28" s="24" t="s">
        <v>185</v>
      </c>
      <c r="C28" s="41">
        <v>1.33</v>
      </c>
      <c r="D28" s="42"/>
      <c r="E28" s="43">
        <f>VLOOKUP(A28,'[2]4 согл'!$CP$12:$CS$89,4,0)</f>
        <v>1.27</v>
      </c>
    </row>
    <row r="29" spans="1:5" x14ac:dyDescent="0.25">
      <c r="A29" s="40">
        <v>21</v>
      </c>
      <c r="B29" s="24" t="s">
        <v>186</v>
      </c>
      <c r="C29" s="41">
        <v>1.28</v>
      </c>
      <c r="D29" s="42"/>
      <c r="E29" s="43">
        <f>VLOOKUP(A29,'[2]4 согл'!$CP$12:$CS$89,4,0)</f>
        <v>1.2</v>
      </c>
    </row>
    <row r="30" spans="1:5" x14ac:dyDescent="0.25">
      <c r="A30" s="40">
        <v>22</v>
      </c>
      <c r="B30" s="24" t="s">
        <v>187</v>
      </c>
      <c r="C30" s="41">
        <v>1.25</v>
      </c>
      <c r="D30" s="42"/>
      <c r="E30" s="43">
        <f>VLOOKUP(A30,'[2]4 согл'!$CP$12:$CS$89,4,0)</f>
        <v>1.1399999999999999</v>
      </c>
    </row>
    <row r="31" spans="1:5" x14ac:dyDescent="0.25">
      <c r="A31" s="40">
        <v>23</v>
      </c>
      <c r="B31" s="24" t="s">
        <v>188</v>
      </c>
      <c r="C31" s="41">
        <v>1.17</v>
      </c>
      <c r="D31" s="42"/>
      <c r="E31" s="43">
        <f>VLOOKUP(A31,'[2]4 согл'!$CP$12:$CS$89,4,0)</f>
        <v>1.1200000000000001</v>
      </c>
    </row>
    <row r="32" spans="1:5" x14ac:dyDescent="0.25">
      <c r="A32" s="40">
        <v>24</v>
      </c>
      <c r="B32" s="24" t="s">
        <v>189</v>
      </c>
      <c r="C32" s="41">
        <v>1.1599999999999999</v>
      </c>
      <c r="D32" s="42"/>
      <c r="E32" s="43">
        <f>VLOOKUP(A32,'[2]4 согл'!$CP$12:$CS$89,4,0)</f>
        <v>1.1000000000000001</v>
      </c>
    </row>
    <row r="33" spans="1:5" x14ac:dyDescent="0.25">
      <c r="A33" s="40">
        <v>25</v>
      </c>
      <c r="B33" s="24" t="s">
        <v>190</v>
      </c>
      <c r="C33" s="41">
        <v>1.1399999999999999</v>
      </c>
      <c r="D33" s="42"/>
      <c r="E33" s="43">
        <f>VLOOKUP(A33,'[2]4 согл'!$CP$12:$CS$89,4,0)</f>
        <v>1.03</v>
      </c>
    </row>
    <row r="34" spans="1:5" x14ac:dyDescent="0.25">
      <c r="A34" s="40">
        <v>26</v>
      </c>
      <c r="B34" s="24" t="s">
        <v>191</v>
      </c>
      <c r="C34" s="41">
        <v>1.08</v>
      </c>
      <c r="D34" s="42"/>
      <c r="E34" s="43">
        <f>VLOOKUP(A34,'[2]4 согл'!$CP$12:$CS$89,4,0)</f>
        <v>0.96</v>
      </c>
    </row>
    <row r="35" spans="1:5" x14ac:dyDescent="0.25">
      <c r="A35" s="40">
        <v>27</v>
      </c>
      <c r="B35" s="24" t="s">
        <v>192</v>
      </c>
      <c r="C35" s="41">
        <v>1.05</v>
      </c>
      <c r="D35" s="42"/>
      <c r="E35" s="43">
        <f>VLOOKUP(A35,'[2]4 согл'!$CP$12:$CS$89,4,0)</f>
        <v>0.92</v>
      </c>
    </row>
    <row r="36" spans="1:5" x14ac:dyDescent="0.25">
      <c r="A36" s="40">
        <v>28</v>
      </c>
      <c r="B36" s="24" t="s">
        <v>193</v>
      </c>
      <c r="C36" s="41">
        <v>0.97</v>
      </c>
      <c r="D36" s="42"/>
      <c r="E36" s="43">
        <f>VLOOKUP(A36,'[2]4 согл'!$CP$12:$CS$89,4,0)</f>
        <v>0.78</v>
      </c>
    </row>
    <row r="37" spans="1:5" x14ac:dyDescent="0.25">
      <c r="A37" s="40">
        <v>29</v>
      </c>
      <c r="B37" s="24" t="s">
        <v>194</v>
      </c>
      <c r="C37" s="41">
        <v>0.91</v>
      </c>
      <c r="D37" s="42"/>
      <c r="E37" s="43">
        <f>VLOOKUP(A37,'[2]4 согл'!$CP$12:$CS$89,4,0)</f>
        <v>0.74</v>
      </c>
    </row>
    <row r="38" spans="1:5" x14ac:dyDescent="0.25">
      <c r="A38" s="40">
        <v>30</v>
      </c>
      <c r="B38" s="24" t="s">
        <v>195</v>
      </c>
      <c r="C38" s="41">
        <v>0.88</v>
      </c>
      <c r="D38" s="42"/>
      <c r="E38" s="43">
        <f>VLOOKUP(A38,'[2]4 согл'!$CP$12:$CS$89,4,0)</f>
        <v>0.72</v>
      </c>
    </row>
    <row r="39" spans="1:5" x14ac:dyDescent="0.25">
      <c r="A39" s="40">
        <v>31</v>
      </c>
      <c r="B39" s="24" t="s">
        <v>196</v>
      </c>
      <c r="C39" s="41">
        <v>0.75</v>
      </c>
      <c r="D39" s="42"/>
      <c r="E39" s="43">
        <f>VLOOKUP(A39,'[2]4 согл'!$CP$12:$CS$89,4,0)</f>
        <v>0.65</v>
      </c>
    </row>
    <row r="40" spans="1:5" x14ac:dyDescent="0.25">
      <c r="A40" s="40">
        <v>32</v>
      </c>
      <c r="B40" s="45" t="s">
        <v>320</v>
      </c>
      <c r="C40" s="41">
        <v>0.7</v>
      </c>
      <c r="D40" s="42"/>
    </row>
    <row r="41" spans="1:5" x14ac:dyDescent="0.25">
      <c r="A41" s="40">
        <v>33</v>
      </c>
      <c r="B41" s="45" t="s">
        <v>321</v>
      </c>
      <c r="C41" s="41">
        <v>0.67</v>
      </c>
      <c r="D41" s="42"/>
    </row>
    <row r="42" spans="1:5" x14ac:dyDescent="0.25">
      <c r="A42" s="40">
        <v>34</v>
      </c>
      <c r="B42" s="45" t="s">
        <v>322</v>
      </c>
      <c r="C42" s="41">
        <v>0.61</v>
      </c>
      <c r="D42" s="42"/>
    </row>
    <row r="43" spans="1:5" x14ac:dyDescent="0.25">
      <c r="A43" s="40">
        <v>35</v>
      </c>
      <c r="B43" s="45" t="s">
        <v>323</v>
      </c>
      <c r="C43" s="41">
        <v>0.52</v>
      </c>
      <c r="D43" s="42"/>
    </row>
  </sheetData>
  <mergeCells count="1">
    <mergeCell ref="A7:C7"/>
  </mergeCells>
  <pageMargins left="1.0900000000000001" right="0.70866141732283472" top="0.74803149606299213" bottom="1.9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спр</vt:lpstr>
      <vt:lpstr>пр.1</vt:lpstr>
      <vt:lpstr>пр.2</vt:lpstr>
      <vt:lpstr>пр.3</vt:lpstr>
      <vt:lpstr>пр.4</vt:lpstr>
      <vt:lpstr>пр,5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2018-07-23T03:53:33Z</cp:lastPrinted>
  <dcterms:created xsi:type="dcterms:W3CDTF">2018-06-05T06:43:25Z</dcterms:created>
  <dcterms:modified xsi:type="dcterms:W3CDTF">2018-07-23T03:54:45Z</dcterms:modified>
</cp:coreProperties>
</file>