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Показатели'!$A$1:$P$19</definedName>
    <definedName name="_xlnm.Print_Area" localSheetId="1">'Табл 3 КПМ Перечень'!$A$1:$N$17</definedName>
    <definedName name="_xlnm.Print_Area" localSheetId="2">'Табл 4 КПМ Финобеспеч'!$A$1:$K$72</definedName>
    <definedName name="_xlnm.Print_Area" localSheetId="3">'Табл 5 КПМ План реализации'!$A$1:$E$78</definedName>
  </definedNames>
  <calcPr calcId="162913"/>
</workbook>
</file>

<file path=xl/calcChain.xml><?xml version="1.0" encoding="utf-8"?>
<calcChain xmlns="http://schemas.openxmlformats.org/spreadsheetml/2006/main">
  <c r="F72" i="14" l="1"/>
  <c r="G72" i="14"/>
  <c r="E72" i="14"/>
  <c r="F69" i="14"/>
  <c r="G69" i="14"/>
  <c r="E69" i="14"/>
  <c r="F66" i="14"/>
  <c r="G66" i="14"/>
  <c r="E66" i="14"/>
  <c r="F64" i="14"/>
  <c r="G64" i="14"/>
  <c r="E64" i="14"/>
  <c r="F61" i="14"/>
  <c r="G61" i="14"/>
  <c r="E61" i="14"/>
  <c r="F58" i="14"/>
  <c r="G58" i="14"/>
  <c r="E58" i="14"/>
  <c r="F56" i="14"/>
  <c r="G56" i="14"/>
  <c r="E56" i="14"/>
  <c r="F53" i="14"/>
  <c r="G53" i="14"/>
  <c r="E53" i="14"/>
  <c r="F50" i="14"/>
  <c r="E50" i="14"/>
  <c r="F48" i="14"/>
  <c r="G48" i="14"/>
  <c r="E48" i="14"/>
  <c r="F45" i="14"/>
  <c r="G45" i="14"/>
  <c r="E45" i="14"/>
  <c r="F42" i="14"/>
  <c r="G42" i="14"/>
  <c r="E42" i="14"/>
  <c r="F40" i="14"/>
  <c r="G40" i="14"/>
  <c r="E40" i="14"/>
  <c r="F37" i="14"/>
  <c r="G37" i="14"/>
  <c r="E37" i="14"/>
  <c r="F34" i="14"/>
  <c r="G34" i="14"/>
  <c r="E34" i="14"/>
  <c r="F32" i="14"/>
  <c r="G32" i="14"/>
  <c r="E32" i="14"/>
  <c r="F29" i="14"/>
  <c r="G29" i="14"/>
  <c r="E29" i="14"/>
  <c r="G65" i="14" l="1"/>
  <c r="F65" i="14"/>
  <c r="E65" i="14"/>
  <c r="G59" i="14"/>
  <c r="G57" i="14" s="1"/>
  <c r="F59" i="14"/>
  <c r="F57" i="14" s="1"/>
  <c r="E59" i="14"/>
  <c r="E57" i="14" s="1"/>
  <c r="G49" i="14"/>
  <c r="G50" i="14" s="1"/>
  <c r="F49" i="14"/>
  <c r="E49" i="14"/>
  <c r="G41" i="14"/>
  <c r="F41" i="14"/>
  <c r="E41" i="14"/>
  <c r="G33" i="14"/>
  <c r="F33" i="14"/>
  <c r="E33" i="14"/>
  <c r="G31" i="14"/>
  <c r="F31" i="14"/>
  <c r="E31" i="14"/>
  <c r="G30" i="14"/>
  <c r="F30" i="14"/>
  <c r="E30" i="14"/>
  <c r="G28" i="14"/>
  <c r="F28" i="14"/>
  <c r="F25" i="14" s="1"/>
  <c r="E28" i="14"/>
  <c r="G27" i="14"/>
  <c r="F27" i="14"/>
  <c r="F26" i="14" s="1"/>
  <c r="E27" i="14"/>
  <c r="E26" i="14" s="1"/>
  <c r="G23" i="14"/>
  <c r="F23" i="14"/>
  <c r="E23" i="14"/>
  <c r="G22" i="14"/>
  <c r="G14" i="14" s="1"/>
  <c r="F22" i="14"/>
  <c r="F14" i="14" s="1"/>
  <c r="E22" i="14"/>
  <c r="E14" i="14" s="1"/>
  <c r="G20" i="14"/>
  <c r="F20" i="14"/>
  <c r="E20" i="14"/>
  <c r="F15" i="14" l="1"/>
  <c r="F16" i="14" s="1"/>
  <c r="F24" i="14"/>
  <c r="F12" i="14"/>
  <c r="F21" i="14"/>
  <c r="F13" i="14" s="1"/>
  <c r="G15" i="14"/>
  <c r="G16" i="14" s="1"/>
  <c r="G24" i="14"/>
  <c r="G21" i="14"/>
  <c r="G13" i="14" s="1"/>
  <c r="G12" i="14"/>
  <c r="F19" i="14"/>
  <c r="G25" i="14"/>
  <c r="G26" i="14"/>
  <c r="E21" i="14"/>
  <c r="E13" i="14" s="1"/>
  <c r="E12" i="14"/>
  <c r="E15" i="14"/>
  <c r="E16" i="14" s="1"/>
  <c r="E24" i="14"/>
  <c r="E25" i="14"/>
  <c r="G19" i="14"/>
  <c r="E19" i="14"/>
  <c r="G17" i="14" l="1"/>
  <c r="G18" i="14" s="1"/>
  <c r="G10" i="14" s="1"/>
  <c r="G11" i="14"/>
  <c r="G9" i="14" s="1"/>
  <c r="E17" i="14"/>
  <c r="E18" i="14" s="1"/>
  <c r="E10" i="14" s="1"/>
  <c r="E11" i="14"/>
  <c r="E9" i="14" s="1"/>
  <c r="F17" i="14"/>
  <c r="F18" i="14" s="1"/>
  <c r="F10" i="14" s="1"/>
  <c r="F11" i="14"/>
  <c r="F9" i="14" s="1"/>
</calcChain>
</file>

<file path=xl/sharedStrings.xml><?xml version="1.0" encoding="utf-8"?>
<sst xmlns="http://schemas.openxmlformats.org/spreadsheetml/2006/main" count="508" uniqueCount="182">
  <si>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</si>
  <si>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</si>
  <si>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</si>
  <si>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</si>
  <si>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</si>
  <si>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</si>
  <si>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</si>
  <si>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</si>
  <si>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</si>
  <si>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</si>
  <si>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</si>
  <si>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</si>
  <si>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</si>
  <si>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</si>
  <si>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</si>
  <si>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</si>
  <si>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</si>
  <si>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</si>
  <si>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</si>
  <si>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</si>
  <si>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</si>
  <si>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</si>
  <si>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</si>
  <si>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</si>
  <si>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</si>
  <si>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</si>
  <si>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</si>
  <si>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</si>
  <si>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</si>
  <si>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</si>
  <si>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</si>
  <si>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</si>
  <si>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</si>
  <si>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</si>
  <si>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</si>
  <si>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</si>
  <si>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</si>
  <si>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</si>
  <si>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</si>
  <si>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</si>
  <si>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</si>
  <si>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</si>
  <si>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</si>
  <si>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</si>
  <si>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</si>
  <si>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</si>
  <si>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</si>
  <si>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</si>
  <si>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</si>
  <si>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</si>
  <si>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</si>
  <si>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</si>
  <si>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</si>
  <si>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</si>
  <si>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</si>
  <si>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</si>
  <si>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</si>
  <si>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</si>
  <si>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</si>
  <si>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</si>
  <si>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</si>
  <si>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</si>
  <si>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</si>
  <si>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</si>
  <si>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</si>
  <si>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</si>
  <si>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</si>
  <si>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</si>
  <si>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</si>
  <si>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</si>
  <si>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</si>
  <si>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</si>
  <si>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</si>
  <si>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Оказание услуг (выполнение работ)</t>
  </si>
  <si>
    <t xml:space="preserve">2. Показатели комплекса процессных мероприятий «Совершенствование оказания медицинской помощи детям» </t>
  </si>
  <si>
    <t xml:space="preserve">Задача «Создание условий для оказания доступной, качественной медицинской помощи всех видов детям , а также повышение обеспеченности детей  качественными, безопасными лекарственными препаратами и медицинскими изделиями, продуктами лечебного питания» </t>
  </si>
  <si>
    <t>Выживаемость детей, имевших при рождении очень низкую и экстремально низкую массу тела в акушерском стационаре</t>
  </si>
  <si>
    <t>Охват аудиологическим скринингом (доля детей первого года жизни, обследованных на аудиологический скрининг, от общего числа детей первого года жизни)</t>
  </si>
  <si>
    <t>85.7</t>
  </si>
  <si>
    <t>85,8</t>
  </si>
  <si>
    <t>95</t>
  </si>
  <si>
    <t>99</t>
  </si>
  <si>
    <t xml:space="preserve"> Беременные женщины, кормящие матери, а также дети в возрасте до трех лет обеспечены полноценным питанием через специальные пункты питания и организации торговли по заключению врачей</t>
  </si>
  <si>
    <t>Оказана первичная медико-санитарная помощь в амбулаторных условиях в детских медицинских организациях, подведомственных министерству здравоохранения Иркутской области</t>
  </si>
  <si>
    <t>Оказана специализированная медицинская помощь в стационарных условиях в детских медицинских организациях, подведомственных министерству здравоохранения Иркутской области</t>
  </si>
  <si>
    <t>Обеспечение среднесуточным набором питания детей, страдающих туберкулезом и/или наблюдающихся в связи с туберкулезом</t>
  </si>
  <si>
    <t>Приобретение товаров, работ, услуг</t>
  </si>
  <si>
    <t>Обеспечение детей первого - второго года жизни специальными молочными продуктами детского питания с целью предотвращения в будущем развития хронических заболеваний</t>
  </si>
  <si>
    <t>Обеспечение полноценным питанием беременных женщин, кормящих матерей, а также детей в возрасте до трех лет  с целью предотвращения в будущем развития хронических заболеваний</t>
  </si>
  <si>
    <t>Обеспечение доступности диагностических, профилактических и лечебных мероприятий в медицинских организациях в  амбулаторных условиях  с целью сохранения и укрепления
здоровья детей</t>
  </si>
  <si>
    <t>Обеспечение доступности диагностических,  лечебных мероприятий в медицинсикх организациях в  условиях круглосуточного стационара  с целью сохранения и укрепления здоровья детей</t>
  </si>
  <si>
    <t xml:space="preserve"> Предоставлено субсидий местным бюджетам на обеспечение среднесуточного набора питания детям, страдающим туберкулезом и/или наблюдающимся в связи с туберкулезом  для лечения больных с целью сохранения и укрепления здоровья детей</t>
  </si>
  <si>
    <t>посещения</t>
  </si>
  <si>
    <t>случай госпитализации</t>
  </si>
  <si>
    <t>единиц</t>
  </si>
  <si>
    <t>Министерство здравоохранения Иркутской области</t>
  </si>
  <si>
    <t xml:space="preserve">3. </t>
  </si>
  <si>
    <t xml:space="preserve">4. </t>
  </si>
  <si>
    <t>5.</t>
  </si>
  <si>
    <t>Контрольная точка 2.1. Закупка включена в план закупок.</t>
  </si>
  <si>
    <t>Контрольная точка 2.2.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</si>
  <si>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2.3. Произведена приемка поставленных товаров, выполненных работ, оказанных услуг.</t>
  </si>
  <si>
    <t>Контрольная точка 2.4. Произведена оплата товаров, выполненных работ, оказанных услуг по государственному (муниципальному) контракту.</t>
  </si>
  <si>
    <t xml:space="preserve"> Беременные женщины, кормящие матери, а также дети в возрасте до трех лет обеспечены полноценным питанием через специальные пункты питания и организации торговли по заключению врачей в 2024 году реализации</t>
  </si>
  <si>
    <t>Оказана первичная медико-санитарная помощь в амбулаторных условиях в детских медицинских организациях, подведомственных министерству здравоохранения Иркутской области в 2024 году реализации</t>
  </si>
  <si>
    <t>Оказана специализированная медицинская помощь в стационарных условиях в детских медицинских организациях, подведомственных министерству здравоохранения Иркутской области в 2024 году реализации</t>
  </si>
  <si>
    <t>Обеспечение среднесуточным набором питания детей, страдающих туберкулезом и/или наблюдающихся в связи с туберкулезом в 2024 году реализации</t>
  </si>
  <si>
    <t>Контрольная точка 1.1. Закупка включена в план закупок.</t>
  </si>
  <si>
    <t>Контрольная точка 1.2.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</si>
  <si>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1.3. Произведена приемка поставленных товаров, выполненных работ, оказанных услуг.</t>
  </si>
  <si>
    <t>Контрольная точка 1.4. Произведена оплата товаров, выполненных работ, оказанных услуг по государственному (муниципальному) контракту.</t>
  </si>
  <si>
    <t>Контрольная точка 3.1.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</si>
  <si>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3.2.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</si>
  <si>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3.3.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</si>
  <si>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3.4. Услуга оказана (работы выполнены).</t>
  </si>
  <si>
    <t>Контрольная точка 4.1.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</si>
  <si>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4.2.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</si>
  <si>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4.3.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</si>
  <si>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4.4. Услуга оказана (работы выполнены).</t>
  </si>
  <si>
    <t>прогрессирующий</t>
  </si>
  <si>
    <t>КПМ</t>
  </si>
  <si>
    <t>год</t>
  </si>
  <si>
    <t>значение</t>
  </si>
  <si>
    <t>77.5</t>
  </si>
  <si>
    <t>2022</t>
  </si>
  <si>
    <t>95.9</t>
  </si>
  <si>
    <t>Проведение массового обследования новорожденных на врожденные и (или) наследственные заболевания в рамках расширенного неонатального скрининга</t>
  </si>
  <si>
    <t>ГП РФ</t>
  </si>
  <si>
    <t>2023</t>
  </si>
  <si>
    <t>80</t>
  </si>
  <si>
    <t>96</t>
  </si>
  <si>
    <t>97</t>
  </si>
  <si>
    <t>98</t>
  </si>
  <si>
    <t>100</t>
  </si>
  <si>
    <t xml:space="preserve"> значение</t>
  </si>
  <si>
    <t>Дети первого - второго года жизни обеспечены специальными молочными продуктами детского питания</t>
  </si>
  <si>
    <t>Беременные женщины, кормящие матери, а также дети в возрасте до трех лет обеспечены полноценным питанием через специальные пункты питания и организации торговли по заключению врачей</t>
  </si>
  <si>
    <t>Министерство образования Иркутской области</t>
  </si>
  <si>
    <t>Доля детей, обеспеченных среднесуточным набором питания, страдающих туберкулезом и/или наблюдающихся в связи с туберкулезом, от числа нуждающихся</t>
  </si>
  <si>
    <t xml:space="preserve"> Дети первого - второго года жизни обеспечены специальными молочными продуктами детского питания в 2026 году реализации</t>
  </si>
  <si>
    <t xml:space="preserve"> Беременные женщины, кормящие матери, а также дети в возрасте до трех лет обеспечены полноценным питанием через специальные пункты питания и организации торговли по заключению врачей в 2025 году реализации</t>
  </si>
  <si>
    <t xml:space="preserve"> Беременные женщины, кормящие матери, а также дети в возрасте до трех лет обеспечены полноценным питанием через специальные пункты питания и организации торговли по заключению врачей в 2026 году реализации</t>
  </si>
  <si>
    <t>Оказана первичная медико-санитарная помощь в амбулаторных условиях в детских медицинских организациях, подведомственных министерству здравоохранения Иркутской области в 2025 году реализации</t>
  </si>
  <si>
    <t>Оказана первичная медико-санитарная помощь в амбулаторных условиях в детских медицинских организациях, подведомственных министерству здравоохранения Иркутской области в 2026 году реализации</t>
  </si>
  <si>
    <t>Оказана специализированная медицинская помощь в стационарных условиях в детских медицинских организациях, подведомственных министерству здравоохранения Иркутской области в 2025 году реализации</t>
  </si>
  <si>
    <t>Оказана специализированная медицинская помощь в стационарных условиях в детских медицинских организациях, подведомственных министерству здравоохранения Иркутской области в 2026 году реализации</t>
  </si>
  <si>
    <t>Обеспечение среднесуточным набором питания детей, страдающих туберкулезом и/или наблюдающихся в связи с туберкулезом в 2025 году реализации</t>
  </si>
  <si>
    <t>Обеспечение среднесуточным набором питания детей, страдающих туберкулезом и/или наблюдающихся в связи с туберкулезом в 2026 году реализации</t>
  </si>
  <si>
    <t>Осуществление текущей деятельности</t>
  </si>
  <si>
    <t>соглашение министерства образования Иркутской области о выделении субсидии</t>
  </si>
  <si>
    <t xml:space="preserve">АИС «АЦК-Планирование» </t>
  </si>
  <si>
    <t xml:space="preserve">4. Финансовое обеспечение реализации комплекса процессных мероприятий «Совершенствование оказания медицинской помощи детям» </t>
  </si>
  <si>
    <t xml:space="preserve">Комплекс процессных мероприятий  «Совершенствование оказания медицинской помощи детям» </t>
  </si>
  <si>
    <t>министерство здравоохранения Иркутской области</t>
  </si>
  <si>
    <t>министерство образования Иркутской области</t>
  </si>
  <si>
    <t>3.</t>
  </si>
  <si>
    <t>Обеспечены среднесуточным набором питания дети, страдающие туберкулезом и/или наблюдающиеся в связи с туберкулезом</t>
  </si>
  <si>
    <t>4.</t>
  </si>
  <si>
    <t>12.2023</t>
  </si>
  <si>
    <t>01.2024-12.2024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</si>
  <si>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</si>
  <si>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</si>
  <si>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</si>
  <si>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Утвержденный план-график размещен в ЕИС в сфере закуок</t>
  </si>
  <si>
    <t>Государственные контракты, размещенные в ЕИС в сфере закупок</t>
  </si>
  <si>
    <t>документ об исполнении государственного контракта</t>
  </si>
  <si>
    <t>палтежное поручение</t>
  </si>
  <si>
    <t>12.2024</t>
  </si>
  <si>
    <t>01.2025-12.2025</t>
  </si>
  <si>
    <t>12.2025</t>
  </si>
  <si>
    <t>01.2026-12.2026</t>
  </si>
  <si>
    <t>01.2026</t>
  </si>
  <si>
    <t>31.12.2026</t>
  </si>
  <si>
    <t>01.2024</t>
  </si>
  <si>
    <t>31.12.2024</t>
  </si>
  <si>
    <t>01.2025</t>
  </si>
  <si>
    <t>31.12.2025</t>
  </si>
  <si>
    <t>Дети первого - второго года жизни обеспечены специальными молочными продуктами детского питания в 2024 году реализации</t>
  </si>
  <si>
    <t>Дети первого - второго года жизни обеспечены специальными молочными продуктами детского питания в 2025 году реализации</t>
  </si>
  <si>
    <t>02.2024-12.2024</t>
  </si>
  <si>
    <t>02.2025-12.2025</t>
  </si>
  <si>
    <t>02.2026-12.2026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</si>
</sst>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top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/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0" fillId="2" borderId="0" xfId="0" applyFill="1"/>
    <xf numFmtId="1" fontId="3" fillId="0" borderId="1" xfId="0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3" fontId="10" fillId="2" borderId="1" xfId="1" applyNumberFormat="1" applyFont="1" applyFill="1" applyBorder="1" applyAlignment="1">
      <alignment horizontal="center" vertical="center" wrapText="1" readingOrder="1"/>
    </xf>
    <xf numFmtId="0" fontId="0" fillId="2" borderId="1" xfId="0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justify" vertical="center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/>
    <xf numFmtId="49" fontId="5" fillId="2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0" fillId="0" borderId="9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8" fillId="0" borderId="12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0" fillId="0" borderId="12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 readingOrder="1"/>
    </xf>
    <xf numFmtId="0" fontId="9" fillId="2" borderId="12" xfId="1" applyNumberFormat="1" applyFont="1" applyFill="1" applyBorder="1" applyAlignment="1">
      <alignment horizontal="center" vertical="center" wrapText="1" readingOrder="1"/>
    </xf>
    <xf numFmtId="0" fontId="9" fillId="2" borderId="9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9" xfId="0" applyBorder="1" applyAlignment="1"/>
    <xf numFmtId="0" fontId="2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vertical="center" wrapText="1"/>
    </xf>
    <xf numFmtId="165" fontId="0" fillId="0" borderId="1" xfId="0" applyNumberFormat="1" applyBorder="1"/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935450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935450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view="pageBreakPreview" topLeftCell="A4" zoomScale="115" zoomScaleNormal="100" zoomScaleSheetLayoutView="115" workbookViewId="0">
      <selection activeCell="P13" sqref="P13"/>
    </sheetView>
  </sheetViews>
  <sheetFormatPr defaultRowHeight="15.75" x14ac:dyDescent="0.25"/>
  <cols>
    <col min="1" max="1" width="6.28515625" style="19" customWidth="1"/>
    <col min="2" max="2" width="44.7109375" style="19" customWidth="1"/>
    <col min="3" max="3" width="14" style="43" customWidth="1"/>
    <col min="4" max="4" width="15.7109375" style="43" customWidth="1"/>
    <col min="5" max="5" width="13" style="19" customWidth="1"/>
    <col min="6" max="9" width="10.140625" style="19" customWidth="1"/>
    <col min="10" max="10" width="12.85546875" style="19" customWidth="1"/>
    <col min="11" max="11" width="12.5703125" style="19" customWidth="1"/>
    <col min="12" max="13" width="9.42578125" style="19" customWidth="1"/>
    <col min="14" max="14" width="13.28515625" style="19" customWidth="1"/>
    <col min="15" max="15" width="17.85546875" style="19" customWidth="1"/>
    <col min="16" max="16" width="18" style="59" customWidth="1"/>
    <col min="17" max="16384" width="9.140625" style="19"/>
  </cols>
  <sheetData>
    <row r="1" spans="1:16" x14ac:dyDescent="0.25">
      <c r="O1" s="20"/>
      <c r="P1" s="59" t="s">
        <v>34</v>
      </c>
    </row>
    <row r="2" spans="1:16" x14ac:dyDescent="0.25">
      <c r="M2" s="20"/>
    </row>
    <row r="3" spans="1:16" x14ac:dyDescent="0.25">
      <c r="A3" s="9"/>
      <c r="B3" s="10"/>
      <c r="C3" s="44"/>
      <c r="D3" s="44"/>
      <c r="E3" s="10"/>
      <c r="F3" s="10"/>
      <c r="G3" s="10"/>
      <c r="H3" s="10"/>
      <c r="I3" s="10"/>
      <c r="J3" s="10"/>
      <c r="L3" s="10"/>
      <c r="M3" s="10"/>
      <c r="N3" s="10"/>
      <c r="O3" s="10"/>
      <c r="P3" s="60"/>
    </row>
    <row r="4" spans="1:16" ht="29.25" customHeight="1" x14ac:dyDescent="0.25">
      <c r="A4" s="79" t="s">
        <v>74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x14ac:dyDescent="0.25">
      <c r="A5" s="12"/>
      <c r="B5" s="12"/>
      <c r="C5" s="45"/>
      <c r="D5" s="45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58"/>
    </row>
    <row r="6" spans="1:16" ht="15" customHeight="1" x14ac:dyDescent="0.25">
      <c r="A6" s="80" t="s">
        <v>16</v>
      </c>
      <c r="B6" s="80" t="s">
        <v>35</v>
      </c>
      <c r="C6" s="82" t="s">
        <v>36</v>
      </c>
      <c r="D6" s="82" t="s">
        <v>58</v>
      </c>
      <c r="E6" s="80" t="s">
        <v>37</v>
      </c>
      <c r="F6" s="84" t="s">
        <v>51</v>
      </c>
      <c r="G6" s="85"/>
      <c r="H6" s="84" t="s">
        <v>38</v>
      </c>
      <c r="I6" s="91"/>
      <c r="J6" s="91"/>
      <c r="K6" s="91"/>
      <c r="L6" s="91"/>
      <c r="M6" s="91"/>
      <c r="N6" s="85"/>
      <c r="O6" s="86" t="s">
        <v>60</v>
      </c>
      <c r="P6" s="82" t="s">
        <v>39</v>
      </c>
    </row>
    <row r="7" spans="1:16" ht="73.5" customHeight="1" x14ac:dyDescent="0.25">
      <c r="A7" s="81"/>
      <c r="B7" s="81"/>
      <c r="C7" s="83"/>
      <c r="D7" s="83"/>
      <c r="E7" s="81"/>
      <c r="F7" s="14" t="s">
        <v>122</v>
      </c>
      <c r="G7" s="14" t="s">
        <v>121</v>
      </c>
      <c r="H7" s="14" t="s">
        <v>64</v>
      </c>
      <c r="I7" s="14" t="s">
        <v>65</v>
      </c>
      <c r="J7" s="15" t="s">
        <v>66</v>
      </c>
      <c r="K7" s="15" t="s">
        <v>67</v>
      </c>
      <c r="L7" s="15" t="s">
        <v>68</v>
      </c>
      <c r="M7" s="15" t="s">
        <v>69</v>
      </c>
      <c r="N7" s="15" t="s">
        <v>70</v>
      </c>
      <c r="O7" s="87"/>
      <c r="P7" s="83"/>
    </row>
    <row r="8" spans="1:16" x14ac:dyDescent="0.25">
      <c r="A8" s="11" t="s">
        <v>17</v>
      </c>
      <c r="B8" s="11" t="s">
        <v>18</v>
      </c>
      <c r="C8" s="46" t="s">
        <v>19</v>
      </c>
      <c r="D8" s="46" t="s">
        <v>22</v>
      </c>
      <c r="E8" s="11" t="s">
        <v>23</v>
      </c>
      <c r="F8" s="11" t="s">
        <v>24</v>
      </c>
      <c r="G8" s="11" t="s">
        <v>25</v>
      </c>
      <c r="H8" s="11" t="s">
        <v>26</v>
      </c>
      <c r="I8" s="11" t="s">
        <v>27</v>
      </c>
      <c r="J8" s="11" t="s">
        <v>28</v>
      </c>
      <c r="K8" s="11" t="s">
        <v>40</v>
      </c>
      <c r="L8" s="11" t="s">
        <v>41</v>
      </c>
      <c r="M8" s="11" t="s">
        <v>42</v>
      </c>
      <c r="N8" s="11" t="s">
        <v>43</v>
      </c>
      <c r="O8" s="11" t="s">
        <v>62</v>
      </c>
      <c r="P8" s="46" t="s">
        <v>63</v>
      </c>
    </row>
    <row r="9" spans="1:16" ht="27.75" customHeight="1" x14ac:dyDescent="0.25">
      <c r="A9" s="19" t="s">
        <v>14</v>
      </c>
      <c r="B9" s="88" t="s">
        <v>75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63" x14ac:dyDescent="0.25">
      <c r="A10" s="11">
        <v>1</v>
      </c>
      <c r="B10" s="33" t="s">
        <v>76</v>
      </c>
      <c r="C10" s="46" t="s">
        <v>119</v>
      </c>
      <c r="D10" s="46" t="s">
        <v>120</v>
      </c>
      <c r="E10" s="37" t="s">
        <v>71</v>
      </c>
      <c r="F10" s="38" t="s">
        <v>123</v>
      </c>
      <c r="G10" s="38" t="s">
        <v>124</v>
      </c>
      <c r="H10" s="38" t="s">
        <v>78</v>
      </c>
      <c r="I10" s="38" t="s">
        <v>79</v>
      </c>
      <c r="J10" s="38" t="s">
        <v>79</v>
      </c>
      <c r="K10" s="38" t="s">
        <v>79</v>
      </c>
      <c r="L10" s="38" t="s">
        <v>79</v>
      </c>
      <c r="M10" s="38" t="s">
        <v>79</v>
      </c>
      <c r="N10" s="38" t="s">
        <v>79</v>
      </c>
      <c r="O10" s="48" t="s">
        <v>95</v>
      </c>
      <c r="P10" s="46" t="s">
        <v>150</v>
      </c>
    </row>
    <row r="11" spans="1:16" ht="63" x14ac:dyDescent="0.25">
      <c r="A11" s="34">
        <v>2</v>
      </c>
      <c r="B11" s="33" t="s">
        <v>77</v>
      </c>
      <c r="C11" s="46" t="s">
        <v>119</v>
      </c>
      <c r="D11" s="46" t="s">
        <v>120</v>
      </c>
      <c r="E11" s="37" t="s">
        <v>71</v>
      </c>
      <c r="F11" s="38" t="s">
        <v>125</v>
      </c>
      <c r="G11" s="38" t="s">
        <v>124</v>
      </c>
      <c r="H11" s="38" t="s">
        <v>80</v>
      </c>
      <c r="I11" s="38" t="s">
        <v>80</v>
      </c>
      <c r="J11" s="38" t="s">
        <v>80</v>
      </c>
      <c r="K11" s="38" t="s">
        <v>80</v>
      </c>
      <c r="L11" s="38" t="s">
        <v>80</v>
      </c>
      <c r="M11" s="38" t="s">
        <v>80</v>
      </c>
      <c r="N11" s="38" t="s">
        <v>80</v>
      </c>
      <c r="O11" s="48" t="s">
        <v>95</v>
      </c>
      <c r="P11" s="46" t="s">
        <v>150</v>
      </c>
    </row>
    <row r="12" spans="1:16" ht="63" x14ac:dyDescent="0.25">
      <c r="A12" s="39">
        <v>3</v>
      </c>
      <c r="B12" s="33" t="s">
        <v>126</v>
      </c>
      <c r="C12" s="46" t="s">
        <v>119</v>
      </c>
      <c r="D12" s="50" t="s">
        <v>127</v>
      </c>
      <c r="E12" s="37" t="s">
        <v>71</v>
      </c>
      <c r="F12" s="38" t="s">
        <v>129</v>
      </c>
      <c r="G12" s="38" t="s">
        <v>128</v>
      </c>
      <c r="H12" s="38" t="s">
        <v>80</v>
      </c>
      <c r="I12" s="38" t="s">
        <v>80</v>
      </c>
      <c r="J12" s="38" t="s">
        <v>130</v>
      </c>
      <c r="K12" s="38" t="s">
        <v>131</v>
      </c>
      <c r="L12" s="38" t="s">
        <v>132</v>
      </c>
      <c r="M12" s="38" t="s">
        <v>81</v>
      </c>
      <c r="N12" s="38" t="s">
        <v>133</v>
      </c>
      <c r="O12" s="48" t="s">
        <v>95</v>
      </c>
      <c r="P12" s="46" t="s">
        <v>150</v>
      </c>
    </row>
    <row r="13" spans="1:16" ht="78.75" x14ac:dyDescent="0.25">
      <c r="A13" s="6">
        <v>4</v>
      </c>
      <c r="B13" s="33" t="s">
        <v>138</v>
      </c>
      <c r="C13" s="46" t="s">
        <v>119</v>
      </c>
      <c r="D13" s="46" t="s">
        <v>120</v>
      </c>
      <c r="E13" s="37" t="s">
        <v>71</v>
      </c>
      <c r="F13" s="40">
        <v>100</v>
      </c>
      <c r="G13" s="40">
        <v>2022</v>
      </c>
      <c r="H13" s="40">
        <v>100</v>
      </c>
      <c r="I13" s="40">
        <v>100</v>
      </c>
      <c r="J13" s="40">
        <v>100</v>
      </c>
      <c r="K13" s="40">
        <v>100</v>
      </c>
      <c r="L13" s="40">
        <v>100</v>
      </c>
      <c r="M13" s="40">
        <v>100</v>
      </c>
      <c r="N13" s="40">
        <v>100</v>
      </c>
      <c r="O13" s="48" t="s">
        <v>137</v>
      </c>
      <c r="P13" s="46" t="s">
        <v>150</v>
      </c>
    </row>
    <row r="15" spans="1:16" ht="15.75" customHeight="1" x14ac:dyDescent="0.25">
      <c r="A15" s="21">
        <v>1</v>
      </c>
      <c r="B15" s="28" t="s">
        <v>44</v>
      </c>
      <c r="C15" s="47"/>
      <c r="D15" s="4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61"/>
    </row>
    <row r="16" spans="1:16" ht="29.25" customHeight="1" x14ac:dyDescent="0.25">
      <c r="A16" s="21">
        <v>2</v>
      </c>
      <c r="B16" s="78" t="s">
        <v>55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</row>
    <row r="17" spans="1:16" ht="18" customHeight="1" x14ac:dyDescent="0.25">
      <c r="A17" s="21">
        <v>3</v>
      </c>
      <c r="B17" s="78" t="s">
        <v>59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6" ht="15.75" customHeight="1" x14ac:dyDescent="0.25">
      <c r="A18" s="21">
        <v>4</v>
      </c>
      <c r="B18" s="78" t="s">
        <v>61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</row>
  </sheetData>
  <mergeCells count="14">
    <mergeCell ref="B17:P17"/>
    <mergeCell ref="B18:P18"/>
    <mergeCell ref="A4:P4"/>
    <mergeCell ref="A6:A7"/>
    <mergeCell ref="B6:B7"/>
    <mergeCell ref="E6:E7"/>
    <mergeCell ref="C6:C7"/>
    <mergeCell ref="D6:D7"/>
    <mergeCell ref="F6:G6"/>
    <mergeCell ref="B16:P16"/>
    <mergeCell ref="O6:O7"/>
    <mergeCell ref="P6:P7"/>
    <mergeCell ref="B9:P9"/>
    <mergeCell ref="H6:N6"/>
  </mergeCells>
  <pageMargins left="0.59055118110236227" right="0.39370078740157483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6"/>
  <sheetViews>
    <sheetView view="pageBreakPreview" zoomScale="70" zoomScaleNormal="100" zoomScaleSheetLayoutView="70" workbookViewId="0">
      <pane xSplit="2" ySplit="9" topLeftCell="C11" activePane="bottomRight" state="frozen"/>
      <selection pane="topRight" activeCell="C1" sqref="C1"/>
      <selection pane="bottomLeft" activeCell="A10" sqref="A10"/>
      <selection pane="bottomRight" activeCell="C14" sqref="C14"/>
    </sheetView>
  </sheetViews>
  <sheetFormatPr defaultRowHeight="15" x14ac:dyDescent="0.25"/>
  <cols>
    <col min="1" max="1" width="6.140625" style="7" customWidth="1"/>
    <col min="2" max="2" width="60.140625" style="7" customWidth="1"/>
    <col min="3" max="3" width="37.140625" style="7" bestFit="1" customWidth="1"/>
    <col min="4" max="4" width="32.85546875" style="7" customWidth="1"/>
    <col min="5" max="5" width="17" style="7" customWidth="1"/>
    <col min="6" max="6" width="15.7109375" style="55" customWidth="1"/>
    <col min="7" max="7" width="17" style="7" customWidth="1"/>
    <col min="8" max="8" width="18.85546875" style="7" customWidth="1"/>
    <col min="9" max="9" width="16.85546875" style="7" customWidth="1"/>
    <col min="10" max="13" width="13.85546875" style="7" customWidth="1"/>
    <col min="14" max="14" width="17.5703125" style="7" customWidth="1"/>
    <col min="15" max="16384" width="9.140625" style="7"/>
  </cols>
  <sheetData>
    <row r="1" spans="1:18" ht="18.75" x14ac:dyDescent="0.25">
      <c r="N1" s="22" t="s">
        <v>45</v>
      </c>
    </row>
    <row r="2" spans="1:18" ht="18.75" x14ac:dyDescent="0.25">
      <c r="B2" s="23"/>
    </row>
    <row r="3" spans="1:18" ht="18.75" x14ac:dyDescent="0.25">
      <c r="B3" s="24"/>
    </row>
    <row r="4" spans="1:18" ht="18.75" x14ac:dyDescent="0.25">
      <c r="B4" s="92" t="s">
        <v>49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8" ht="18.75" x14ac:dyDescent="0.25">
      <c r="C5" s="16"/>
      <c r="D5" s="16"/>
    </row>
    <row r="6" spans="1:18" ht="18.75" customHeight="1" x14ac:dyDescent="0.25">
      <c r="A6" s="103" t="s">
        <v>4</v>
      </c>
      <c r="B6" s="93" t="s">
        <v>20</v>
      </c>
      <c r="C6" s="95" t="s">
        <v>50</v>
      </c>
      <c r="D6" s="93" t="s">
        <v>21</v>
      </c>
      <c r="E6" s="95" t="s">
        <v>37</v>
      </c>
      <c r="F6" s="96" t="s">
        <v>52</v>
      </c>
      <c r="G6" s="97"/>
      <c r="H6" s="96" t="s">
        <v>46</v>
      </c>
      <c r="I6" s="104"/>
      <c r="J6" s="104"/>
      <c r="K6" s="104"/>
      <c r="L6" s="104"/>
      <c r="M6" s="104"/>
      <c r="N6" s="104"/>
    </row>
    <row r="7" spans="1:18" ht="79.5" customHeight="1" x14ac:dyDescent="0.25">
      <c r="A7" s="103"/>
      <c r="B7" s="94"/>
      <c r="C7" s="95"/>
      <c r="D7" s="94"/>
      <c r="E7" s="95"/>
      <c r="F7" s="53" t="s">
        <v>134</v>
      </c>
      <c r="G7" s="29" t="s">
        <v>121</v>
      </c>
      <c r="H7" s="29" t="s">
        <v>64</v>
      </c>
      <c r="I7" s="29" t="s">
        <v>65</v>
      </c>
      <c r="J7" s="29" t="s">
        <v>66</v>
      </c>
      <c r="K7" s="29" t="s">
        <v>67</v>
      </c>
      <c r="L7" s="29" t="s">
        <v>68</v>
      </c>
      <c r="M7" s="29" t="s">
        <v>69</v>
      </c>
      <c r="N7" s="29" t="s">
        <v>70</v>
      </c>
    </row>
    <row r="8" spans="1:18" ht="18.7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54">
        <v>6</v>
      </c>
      <c r="G8" s="17">
        <v>7</v>
      </c>
      <c r="H8" s="17">
        <v>8</v>
      </c>
      <c r="I8" s="17">
        <v>9</v>
      </c>
      <c r="J8" s="17">
        <v>10</v>
      </c>
      <c r="K8" s="18">
        <v>11</v>
      </c>
      <c r="L8" s="18">
        <v>12</v>
      </c>
      <c r="M8" s="18">
        <v>13</v>
      </c>
      <c r="N8" s="18">
        <v>14</v>
      </c>
    </row>
    <row r="9" spans="1:18" ht="43.5" customHeight="1" x14ac:dyDescent="0.25">
      <c r="A9" s="13"/>
      <c r="B9" s="98" t="s">
        <v>75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100"/>
      <c r="O9" s="32"/>
      <c r="P9" s="32"/>
      <c r="Q9" s="32"/>
      <c r="R9" s="32"/>
    </row>
    <row r="10" spans="1:18" ht="90" x14ac:dyDescent="0.25">
      <c r="A10" s="25">
        <v>1</v>
      </c>
      <c r="B10" s="35" t="s">
        <v>135</v>
      </c>
      <c r="C10" s="30" t="s">
        <v>86</v>
      </c>
      <c r="D10" s="30" t="s">
        <v>87</v>
      </c>
      <c r="E10" s="30" t="s">
        <v>72</v>
      </c>
      <c r="F10" s="56">
        <v>4100</v>
      </c>
      <c r="G10" s="52">
        <v>2022</v>
      </c>
      <c r="H10" s="31">
        <v>5400</v>
      </c>
      <c r="I10" s="31">
        <v>5400</v>
      </c>
      <c r="J10" s="31">
        <v>5400</v>
      </c>
      <c r="K10" s="31">
        <v>5400</v>
      </c>
      <c r="L10" s="31">
        <v>5400</v>
      </c>
      <c r="M10" s="31">
        <v>5400</v>
      </c>
      <c r="N10" s="31">
        <v>5400</v>
      </c>
      <c r="O10" s="32"/>
      <c r="P10" s="32"/>
      <c r="Q10" s="32"/>
      <c r="R10" s="32"/>
    </row>
    <row r="11" spans="1:18" ht="105" x14ac:dyDescent="0.25">
      <c r="A11" s="25">
        <v>2</v>
      </c>
      <c r="B11" s="35" t="s">
        <v>136</v>
      </c>
      <c r="C11" s="30" t="s">
        <v>86</v>
      </c>
      <c r="D11" s="30" t="s">
        <v>88</v>
      </c>
      <c r="E11" s="30" t="s">
        <v>72</v>
      </c>
      <c r="F11" s="56">
        <v>5200</v>
      </c>
      <c r="G11" s="52">
        <v>2022</v>
      </c>
      <c r="H11" s="31">
        <v>5200</v>
      </c>
      <c r="I11" s="31">
        <v>5200</v>
      </c>
      <c r="J11" s="31">
        <v>5200</v>
      </c>
      <c r="K11" s="31">
        <v>5200</v>
      </c>
      <c r="L11" s="31">
        <v>5200</v>
      </c>
      <c r="M11" s="31">
        <v>5200</v>
      </c>
      <c r="N11" s="31">
        <v>5200</v>
      </c>
      <c r="O11" s="32"/>
      <c r="P11" s="32"/>
      <c r="Q11" s="32"/>
      <c r="R11" s="32"/>
    </row>
    <row r="12" spans="1:18" ht="120" x14ac:dyDescent="0.25">
      <c r="A12" s="25">
        <v>3</v>
      </c>
      <c r="B12" s="35" t="s">
        <v>83</v>
      </c>
      <c r="C12" s="36" t="s">
        <v>73</v>
      </c>
      <c r="D12" s="30" t="s">
        <v>89</v>
      </c>
      <c r="E12" s="30" t="s">
        <v>92</v>
      </c>
      <c r="F12" s="56">
        <v>2171</v>
      </c>
      <c r="G12" s="52">
        <v>2022</v>
      </c>
      <c r="H12" s="31">
        <v>2135</v>
      </c>
      <c r="I12" s="31">
        <v>2135</v>
      </c>
      <c r="J12" s="31">
        <v>2135</v>
      </c>
      <c r="K12" s="31">
        <v>2135</v>
      </c>
      <c r="L12" s="31">
        <v>2135</v>
      </c>
      <c r="M12" s="31">
        <v>2135</v>
      </c>
      <c r="N12" s="31">
        <v>2135</v>
      </c>
      <c r="O12" s="32"/>
      <c r="P12" s="32"/>
      <c r="Q12" s="32"/>
      <c r="R12" s="32"/>
    </row>
    <row r="13" spans="1:18" ht="105" x14ac:dyDescent="0.25">
      <c r="A13" s="25">
        <v>4</v>
      </c>
      <c r="B13" s="35" t="s">
        <v>84</v>
      </c>
      <c r="C13" s="36" t="s">
        <v>73</v>
      </c>
      <c r="D13" s="30" t="s">
        <v>90</v>
      </c>
      <c r="E13" s="30" t="s">
        <v>93</v>
      </c>
      <c r="F13" s="56">
        <v>741</v>
      </c>
      <c r="G13" s="52">
        <v>2022</v>
      </c>
      <c r="H13" s="30">
        <v>737</v>
      </c>
      <c r="I13" s="30">
        <v>737</v>
      </c>
      <c r="J13" s="30">
        <v>737</v>
      </c>
      <c r="K13" s="30">
        <v>737</v>
      </c>
      <c r="L13" s="30">
        <v>737</v>
      </c>
      <c r="M13" s="30">
        <v>737</v>
      </c>
      <c r="N13" s="30">
        <v>737</v>
      </c>
      <c r="O13" s="32"/>
      <c r="P13" s="32"/>
      <c r="Q13" s="32"/>
      <c r="R13" s="32"/>
    </row>
    <row r="14" spans="1:18" ht="135" x14ac:dyDescent="0.25">
      <c r="A14" s="25">
        <v>5</v>
      </c>
      <c r="B14" s="35" t="s">
        <v>85</v>
      </c>
      <c r="C14" s="30" t="s">
        <v>148</v>
      </c>
      <c r="D14" s="30" t="s">
        <v>91</v>
      </c>
      <c r="E14" s="30" t="s">
        <v>94</v>
      </c>
      <c r="F14" s="56">
        <v>9</v>
      </c>
      <c r="G14" s="52">
        <v>2022</v>
      </c>
      <c r="H14" s="30">
        <v>9</v>
      </c>
      <c r="I14" s="30">
        <v>9</v>
      </c>
      <c r="J14" s="30">
        <v>9</v>
      </c>
      <c r="K14" s="30">
        <v>9</v>
      </c>
      <c r="L14" s="30">
        <v>9</v>
      </c>
      <c r="M14" s="30">
        <v>9</v>
      </c>
      <c r="N14" s="30">
        <v>9</v>
      </c>
      <c r="O14" s="32"/>
      <c r="P14" s="32"/>
      <c r="Q14" s="32"/>
      <c r="R14" s="32"/>
    </row>
    <row r="15" spans="1:18" x14ac:dyDescent="0.25"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</row>
    <row r="16" spans="1:18" ht="36.75" customHeight="1" x14ac:dyDescent="0.25">
      <c r="A16" s="26">
        <v>1</v>
      </c>
      <c r="B16" s="101" t="s">
        <v>56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27"/>
      <c r="P16" s="27"/>
    </row>
  </sheetData>
  <mergeCells count="11">
    <mergeCell ref="B16:N16"/>
    <mergeCell ref="B15:N15"/>
    <mergeCell ref="A6:A7"/>
    <mergeCell ref="D6:D7"/>
    <mergeCell ref="E6:E7"/>
    <mergeCell ref="H6:N6"/>
    <mergeCell ref="B4:N4"/>
    <mergeCell ref="B6:B7"/>
    <mergeCell ref="C6:C7"/>
    <mergeCell ref="F6:G6"/>
    <mergeCell ref="B9:N9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46" orientation="landscape" r:id="rId1"/>
  <headerFooter>
    <oddHeader>&amp;C&amp;"Times New Roman,обычный"&amp;P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72"/>
  <sheetViews>
    <sheetView tabSelected="1" view="pageBreakPreview" zoomScale="59" zoomScaleNormal="100" zoomScaleSheetLayoutView="59" workbookViewId="0">
      <selection activeCell="F46" sqref="F46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7" customWidth="1"/>
    <col min="5" max="9" width="16.85546875" customWidth="1"/>
    <col min="10" max="10" width="17.140625" customWidth="1"/>
    <col min="11" max="11" width="18.85546875" customWidth="1"/>
  </cols>
  <sheetData>
    <row r="1" spans="1:11" ht="18.75" x14ac:dyDescent="0.25">
      <c r="I1" s="8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92" t="s">
        <v>151</v>
      </c>
      <c r="B4" s="92"/>
      <c r="C4" s="92"/>
      <c r="D4" s="92"/>
      <c r="E4" s="92"/>
      <c r="F4" s="92"/>
      <c r="G4" s="92"/>
      <c r="H4" s="92"/>
      <c r="I4" s="92"/>
    </row>
    <row r="5" spans="1:11" ht="18.75" x14ac:dyDescent="0.25">
      <c r="D5" s="70"/>
    </row>
    <row r="6" spans="1:11" ht="18.75" customHeight="1" x14ac:dyDescent="0.25">
      <c r="A6" s="105" t="s">
        <v>4</v>
      </c>
      <c r="B6" s="115" t="s">
        <v>20</v>
      </c>
      <c r="C6" s="115" t="s">
        <v>29</v>
      </c>
      <c r="D6" s="95" t="s">
        <v>0</v>
      </c>
      <c r="E6" s="117" t="s">
        <v>1</v>
      </c>
      <c r="F6" s="118"/>
      <c r="G6" s="118"/>
      <c r="H6" s="118"/>
      <c r="I6" s="118"/>
      <c r="J6" s="119"/>
      <c r="K6" s="120"/>
    </row>
    <row r="7" spans="1:11" ht="82.5" customHeight="1" x14ac:dyDescent="0.25">
      <c r="A7" s="105"/>
      <c r="B7" s="114"/>
      <c r="C7" s="114"/>
      <c r="D7" s="95"/>
      <c r="E7" s="71">
        <v>2024</v>
      </c>
      <c r="F7" s="71">
        <v>2025</v>
      </c>
      <c r="G7" s="71">
        <v>2026</v>
      </c>
      <c r="H7" s="71">
        <v>2027</v>
      </c>
      <c r="I7" s="71">
        <v>2028</v>
      </c>
      <c r="J7" s="71">
        <v>2029</v>
      </c>
      <c r="K7" s="71">
        <v>2030</v>
      </c>
    </row>
    <row r="8" spans="1:11" ht="18.75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7</v>
      </c>
      <c r="H8" s="71">
        <v>8</v>
      </c>
      <c r="I8" s="71">
        <v>9</v>
      </c>
      <c r="J8" s="62">
        <v>10</v>
      </c>
      <c r="K8" s="62">
        <v>11</v>
      </c>
    </row>
    <row r="9" spans="1:11" ht="18.75" customHeight="1" x14ac:dyDescent="0.25">
      <c r="A9" s="107" t="s">
        <v>152</v>
      </c>
      <c r="B9" s="108"/>
      <c r="C9" s="115" t="s">
        <v>30</v>
      </c>
      <c r="D9" s="1" t="s">
        <v>7</v>
      </c>
      <c r="E9" s="125">
        <f>E11+E12+E14+E15</f>
        <v>123959.50000000001</v>
      </c>
      <c r="F9" s="125">
        <f t="shared" ref="F9:G9" si="0">F11+F12+F14+F15</f>
        <v>123739.20000000001</v>
      </c>
      <c r="G9" s="125">
        <f t="shared" si="0"/>
        <v>123739.20000000001</v>
      </c>
      <c r="H9" s="125"/>
      <c r="I9" s="125"/>
      <c r="J9" s="125"/>
      <c r="K9" s="63"/>
    </row>
    <row r="10" spans="1:11" ht="37.5" x14ac:dyDescent="0.25">
      <c r="A10" s="109"/>
      <c r="B10" s="110"/>
      <c r="C10" s="113"/>
      <c r="D10" s="4" t="s">
        <v>15</v>
      </c>
      <c r="E10" s="125">
        <f>E18+E26</f>
        <v>120698.20000000001</v>
      </c>
      <c r="F10" s="125">
        <f>F18+F26</f>
        <v>120698.20000000001</v>
      </c>
      <c r="G10" s="125">
        <f>G18+G26</f>
        <v>120698.20000000001</v>
      </c>
      <c r="H10" s="125"/>
      <c r="I10" s="125"/>
      <c r="J10" s="125"/>
      <c r="K10" s="63"/>
    </row>
    <row r="11" spans="1:11" ht="18.75" x14ac:dyDescent="0.25">
      <c r="A11" s="109"/>
      <c r="B11" s="110"/>
      <c r="C11" s="113"/>
      <c r="D11" s="1" t="s">
        <v>2</v>
      </c>
      <c r="E11" s="125">
        <f>E19+E27</f>
        <v>120698.20000000001</v>
      </c>
      <c r="F11" s="125">
        <f>F19+F27</f>
        <v>120698.20000000001</v>
      </c>
      <c r="G11" s="125">
        <f>G19+G27</f>
        <v>120698.20000000001</v>
      </c>
      <c r="H11" s="125"/>
      <c r="I11" s="125"/>
      <c r="J11" s="125"/>
      <c r="K11" s="63"/>
    </row>
    <row r="12" spans="1:11" ht="56.25" x14ac:dyDescent="0.25">
      <c r="A12" s="109"/>
      <c r="B12" s="110"/>
      <c r="C12" s="113"/>
      <c r="D12" s="1" t="s">
        <v>8</v>
      </c>
      <c r="E12" s="125">
        <f>E20+E28</f>
        <v>0</v>
      </c>
      <c r="F12" s="125">
        <f>F20+F28</f>
        <v>0</v>
      </c>
      <c r="G12" s="125">
        <f>G20+G28</f>
        <v>0</v>
      </c>
      <c r="H12" s="125"/>
      <c r="I12" s="125"/>
      <c r="J12" s="125"/>
      <c r="K12" s="63"/>
    </row>
    <row r="13" spans="1:11" ht="18.75" x14ac:dyDescent="0.25">
      <c r="A13" s="109"/>
      <c r="B13" s="110"/>
      <c r="C13" s="113"/>
      <c r="D13" s="4" t="s">
        <v>11</v>
      </c>
      <c r="E13" s="125">
        <f>E21+E28</f>
        <v>0</v>
      </c>
      <c r="F13" s="125">
        <f>F21+F28</f>
        <v>0</v>
      </c>
      <c r="G13" s="125">
        <f>G21+G28</f>
        <v>0</v>
      </c>
      <c r="H13" s="125"/>
      <c r="I13" s="125"/>
      <c r="J13" s="125"/>
      <c r="K13" s="63"/>
    </row>
    <row r="14" spans="1:11" ht="56.25" x14ac:dyDescent="0.25">
      <c r="A14" s="109"/>
      <c r="B14" s="110"/>
      <c r="C14" s="113"/>
      <c r="D14" s="1" t="s">
        <v>10</v>
      </c>
      <c r="E14" s="125">
        <f>E22+E30</f>
        <v>3261.3</v>
      </c>
      <c r="F14" s="125">
        <f>F22+F30</f>
        <v>3041</v>
      </c>
      <c r="G14" s="125">
        <f>G22+G30</f>
        <v>3041</v>
      </c>
      <c r="H14" s="125"/>
      <c r="I14" s="125"/>
      <c r="J14" s="125"/>
      <c r="K14" s="63"/>
    </row>
    <row r="15" spans="1:11" ht="37.5" x14ac:dyDescent="0.25">
      <c r="A15" s="109"/>
      <c r="B15" s="110"/>
      <c r="C15" s="113"/>
      <c r="D15" s="1" t="s">
        <v>9</v>
      </c>
      <c r="E15" s="125">
        <f>E23+E31</f>
        <v>0</v>
      </c>
      <c r="F15" s="125">
        <f>F23+F31</f>
        <v>0</v>
      </c>
      <c r="G15" s="125">
        <f>G23+G31</f>
        <v>0</v>
      </c>
      <c r="H15" s="125"/>
      <c r="I15" s="125"/>
      <c r="J15" s="125"/>
      <c r="K15" s="63"/>
    </row>
    <row r="16" spans="1:11" ht="18.75" x14ac:dyDescent="0.25">
      <c r="A16" s="109"/>
      <c r="B16" s="110"/>
      <c r="C16" s="114"/>
      <c r="D16" s="4" t="s">
        <v>11</v>
      </c>
      <c r="E16" s="125">
        <f>E15</f>
        <v>0</v>
      </c>
      <c r="F16" s="125">
        <f t="shared" ref="F16:G16" si="1">F15</f>
        <v>0</v>
      </c>
      <c r="G16" s="125">
        <f t="shared" si="1"/>
        <v>0</v>
      </c>
      <c r="H16" s="125"/>
      <c r="I16" s="125"/>
      <c r="J16" s="126"/>
      <c r="K16" s="5"/>
    </row>
    <row r="17" spans="1:11" ht="18.75" x14ac:dyDescent="0.25">
      <c r="A17" s="109"/>
      <c r="B17" s="110"/>
      <c r="C17" s="116" t="s">
        <v>153</v>
      </c>
      <c r="D17" s="1" t="s">
        <v>7</v>
      </c>
      <c r="E17" s="125">
        <f>E19+E20+E22+E23</f>
        <v>103210.8</v>
      </c>
      <c r="F17" s="125">
        <f t="shared" ref="F17:G17" si="2">F19+F20+F22+F23</f>
        <v>103210.8</v>
      </c>
      <c r="G17" s="125">
        <f t="shared" si="2"/>
        <v>103210.8</v>
      </c>
      <c r="H17" s="125"/>
      <c r="I17" s="125"/>
      <c r="J17" s="125"/>
      <c r="K17" s="63"/>
    </row>
    <row r="18" spans="1:11" ht="18.75" x14ac:dyDescent="0.25">
      <c r="A18" s="109"/>
      <c r="B18" s="110"/>
      <c r="C18" s="116"/>
      <c r="D18" s="4" t="s">
        <v>11</v>
      </c>
      <c r="E18" s="125">
        <f>E17</f>
        <v>103210.8</v>
      </c>
      <c r="F18" s="125">
        <f t="shared" ref="F18:G18" si="3">F17</f>
        <v>103210.8</v>
      </c>
      <c r="G18" s="125">
        <f t="shared" si="3"/>
        <v>103210.8</v>
      </c>
      <c r="H18" s="125"/>
      <c r="I18" s="125"/>
      <c r="J18" s="126"/>
      <c r="K18" s="5"/>
    </row>
    <row r="19" spans="1:11" ht="18.75" x14ac:dyDescent="0.25">
      <c r="A19" s="109"/>
      <c r="B19" s="110"/>
      <c r="C19" s="116"/>
      <c r="D19" s="1" t="s">
        <v>3</v>
      </c>
      <c r="E19" s="125">
        <f>E35+E43+E59+E67</f>
        <v>103210.8</v>
      </c>
      <c r="F19" s="125">
        <f t="shared" ref="F19:G20" si="4">F35+F43+F59+F67</f>
        <v>103210.8</v>
      </c>
      <c r="G19" s="125">
        <f t="shared" si="4"/>
        <v>103210.8</v>
      </c>
      <c r="H19" s="125"/>
      <c r="I19" s="125"/>
      <c r="J19" s="125"/>
      <c r="K19" s="63"/>
    </row>
    <row r="20" spans="1:11" ht="18.75" x14ac:dyDescent="0.25">
      <c r="A20" s="109"/>
      <c r="B20" s="110"/>
      <c r="C20" s="116"/>
      <c r="D20" s="1" t="s">
        <v>6</v>
      </c>
      <c r="E20" s="125">
        <f>E36+E44+E60+E68</f>
        <v>0</v>
      </c>
      <c r="F20" s="125">
        <f t="shared" si="4"/>
        <v>0</v>
      </c>
      <c r="G20" s="125">
        <f t="shared" si="4"/>
        <v>0</v>
      </c>
      <c r="H20" s="125"/>
      <c r="I20" s="125"/>
      <c r="J20" s="125"/>
      <c r="K20" s="63"/>
    </row>
    <row r="21" spans="1:11" ht="18.75" x14ac:dyDescent="0.25">
      <c r="A21" s="109"/>
      <c r="B21" s="110"/>
      <c r="C21" s="116"/>
      <c r="D21" s="4" t="s">
        <v>11</v>
      </c>
      <c r="E21" s="125">
        <f>E20</f>
        <v>0</v>
      </c>
      <c r="F21" s="125">
        <f t="shared" ref="F21:G21" si="5">F20</f>
        <v>0</v>
      </c>
      <c r="G21" s="125">
        <f t="shared" si="5"/>
        <v>0</v>
      </c>
      <c r="H21" s="125"/>
      <c r="I21" s="125"/>
      <c r="J21" s="126"/>
      <c r="K21" s="5"/>
    </row>
    <row r="22" spans="1:11" ht="18.75" x14ac:dyDescent="0.25">
      <c r="A22" s="109"/>
      <c r="B22" s="110"/>
      <c r="C22" s="116"/>
      <c r="D22" s="1" t="s">
        <v>5</v>
      </c>
      <c r="E22" s="125">
        <f>E38+E46+E62</f>
        <v>0</v>
      </c>
      <c r="F22" s="125">
        <f t="shared" ref="F22:G23" si="6">F38+F46+F62</f>
        <v>0</v>
      </c>
      <c r="G22" s="125">
        <f t="shared" si="6"/>
        <v>0</v>
      </c>
      <c r="H22" s="125"/>
      <c r="I22" s="125"/>
      <c r="J22" s="125"/>
      <c r="K22" s="63"/>
    </row>
    <row r="23" spans="1:11" ht="18.75" x14ac:dyDescent="0.25">
      <c r="A23" s="109"/>
      <c r="B23" s="110"/>
      <c r="C23" s="116"/>
      <c r="D23" s="1" t="s">
        <v>12</v>
      </c>
      <c r="E23" s="125">
        <f>E39+E47+E63</f>
        <v>0</v>
      </c>
      <c r="F23" s="125">
        <f t="shared" si="6"/>
        <v>0</v>
      </c>
      <c r="G23" s="125">
        <f t="shared" si="6"/>
        <v>0</v>
      </c>
      <c r="H23" s="125"/>
      <c r="I23" s="125"/>
      <c r="J23" s="125"/>
      <c r="K23" s="63"/>
    </row>
    <row r="24" spans="1:11" ht="18.75" x14ac:dyDescent="0.25">
      <c r="A24" s="109"/>
      <c r="B24" s="110"/>
      <c r="C24" s="116"/>
      <c r="D24" s="4" t="s">
        <v>11</v>
      </c>
      <c r="E24" s="125">
        <f>E23</f>
        <v>0</v>
      </c>
      <c r="F24" s="125">
        <f t="shared" ref="F24:G24" si="7">F23</f>
        <v>0</v>
      </c>
      <c r="G24" s="125">
        <f t="shared" si="7"/>
        <v>0</v>
      </c>
      <c r="H24" s="125"/>
      <c r="I24" s="125"/>
      <c r="J24" s="126"/>
      <c r="K24" s="5"/>
    </row>
    <row r="25" spans="1:11" ht="18.75" x14ac:dyDescent="0.25">
      <c r="A25" s="109"/>
      <c r="B25" s="110"/>
      <c r="C25" s="113"/>
      <c r="D25" s="1" t="s">
        <v>7</v>
      </c>
      <c r="E25" s="125">
        <f>E27+E28+E30+E31</f>
        <v>20748.7</v>
      </c>
      <c r="F25" s="125">
        <f t="shared" ref="F25:G25" si="8">F27+F28+F30+F31</f>
        <v>20528.400000000001</v>
      </c>
      <c r="G25" s="125">
        <f t="shared" si="8"/>
        <v>20528.400000000001</v>
      </c>
      <c r="H25" s="125"/>
      <c r="I25" s="125"/>
      <c r="J25" s="125"/>
      <c r="K25" s="63"/>
    </row>
    <row r="26" spans="1:11" ht="18.75" x14ac:dyDescent="0.25">
      <c r="A26" s="109"/>
      <c r="B26" s="110"/>
      <c r="C26" s="113"/>
      <c r="D26" s="4" t="s">
        <v>11</v>
      </c>
      <c r="E26" s="125">
        <f>E27</f>
        <v>17487.400000000001</v>
      </c>
      <c r="F26" s="125">
        <f t="shared" ref="F26:G26" si="9">F27</f>
        <v>17487.400000000001</v>
      </c>
      <c r="G26" s="125">
        <f t="shared" si="9"/>
        <v>17487.400000000001</v>
      </c>
      <c r="H26" s="125"/>
      <c r="I26" s="125"/>
      <c r="J26" s="126"/>
      <c r="K26" s="5"/>
    </row>
    <row r="27" spans="1:11" ht="18.75" x14ac:dyDescent="0.25">
      <c r="A27" s="109"/>
      <c r="B27" s="110"/>
      <c r="C27" s="113"/>
      <c r="D27" s="1" t="s">
        <v>3</v>
      </c>
      <c r="E27" s="125">
        <f>E51</f>
        <v>17487.400000000001</v>
      </c>
      <c r="F27" s="125">
        <f t="shared" ref="F27:G28" si="10">F51</f>
        <v>17487.400000000001</v>
      </c>
      <c r="G27" s="125">
        <f t="shared" si="10"/>
        <v>17487.400000000001</v>
      </c>
      <c r="H27" s="125"/>
      <c r="I27" s="125"/>
      <c r="J27" s="125"/>
      <c r="K27" s="63"/>
    </row>
    <row r="28" spans="1:11" ht="18.75" x14ac:dyDescent="0.25">
      <c r="A28" s="109"/>
      <c r="B28" s="110"/>
      <c r="C28" s="113"/>
      <c r="D28" s="1" t="s">
        <v>6</v>
      </c>
      <c r="E28" s="125">
        <f>E52</f>
        <v>0</v>
      </c>
      <c r="F28" s="125">
        <f t="shared" si="10"/>
        <v>0</v>
      </c>
      <c r="G28" s="125">
        <f t="shared" si="10"/>
        <v>0</v>
      </c>
      <c r="H28" s="125"/>
      <c r="I28" s="125"/>
      <c r="J28" s="126"/>
      <c r="K28" s="5"/>
    </row>
    <row r="29" spans="1:11" ht="18.75" x14ac:dyDescent="0.25">
      <c r="A29" s="109"/>
      <c r="B29" s="110"/>
      <c r="C29" s="113"/>
      <c r="D29" s="4" t="s">
        <v>11</v>
      </c>
      <c r="E29" s="125">
        <f>E28</f>
        <v>0</v>
      </c>
      <c r="F29" s="125">
        <f t="shared" ref="F29:G29" si="11">F28</f>
        <v>0</v>
      </c>
      <c r="G29" s="125">
        <f t="shared" si="11"/>
        <v>0</v>
      </c>
      <c r="H29" s="125"/>
      <c r="I29" s="125"/>
      <c r="J29" s="126"/>
      <c r="K29" s="5"/>
    </row>
    <row r="30" spans="1:11" ht="18.75" x14ac:dyDescent="0.25">
      <c r="A30" s="109"/>
      <c r="B30" s="110"/>
      <c r="C30" s="113"/>
      <c r="D30" s="1" t="s">
        <v>5</v>
      </c>
      <c r="E30" s="125">
        <f>E54</f>
        <v>3261.3</v>
      </c>
      <c r="F30" s="125">
        <f t="shared" ref="F30:G31" si="12">F54</f>
        <v>3041</v>
      </c>
      <c r="G30" s="125">
        <f t="shared" si="12"/>
        <v>3041</v>
      </c>
      <c r="H30" s="125"/>
      <c r="I30" s="125"/>
      <c r="J30" s="126"/>
      <c r="K30" s="5"/>
    </row>
    <row r="31" spans="1:11" ht="18.75" x14ac:dyDescent="0.25">
      <c r="A31" s="109"/>
      <c r="B31" s="110"/>
      <c r="C31" s="113"/>
      <c r="D31" s="1" t="s">
        <v>12</v>
      </c>
      <c r="E31" s="125">
        <f>E55</f>
        <v>0</v>
      </c>
      <c r="F31" s="125">
        <f t="shared" si="12"/>
        <v>0</v>
      </c>
      <c r="G31" s="125">
        <f t="shared" si="12"/>
        <v>0</v>
      </c>
      <c r="H31" s="125"/>
      <c r="I31" s="125"/>
      <c r="J31" s="126"/>
      <c r="K31" s="5"/>
    </row>
    <row r="32" spans="1:11" ht="18.75" x14ac:dyDescent="0.25">
      <c r="A32" s="111"/>
      <c r="B32" s="112"/>
      <c r="C32" s="114"/>
      <c r="D32" s="4" t="s">
        <v>11</v>
      </c>
      <c r="E32" s="125">
        <f>E31</f>
        <v>0</v>
      </c>
      <c r="F32" s="125">
        <f t="shared" ref="F32:G32" si="13">F31</f>
        <v>0</v>
      </c>
      <c r="G32" s="125">
        <f t="shared" si="13"/>
        <v>0</v>
      </c>
      <c r="H32" s="125"/>
      <c r="I32" s="125"/>
      <c r="J32" s="126"/>
      <c r="K32" s="5"/>
    </row>
    <row r="33" spans="1:11" ht="18.75" x14ac:dyDescent="0.25">
      <c r="A33" s="106" t="s">
        <v>14</v>
      </c>
      <c r="B33" s="121" t="s">
        <v>135</v>
      </c>
      <c r="C33" s="116" t="s">
        <v>153</v>
      </c>
      <c r="D33" s="1" t="s">
        <v>7</v>
      </c>
      <c r="E33" s="125">
        <f>E35+E36+E38+E39</f>
        <v>26117.5</v>
      </c>
      <c r="F33" s="125">
        <f t="shared" ref="F33:G33" si="14">F35+F36+F38+F39</f>
        <v>26117.5</v>
      </c>
      <c r="G33" s="125">
        <f t="shared" si="14"/>
        <v>26117.5</v>
      </c>
      <c r="H33" s="125"/>
      <c r="I33" s="125"/>
      <c r="J33" s="125"/>
      <c r="K33" s="63"/>
    </row>
    <row r="34" spans="1:11" ht="18.75" x14ac:dyDescent="0.25">
      <c r="A34" s="106"/>
      <c r="B34" s="121"/>
      <c r="C34" s="116"/>
      <c r="D34" s="4" t="s">
        <v>11</v>
      </c>
      <c r="E34" s="125">
        <f>E33</f>
        <v>26117.5</v>
      </c>
      <c r="F34" s="125">
        <f t="shared" ref="F34:G34" si="15">F33</f>
        <v>26117.5</v>
      </c>
      <c r="G34" s="125">
        <f t="shared" si="15"/>
        <v>26117.5</v>
      </c>
      <c r="H34" s="125"/>
      <c r="I34" s="125"/>
      <c r="J34" s="125"/>
      <c r="K34" s="63"/>
    </row>
    <row r="35" spans="1:11" ht="18.75" x14ac:dyDescent="0.25">
      <c r="A35" s="106"/>
      <c r="B35" s="121"/>
      <c r="C35" s="116"/>
      <c r="D35" s="1" t="s">
        <v>3</v>
      </c>
      <c r="E35" s="125">
        <v>26117.5</v>
      </c>
      <c r="F35" s="125">
        <v>26117.5</v>
      </c>
      <c r="G35" s="125">
        <v>26117.5</v>
      </c>
      <c r="H35" s="125"/>
      <c r="I35" s="125"/>
      <c r="J35" s="125"/>
      <c r="K35" s="63"/>
    </row>
    <row r="36" spans="1:11" ht="18.75" x14ac:dyDescent="0.25">
      <c r="A36" s="106"/>
      <c r="B36" s="121"/>
      <c r="C36" s="116"/>
      <c r="D36" s="1" t="s">
        <v>6</v>
      </c>
      <c r="E36" s="125">
        <v>0</v>
      </c>
      <c r="F36" s="125">
        <v>0</v>
      </c>
      <c r="G36" s="125">
        <v>0</v>
      </c>
      <c r="H36" s="125"/>
      <c r="I36" s="125"/>
      <c r="J36" s="125"/>
      <c r="K36" s="63"/>
    </row>
    <row r="37" spans="1:11" ht="18.75" x14ac:dyDescent="0.25">
      <c r="A37" s="106"/>
      <c r="B37" s="121"/>
      <c r="C37" s="116"/>
      <c r="D37" s="4" t="s">
        <v>11</v>
      </c>
      <c r="E37" s="125">
        <f>E36</f>
        <v>0</v>
      </c>
      <c r="F37" s="125">
        <f t="shared" ref="F37:G37" si="16">F36</f>
        <v>0</v>
      </c>
      <c r="G37" s="125">
        <f t="shared" si="16"/>
        <v>0</v>
      </c>
      <c r="H37" s="125"/>
      <c r="I37" s="125"/>
      <c r="J37" s="125"/>
      <c r="K37" s="63"/>
    </row>
    <row r="38" spans="1:11" ht="18.75" x14ac:dyDescent="0.25">
      <c r="A38" s="106"/>
      <c r="B38" s="121"/>
      <c r="C38" s="116"/>
      <c r="D38" s="1" t="s">
        <v>5</v>
      </c>
      <c r="E38" s="125">
        <v>0</v>
      </c>
      <c r="F38" s="125">
        <v>0</v>
      </c>
      <c r="G38" s="125">
        <v>0</v>
      </c>
      <c r="H38" s="125"/>
      <c r="I38" s="125"/>
      <c r="J38" s="125"/>
      <c r="K38" s="63"/>
    </row>
    <row r="39" spans="1:11" ht="18.75" x14ac:dyDescent="0.25">
      <c r="A39" s="106"/>
      <c r="B39" s="121"/>
      <c r="C39" s="116"/>
      <c r="D39" s="1" t="s">
        <v>12</v>
      </c>
      <c r="E39" s="125">
        <v>0</v>
      </c>
      <c r="F39" s="125">
        <v>0</v>
      </c>
      <c r="G39" s="125">
        <v>0</v>
      </c>
      <c r="H39" s="125"/>
      <c r="I39" s="125"/>
      <c r="J39" s="125"/>
      <c r="K39" s="63"/>
    </row>
    <row r="40" spans="1:11" ht="18.75" x14ac:dyDescent="0.25">
      <c r="A40" s="106"/>
      <c r="B40" s="121"/>
      <c r="C40" s="116"/>
      <c r="D40" s="4" t="s">
        <v>11</v>
      </c>
      <c r="E40" s="125">
        <f>E39</f>
        <v>0</v>
      </c>
      <c r="F40" s="125">
        <f t="shared" ref="F40:G40" si="17">F39</f>
        <v>0</v>
      </c>
      <c r="G40" s="125">
        <f t="shared" si="17"/>
        <v>0</v>
      </c>
      <c r="H40" s="125"/>
      <c r="I40" s="125"/>
      <c r="J40" s="125"/>
      <c r="K40" s="63"/>
    </row>
    <row r="41" spans="1:11" ht="18.75" x14ac:dyDescent="0.25">
      <c r="A41" s="106" t="s">
        <v>13</v>
      </c>
      <c r="B41" s="121" t="s">
        <v>136</v>
      </c>
      <c r="C41" s="116" t="s">
        <v>153</v>
      </c>
      <c r="D41" s="1" t="s">
        <v>7</v>
      </c>
      <c r="E41" s="125">
        <f>E43+E44+E46+E47</f>
        <v>45838.1</v>
      </c>
      <c r="F41" s="125">
        <f t="shared" ref="F41:G41" si="18">F43+F44+F46+F47</f>
        <v>45838.1</v>
      </c>
      <c r="G41" s="125">
        <f t="shared" si="18"/>
        <v>45838.1</v>
      </c>
      <c r="H41" s="125"/>
      <c r="I41" s="125"/>
      <c r="J41" s="125"/>
      <c r="K41" s="63"/>
    </row>
    <row r="42" spans="1:11" ht="18.75" x14ac:dyDescent="0.25">
      <c r="A42" s="106"/>
      <c r="B42" s="121"/>
      <c r="C42" s="116"/>
      <c r="D42" s="4" t="s">
        <v>11</v>
      </c>
      <c r="E42" s="125">
        <f>E41</f>
        <v>45838.1</v>
      </c>
      <c r="F42" s="125">
        <f t="shared" ref="F42:G42" si="19">F41</f>
        <v>45838.1</v>
      </c>
      <c r="G42" s="125">
        <f t="shared" si="19"/>
        <v>45838.1</v>
      </c>
      <c r="H42" s="125"/>
      <c r="I42" s="125"/>
      <c r="J42" s="125"/>
      <c r="K42" s="63"/>
    </row>
    <row r="43" spans="1:11" ht="18.75" x14ac:dyDescent="0.25">
      <c r="A43" s="106"/>
      <c r="B43" s="121"/>
      <c r="C43" s="116"/>
      <c r="D43" s="1" t="s">
        <v>3</v>
      </c>
      <c r="E43" s="125">
        <v>45838.1</v>
      </c>
      <c r="F43" s="125">
        <v>45838.1</v>
      </c>
      <c r="G43" s="125">
        <v>45838.1</v>
      </c>
      <c r="H43" s="125"/>
      <c r="I43" s="125"/>
      <c r="J43" s="125"/>
      <c r="K43" s="63"/>
    </row>
    <row r="44" spans="1:11" ht="18.75" x14ac:dyDescent="0.25">
      <c r="A44" s="106"/>
      <c r="B44" s="121"/>
      <c r="C44" s="116"/>
      <c r="D44" s="1" t="s">
        <v>6</v>
      </c>
      <c r="E44" s="125">
        <v>0</v>
      </c>
      <c r="F44" s="125">
        <v>0</v>
      </c>
      <c r="G44" s="125">
        <v>0</v>
      </c>
      <c r="H44" s="125"/>
      <c r="I44" s="125"/>
      <c r="J44" s="125"/>
      <c r="K44" s="63"/>
    </row>
    <row r="45" spans="1:11" ht="18.75" x14ac:dyDescent="0.25">
      <c r="A45" s="106"/>
      <c r="B45" s="121"/>
      <c r="C45" s="116"/>
      <c r="D45" s="4" t="s">
        <v>11</v>
      </c>
      <c r="E45" s="125">
        <f>E44</f>
        <v>0</v>
      </c>
      <c r="F45" s="125">
        <f t="shared" ref="F45:G45" si="20">F44</f>
        <v>0</v>
      </c>
      <c r="G45" s="125">
        <f t="shared" si="20"/>
        <v>0</v>
      </c>
      <c r="H45" s="125"/>
      <c r="I45" s="125"/>
      <c r="J45" s="125"/>
      <c r="K45" s="63"/>
    </row>
    <row r="46" spans="1:11" ht="18.75" x14ac:dyDescent="0.25">
      <c r="A46" s="106"/>
      <c r="B46" s="121"/>
      <c r="C46" s="116"/>
      <c r="D46" s="1" t="s">
        <v>5</v>
      </c>
      <c r="E46" s="125">
        <v>0</v>
      </c>
      <c r="F46" s="125">
        <v>0</v>
      </c>
      <c r="G46" s="125">
        <v>0</v>
      </c>
      <c r="H46" s="125"/>
      <c r="I46" s="125"/>
      <c r="J46" s="125"/>
      <c r="K46" s="63"/>
    </row>
    <row r="47" spans="1:11" ht="18.75" x14ac:dyDescent="0.25">
      <c r="A47" s="106"/>
      <c r="B47" s="121"/>
      <c r="C47" s="116"/>
      <c r="D47" s="1" t="s">
        <v>12</v>
      </c>
      <c r="E47" s="125">
        <v>0</v>
      </c>
      <c r="F47" s="125">
        <v>0</v>
      </c>
      <c r="G47" s="125">
        <v>0</v>
      </c>
      <c r="H47" s="125"/>
      <c r="I47" s="125"/>
      <c r="J47" s="125"/>
      <c r="K47" s="63"/>
    </row>
    <row r="48" spans="1:11" ht="18.75" x14ac:dyDescent="0.25">
      <c r="A48" s="106"/>
      <c r="B48" s="121"/>
      <c r="C48" s="116"/>
      <c r="D48" s="4" t="s">
        <v>11</v>
      </c>
      <c r="E48" s="125">
        <f>E47</f>
        <v>0</v>
      </c>
      <c r="F48" s="125">
        <f t="shared" ref="F48:G48" si="21">F47</f>
        <v>0</v>
      </c>
      <c r="G48" s="125">
        <f t="shared" si="21"/>
        <v>0</v>
      </c>
      <c r="H48" s="125"/>
      <c r="I48" s="125"/>
      <c r="J48" s="125"/>
      <c r="K48" s="63"/>
    </row>
    <row r="49" spans="1:11" ht="18.75" x14ac:dyDescent="0.25">
      <c r="A49" s="106" t="s">
        <v>155</v>
      </c>
      <c r="B49" s="121" t="s">
        <v>156</v>
      </c>
      <c r="C49" s="116" t="s">
        <v>154</v>
      </c>
      <c r="D49" s="1" t="s">
        <v>7</v>
      </c>
      <c r="E49" s="125">
        <f>E51+E52+E54+E55</f>
        <v>20748.7</v>
      </c>
      <c r="F49" s="125">
        <f t="shared" ref="F49:G49" si="22">F51+F52+F54+F55</f>
        <v>20528.400000000001</v>
      </c>
      <c r="G49" s="125">
        <f t="shared" si="22"/>
        <v>20528.400000000001</v>
      </c>
      <c r="H49" s="125"/>
      <c r="I49" s="125"/>
      <c r="J49" s="125"/>
      <c r="K49" s="63"/>
    </row>
    <row r="50" spans="1:11" ht="18.75" x14ac:dyDescent="0.25">
      <c r="A50" s="106"/>
      <c r="B50" s="121"/>
      <c r="C50" s="116"/>
      <c r="D50" s="4" t="s">
        <v>11</v>
      </c>
      <c r="E50" s="125">
        <f>E49-E54</f>
        <v>17487.400000000001</v>
      </c>
      <c r="F50" s="125">
        <f t="shared" ref="F50:G50" si="23">F49-F54</f>
        <v>17487.400000000001</v>
      </c>
      <c r="G50" s="125">
        <f t="shared" si="23"/>
        <v>17487.400000000001</v>
      </c>
      <c r="H50" s="125"/>
      <c r="I50" s="125"/>
      <c r="J50" s="125"/>
      <c r="K50" s="63"/>
    </row>
    <row r="51" spans="1:11" ht="18.75" x14ac:dyDescent="0.25">
      <c r="A51" s="106"/>
      <c r="B51" s="121"/>
      <c r="C51" s="116"/>
      <c r="D51" s="1" t="s">
        <v>3</v>
      </c>
      <c r="E51" s="125">
        <v>17487.400000000001</v>
      </c>
      <c r="F51" s="125">
        <v>17487.400000000001</v>
      </c>
      <c r="G51" s="125">
        <v>17487.400000000001</v>
      </c>
      <c r="H51" s="125"/>
      <c r="I51" s="125"/>
      <c r="J51" s="125"/>
      <c r="K51" s="63"/>
    </row>
    <row r="52" spans="1:11" ht="18.75" x14ac:dyDescent="0.25">
      <c r="A52" s="106"/>
      <c r="B52" s="121"/>
      <c r="C52" s="116"/>
      <c r="D52" s="1" t="s">
        <v>6</v>
      </c>
      <c r="E52" s="125">
        <v>0</v>
      </c>
      <c r="F52" s="125">
        <v>0</v>
      </c>
      <c r="G52" s="125">
        <v>0</v>
      </c>
      <c r="H52" s="125"/>
      <c r="I52" s="125"/>
      <c r="J52" s="125"/>
      <c r="K52" s="63"/>
    </row>
    <row r="53" spans="1:11" ht="18.75" x14ac:dyDescent="0.25">
      <c r="A53" s="106"/>
      <c r="B53" s="121"/>
      <c r="C53" s="116"/>
      <c r="D53" s="4" t="s">
        <v>11</v>
      </c>
      <c r="E53" s="125">
        <f>E52</f>
        <v>0</v>
      </c>
      <c r="F53" s="125">
        <f t="shared" ref="F53:G53" si="24">F52</f>
        <v>0</v>
      </c>
      <c r="G53" s="125">
        <f t="shared" si="24"/>
        <v>0</v>
      </c>
      <c r="H53" s="125"/>
      <c r="I53" s="125"/>
      <c r="J53" s="125"/>
      <c r="K53" s="63"/>
    </row>
    <row r="54" spans="1:11" ht="18.75" x14ac:dyDescent="0.25">
      <c r="A54" s="106"/>
      <c r="B54" s="121"/>
      <c r="C54" s="116"/>
      <c r="D54" s="1" t="s">
        <v>5</v>
      </c>
      <c r="E54" s="125">
        <v>3261.3</v>
      </c>
      <c r="F54" s="125">
        <v>3041</v>
      </c>
      <c r="G54" s="125">
        <v>3041</v>
      </c>
      <c r="H54" s="125"/>
      <c r="I54" s="125"/>
      <c r="J54" s="125"/>
      <c r="K54" s="63"/>
    </row>
    <row r="55" spans="1:11" ht="18.75" x14ac:dyDescent="0.25">
      <c r="A55" s="106"/>
      <c r="B55" s="121"/>
      <c r="C55" s="116"/>
      <c r="D55" s="1" t="s">
        <v>12</v>
      </c>
      <c r="E55" s="125">
        <v>0</v>
      </c>
      <c r="F55" s="125">
        <v>0</v>
      </c>
      <c r="G55" s="125">
        <v>0</v>
      </c>
      <c r="H55" s="125"/>
      <c r="I55" s="125"/>
      <c r="J55" s="125"/>
      <c r="K55" s="63"/>
    </row>
    <row r="56" spans="1:11" ht="18.75" x14ac:dyDescent="0.25">
      <c r="A56" s="106"/>
      <c r="B56" s="121"/>
      <c r="C56" s="116"/>
      <c r="D56" s="4" t="s">
        <v>11</v>
      </c>
      <c r="E56" s="125">
        <f>E55</f>
        <v>0</v>
      </c>
      <c r="F56" s="125">
        <f t="shared" ref="F56:G56" si="25">F55</f>
        <v>0</v>
      </c>
      <c r="G56" s="125">
        <f t="shared" si="25"/>
        <v>0</v>
      </c>
      <c r="H56" s="125"/>
      <c r="I56" s="125"/>
      <c r="J56" s="125"/>
      <c r="K56" s="63"/>
    </row>
    <row r="57" spans="1:11" ht="18.75" customHeight="1" x14ac:dyDescent="0.25">
      <c r="A57" s="106" t="s">
        <v>157</v>
      </c>
      <c r="B57" s="121" t="s">
        <v>84</v>
      </c>
      <c r="C57" s="116" t="s">
        <v>153</v>
      </c>
      <c r="D57" s="1" t="s">
        <v>7</v>
      </c>
      <c r="E57" s="125">
        <f>E59+E60+E62+E63</f>
        <v>27920.9</v>
      </c>
      <c r="F57" s="125">
        <f t="shared" ref="F57:G57" si="26">F59+F60+F62+F63</f>
        <v>27920.9</v>
      </c>
      <c r="G57" s="125">
        <f t="shared" si="26"/>
        <v>27920.9</v>
      </c>
      <c r="H57" s="125"/>
      <c r="I57" s="125"/>
      <c r="J57" s="125"/>
      <c r="K57" s="63"/>
    </row>
    <row r="58" spans="1:11" ht="18.75" x14ac:dyDescent="0.25">
      <c r="A58" s="106"/>
      <c r="B58" s="121"/>
      <c r="C58" s="116"/>
      <c r="D58" s="4" t="s">
        <v>11</v>
      </c>
      <c r="E58" s="125">
        <f>E57</f>
        <v>27920.9</v>
      </c>
      <c r="F58" s="125">
        <f t="shared" ref="F58:G58" si="27">F57</f>
        <v>27920.9</v>
      </c>
      <c r="G58" s="125">
        <f t="shared" si="27"/>
        <v>27920.9</v>
      </c>
      <c r="H58" s="125"/>
      <c r="I58" s="125"/>
      <c r="J58" s="125"/>
      <c r="K58" s="63"/>
    </row>
    <row r="59" spans="1:11" ht="18.75" x14ac:dyDescent="0.25">
      <c r="A59" s="106"/>
      <c r="B59" s="121"/>
      <c r="C59" s="116"/>
      <c r="D59" s="1" t="s">
        <v>3</v>
      </c>
      <c r="E59" s="125">
        <f>31255.2-3334.3</f>
        <v>27920.9</v>
      </c>
      <c r="F59" s="125">
        <f>31255.2-3334.3</f>
        <v>27920.9</v>
      </c>
      <c r="G59" s="125">
        <f>31255.2-3334.3</f>
        <v>27920.9</v>
      </c>
      <c r="H59" s="125"/>
      <c r="I59" s="125"/>
      <c r="J59" s="125"/>
      <c r="K59" s="63"/>
    </row>
    <row r="60" spans="1:11" ht="18.75" x14ac:dyDescent="0.25">
      <c r="A60" s="106"/>
      <c r="B60" s="121"/>
      <c r="C60" s="116"/>
      <c r="D60" s="1" t="s">
        <v>6</v>
      </c>
      <c r="E60" s="125">
        <v>0</v>
      </c>
      <c r="F60" s="125">
        <v>0</v>
      </c>
      <c r="G60" s="125">
        <v>0</v>
      </c>
      <c r="H60" s="125"/>
      <c r="I60" s="125"/>
      <c r="J60" s="125"/>
      <c r="K60" s="63"/>
    </row>
    <row r="61" spans="1:11" ht="18.75" x14ac:dyDescent="0.25">
      <c r="A61" s="106"/>
      <c r="B61" s="121"/>
      <c r="C61" s="116"/>
      <c r="D61" s="4" t="s">
        <v>11</v>
      </c>
      <c r="E61" s="125">
        <f>E60</f>
        <v>0</v>
      </c>
      <c r="F61" s="125">
        <f t="shared" ref="F61:G61" si="28">F60</f>
        <v>0</v>
      </c>
      <c r="G61" s="125">
        <f t="shared" si="28"/>
        <v>0</v>
      </c>
      <c r="H61" s="125"/>
      <c r="I61" s="125"/>
      <c r="J61" s="125"/>
      <c r="K61" s="63"/>
    </row>
    <row r="62" spans="1:11" ht="18.75" x14ac:dyDescent="0.25">
      <c r="A62" s="106"/>
      <c r="B62" s="121"/>
      <c r="C62" s="116"/>
      <c r="D62" s="1" t="s">
        <v>5</v>
      </c>
      <c r="E62" s="125">
        <v>0</v>
      </c>
      <c r="F62" s="125">
        <v>0</v>
      </c>
      <c r="G62" s="125">
        <v>0</v>
      </c>
      <c r="H62" s="125"/>
      <c r="I62" s="125"/>
      <c r="J62" s="125"/>
      <c r="K62" s="63"/>
    </row>
    <row r="63" spans="1:11" ht="18.75" x14ac:dyDescent="0.25">
      <c r="A63" s="106"/>
      <c r="B63" s="121"/>
      <c r="C63" s="116"/>
      <c r="D63" s="1" t="s">
        <v>12</v>
      </c>
      <c r="E63" s="125">
        <v>0</v>
      </c>
      <c r="F63" s="125">
        <v>0</v>
      </c>
      <c r="G63" s="125">
        <v>0</v>
      </c>
      <c r="H63" s="125"/>
      <c r="I63" s="125"/>
      <c r="J63" s="125"/>
      <c r="K63" s="63"/>
    </row>
    <row r="64" spans="1:11" ht="18.75" x14ac:dyDescent="0.25">
      <c r="A64" s="106"/>
      <c r="B64" s="121"/>
      <c r="C64" s="116"/>
      <c r="D64" s="4" t="s">
        <v>11</v>
      </c>
      <c r="E64" s="125">
        <f>E63</f>
        <v>0</v>
      </c>
      <c r="F64" s="125">
        <f t="shared" ref="F64:G64" si="29">F63</f>
        <v>0</v>
      </c>
      <c r="G64" s="125">
        <f t="shared" si="29"/>
        <v>0</v>
      </c>
      <c r="H64" s="125"/>
      <c r="I64" s="125"/>
      <c r="J64" s="125"/>
      <c r="K64" s="63"/>
    </row>
    <row r="65" spans="1:11" ht="18.75" customHeight="1" x14ac:dyDescent="0.25">
      <c r="A65" s="106" t="s">
        <v>98</v>
      </c>
      <c r="B65" s="121" t="s">
        <v>83</v>
      </c>
      <c r="C65" s="116" t="s">
        <v>153</v>
      </c>
      <c r="D65" s="1" t="s">
        <v>7</v>
      </c>
      <c r="E65" s="125">
        <f>E67+E68+E70+E71</f>
        <v>3334.3</v>
      </c>
      <c r="F65" s="125">
        <f t="shared" ref="F65:G65" si="30">F67+F68+F70+F71</f>
        <v>3334.3</v>
      </c>
      <c r="G65" s="125">
        <f t="shared" si="30"/>
        <v>3334.3</v>
      </c>
      <c r="H65" s="125"/>
      <c r="I65" s="125"/>
      <c r="J65" s="125"/>
      <c r="K65" s="63"/>
    </row>
    <row r="66" spans="1:11" ht="18.75" x14ac:dyDescent="0.25">
      <c r="A66" s="106"/>
      <c r="B66" s="121"/>
      <c r="C66" s="116"/>
      <c r="D66" s="4" t="s">
        <v>11</v>
      </c>
      <c r="E66" s="125">
        <f>E65</f>
        <v>3334.3</v>
      </c>
      <c r="F66" s="125">
        <f t="shared" ref="F66:G66" si="31">F65</f>
        <v>3334.3</v>
      </c>
      <c r="G66" s="125">
        <f t="shared" si="31"/>
        <v>3334.3</v>
      </c>
      <c r="H66" s="125"/>
      <c r="I66" s="125"/>
      <c r="J66" s="125"/>
      <c r="K66" s="63"/>
    </row>
    <row r="67" spans="1:11" ht="18.75" x14ac:dyDescent="0.25">
      <c r="A67" s="106"/>
      <c r="B67" s="121"/>
      <c r="C67" s="116"/>
      <c r="D67" s="1" t="s">
        <v>3</v>
      </c>
      <c r="E67" s="125">
        <v>3334.3</v>
      </c>
      <c r="F67" s="125">
        <v>3334.3</v>
      </c>
      <c r="G67" s="125">
        <v>3334.3</v>
      </c>
      <c r="H67" s="125"/>
      <c r="I67" s="125"/>
      <c r="J67" s="125"/>
      <c r="K67" s="63"/>
    </row>
    <row r="68" spans="1:11" ht="18.75" x14ac:dyDescent="0.25">
      <c r="A68" s="106"/>
      <c r="B68" s="121"/>
      <c r="C68" s="116"/>
      <c r="D68" s="1" t="s">
        <v>6</v>
      </c>
      <c r="E68" s="125">
        <v>0</v>
      </c>
      <c r="F68" s="125">
        <v>0</v>
      </c>
      <c r="G68" s="125">
        <v>0</v>
      </c>
      <c r="H68" s="125"/>
      <c r="I68" s="125"/>
      <c r="J68" s="125"/>
      <c r="K68" s="63"/>
    </row>
    <row r="69" spans="1:11" ht="18.75" x14ac:dyDescent="0.25">
      <c r="A69" s="106"/>
      <c r="B69" s="121"/>
      <c r="C69" s="116"/>
      <c r="D69" s="4" t="s">
        <v>11</v>
      </c>
      <c r="E69" s="125">
        <f>E68</f>
        <v>0</v>
      </c>
      <c r="F69" s="125">
        <f t="shared" ref="F69:G69" si="32">F68</f>
        <v>0</v>
      </c>
      <c r="G69" s="125">
        <f t="shared" si="32"/>
        <v>0</v>
      </c>
      <c r="H69" s="125"/>
      <c r="I69" s="125"/>
      <c r="J69" s="125"/>
      <c r="K69" s="63"/>
    </row>
    <row r="70" spans="1:11" ht="18.75" x14ac:dyDescent="0.25">
      <c r="A70" s="106"/>
      <c r="B70" s="121"/>
      <c r="C70" s="116"/>
      <c r="D70" s="1" t="s">
        <v>5</v>
      </c>
      <c r="E70" s="125">
        <v>0</v>
      </c>
      <c r="F70" s="125">
        <v>0</v>
      </c>
      <c r="G70" s="125">
        <v>0</v>
      </c>
      <c r="H70" s="125"/>
      <c r="I70" s="125"/>
      <c r="J70" s="125"/>
      <c r="K70" s="63"/>
    </row>
    <row r="71" spans="1:11" ht="18.75" x14ac:dyDescent="0.25">
      <c r="A71" s="106"/>
      <c r="B71" s="121"/>
      <c r="C71" s="116"/>
      <c r="D71" s="1" t="s">
        <v>12</v>
      </c>
      <c r="E71" s="125">
        <v>0</v>
      </c>
      <c r="F71" s="125">
        <v>0</v>
      </c>
      <c r="G71" s="125">
        <v>0</v>
      </c>
      <c r="H71" s="125"/>
      <c r="I71" s="125"/>
      <c r="J71" s="125"/>
      <c r="K71" s="63"/>
    </row>
    <row r="72" spans="1:11" ht="18.75" x14ac:dyDescent="0.25">
      <c r="A72" s="106"/>
      <c r="B72" s="121"/>
      <c r="C72" s="116"/>
      <c r="D72" s="4" t="s">
        <v>11</v>
      </c>
      <c r="E72" s="125">
        <f>E71</f>
        <v>0</v>
      </c>
      <c r="F72" s="125">
        <f t="shared" ref="F72:G72" si="33">F71</f>
        <v>0</v>
      </c>
      <c r="G72" s="125">
        <f t="shared" si="33"/>
        <v>0</v>
      </c>
      <c r="H72" s="125"/>
      <c r="I72" s="125"/>
      <c r="J72" s="125"/>
      <c r="K72" s="63"/>
    </row>
  </sheetData>
  <mergeCells count="25">
    <mergeCell ref="A57:A64"/>
    <mergeCell ref="B57:B64"/>
    <mergeCell ref="C57:C64"/>
    <mergeCell ref="A65:A72"/>
    <mergeCell ref="B65:B72"/>
    <mergeCell ref="C65:C72"/>
    <mergeCell ref="A41:A48"/>
    <mergeCell ref="B41:B48"/>
    <mergeCell ref="C41:C48"/>
    <mergeCell ref="A49:A56"/>
    <mergeCell ref="B49:B56"/>
    <mergeCell ref="C49:C56"/>
    <mergeCell ref="A6:A7"/>
    <mergeCell ref="A4:I4"/>
    <mergeCell ref="A33:A40"/>
    <mergeCell ref="A9:B32"/>
    <mergeCell ref="C25:C32"/>
    <mergeCell ref="C6:C7"/>
    <mergeCell ref="C9:C16"/>
    <mergeCell ref="C17:C24"/>
    <mergeCell ref="C33:C40"/>
    <mergeCell ref="E6:K6"/>
    <mergeCell ref="B33:B40"/>
    <mergeCell ref="B6:B7"/>
    <mergeCell ref="D6:D7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78"/>
  <sheetViews>
    <sheetView view="pageBreakPreview" topLeftCell="B43" zoomScale="85" zoomScaleNormal="100" zoomScaleSheetLayoutView="85" workbookViewId="0">
      <selection activeCell="D44" sqref="D44"/>
    </sheetView>
  </sheetViews>
  <sheetFormatPr defaultRowHeight="15.75" x14ac:dyDescent="0.25"/>
  <cols>
    <col min="1" max="1" width="6.140625" customWidth="1"/>
    <col min="2" max="2" width="59.5703125" customWidth="1"/>
    <col min="3" max="3" width="28.28515625" style="76" customWidth="1"/>
    <col min="4" max="4" width="32.140625" customWidth="1"/>
    <col min="5" max="5" width="26" style="42" customWidth="1"/>
  </cols>
  <sheetData>
    <row r="1" spans="1:5" ht="18.75" x14ac:dyDescent="0.25">
      <c r="A1" s="51"/>
      <c r="B1" s="51"/>
      <c r="D1" s="51"/>
      <c r="E1" s="66" t="s">
        <v>48</v>
      </c>
    </row>
    <row r="2" spans="1:5" ht="18.75" x14ac:dyDescent="0.25">
      <c r="A2" s="51"/>
      <c r="B2" s="67"/>
      <c r="D2" s="51"/>
      <c r="E2" s="51"/>
    </row>
    <row r="3" spans="1:5" ht="18.75" x14ac:dyDescent="0.25">
      <c r="A3" s="51"/>
      <c r="B3" s="68"/>
      <c r="D3" s="51"/>
      <c r="E3" s="51"/>
    </row>
    <row r="4" spans="1:5" ht="18.75" x14ac:dyDescent="0.25">
      <c r="A4" s="122" t="s">
        <v>57</v>
      </c>
      <c r="B4" s="122"/>
      <c r="C4" s="122"/>
      <c r="D4" s="122"/>
      <c r="E4" s="122"/>
    </row>
    <row r="5" spans="1:5" x14ac:dyDescent="0.25">
      <c r="A5" s="51"/>
      <c r="B5" s="51"/>
      <c r="C5" s="77"/>
      <c r="D5" s="51"/>
      <c r="E5" s="51"/>
    </row>
    <row r="6" spans="1:5" ht="68.25" customHeight="1" x14ac:dyDescent="0.25">
      <c r="A6" s="69" t="s">
        <v>4</v>
      </c>
      <c r="B6" s="49" t="s">
        <v>31</v>
      </c>
      <c r="C6" s="75" t="s">
        <v>32</v>
      </c>
      <c r="D6" s="49" t="s">
        <v>29</v>
      </c>
      <c r="E6" s="49" t="s">
        <v>53</v>
      </c>
    </row>
    <row r="7" spans="1:5" ht="18.75" x14ac:dyDescent="0.25">
      <c r="A7" s="49">
        <v>1</v>
      </c>
      <c r="B7" s="49">
        <v>2</v>
      </c>
      <c r="C7" s="75">
        <v>3</v>
      </c>
      <c r="D7" s="49">
        <v>4</v>
      </c>
      <c r="E7" s="49">
        <v>5</v>
      </c>
    </row>
    <row r="8" spans="1:5" ht="64.5" customHeight="1" x14ac:dyDescent="0.25">
      <c r="A8" s="123" t="s">
        <v>75</v>
      </c>
      <c r="B8" s="123"/>
      <c r="C8" s="123"/>
      <c r="D8" s="123"/>
      <c r="E8" s="123"/>
    </row>
    <row r="9" spans="1:5" ht="47.25" x14ac:dyDescent="0.25">
      <c r="A9" s="6" t="s">
        <v>14</v>
      </c>
      <c r="B9" s="72" t="s">
        <v>135</v>
      </c>
      <c r="C9" s="75" t="s">
        <v>33</v>
      </c>
      <c r="D9" s="48" t="s">
        <v>95</v>
      </c>
      <c r="E9" s="73" t="s">
        <v>33</v>
      </c>
    </row>
    <row r="10" spans="1:5" ht="47.25" x14ac:dyDescent="0.25">
      <c r="A10" s="6"/>
      <c r="B10" s="72" t="s">
        <v>177</v>
      </c>
      <c r="C10" s="75" t="s">
        <v>33</v>
      </c>
      <c r="D10" s="48" t="s">
        <v>95</v>
      </c>
      <c r="E10" s="73" t="s">
        <v>33</v>
      </c>
    </row>
    <row r="11" spans="1:5" ht="47.25" x14ac:dyDescent="0.25">
      <c r="A11" s="6"/>
      <c r="B11" s="72" t="s">
        <v>107</v>
      </c>
      <c r="C11" s="75" t="s">
        <v>158</v>
      </c>
      <c r="D11" s="48" t="s">
        <v>95</v>
      </c>
      <c r="E11" s="48" t="s">
        <v>163</v>
      </c>
    </row>
    <row r="12" spans="1:5" ht="63" x14ac:dyDescent="0.25">
      <c r="A12" s="6"/>
      <c r="B12" s="72" t="s">
        <v>108</v>
      </c>
      <c r="C12" s="75" t="s">
        <v>159</v>
      </c>
      <c r="D12" s="48" t="s">
        <v>95</v>
      </c>
      <c r="E12" s="48" t="s">
        <v>164</v>
      </c>
    </row>
    <row r="13" spans="1:5" ht="63" x14ac:dyDescent="0.25">
      <c r="A13" s="6"/>
      <c r="B13" s="72" t="s">
        <v>109</v>
      </c>
      <c r="C13" s="75" t="s">
        <v>179</v>
      </c>
      <c r="D13" s="48" t="s">
        <v>95</v>
      </c>
      <c r="E13" s="65" t="s">
        <v>165</v>
      </c>
    </row>
    <row r="14" spans="1:5" ht="47.25" x14ac:dyDescent="0.25">
      <c r="A14" s="6"/>
      <c r="B14" s="72" t="s">
        <v>110</v>
      </c>
      <c r="C14" s="75" t="s">
        <v>179</v>
      </c>
      <c r="D14" s="48" t="s">
        <v>95</v>
      </c>
      <c r="E14" s="65" t="s">
        <v>166</v>
      </c>
    </row>
    <row r="15" spans="1:5" ht="47.25" x14ac:dyDescent="0.25">
      <c r="A15" s="6"/>
      <c r="B15" s="72" t="s">
        <v>178</v>
      </c>
      <c r="C15" s="75" t="s">
        <v>33</v>
      </c>
      <c r="D15" s="48" t="s">
        <v>95</v>
      </c>
      <c r="E15" s="65" t="s">
        <v>33</v>
      </c>
    </row>
    <row r="16" spans="1:5" ht="47.25" x14ac:dyDescent="0.25">
      <c r="A16" s="6"/>
      <c r="B16" s="72" t="s">
        <v>107</v>
      </c>
      <c r="C16" s="75" t="s">
        <v>167</v>
      </c>
      <c r="D16" s="48" t="s">
        <v>95</v>
      </c>
      <c r="E16" s="48" t="s">
        <v>163</v>
      </c>
    </row>
    <row r="17" spans="1:5" ht="63" x14ac:dyDescent="0.25">
      <c r="A17" s="6"/>
      <c r="B17" s="72" t="s">
        <v>108</v>
      </c>
      <c r="C17" s="75" t="s">
        <v>168</v>
      </c>
      <c r="D17" s="48" t="s">
        <v>95</v>
      </c>
      <c r="E17" s="48" t="s">
        <v>164</v>
      </c>
    </row>
    <row r="18" spans="1:5" ht="63" x14ac:dyDescent="0.25">
      <c r="A18" s="6"/>
      <c r="B18" s="72" t="s">
        <v>109</v>
      </c>
      <c r="C18" s="75" t="s">
        <v>180</v>
      </c>
      <c r="D18" s="48" t="s">
        <v>95</v>
      </c>
      <c r="E18" s="65" t="s">
        <v>165</v>
      </c>
    </row>
    <row r="19" spans="1:5" ht="47.25" x14ac:dyDescent="0.25">
      <c r="A19" s="6"/>
      <c r="B19" s="72" t="s">
        <v>110</v>
      </c>
      <c r="C19" s="75" t="s">
        <v>180</v>
      </c>
      <c r="D19" s="48" t="s">
        <v>95</v>
      </c>
      <c r="E19" s="65" t="s">
        <v>166</v>
      </c>
    </row>
    <row r="20" spans="1:5" ht="47.25" x14ac:dyDescent="0.25">
      <c r="A20" s="6"/>
      <c r="B20" s="72" t="s">
        <v>139</v>
      </c>
      <c r="C20" s="75" t="s">
        <v>33</v>
      </c>
      <c r="D20" s="48" t="s">
        <v>95</v>
      </c>
      <c r="E20" s="65" t="s">
        <v>33</v>
      </c>
    </row>
    <row r="21" spans="1:5" ht="47.25" x14ac:dyDescent="0.25">
      <c r="A21" s="6"/>
      <c r="B21" s="72" t="s">
        <v>107</v>
      </c>
      <c r="C21" s="75" t="s">
        <v>169</v>
      </c>
      <c r="D21" s="48" t="s">
        <v>95</v>
      </c>
      <c r="E21" s="48" t="s">
        <v>163</v>
      </c>
    </row>
    <row r="22" spans="1:5" ht="63" x14ac:dyDescent="0.25">
      <c r="A22" s="6"/>
      <c r="B22" s="72" t="s">
        <v>108</v>
      </c>
      <c r="C22" s="75" t="s">
        <v>170</v>
      </c>
      <c r="D22" s="48" t="s">
        <v>95</v>
      </c>
      <c r="E22" s="48" t="s">
        <v>164</v>
      </c>
    </row>
    <row r="23" spans="1:5" ht="63" x14ac:dyDescent="0.25">
      <c r="A23" s="6"/>
      <c r="B23" s="72" t="s">
        <v>109</v>
      </c>
      <c r="C23" s="75" t="s">
        <v>181</v>
      </c>
      <c r="D23" s="48" t="s">
        <v>95</v>
      </c>
      <c r="E23" s="65" t="s">
        <v>165</v>
      </c>
    </row>
    <row r="24" spans="1:5" ht="47.25" x14ac:dyDescent="0.25">
      <c r="A24" s="6"/>
      <c r="B24" s="72" t="s">
        <v>110</v>
      </c>
      <c r="C24" s="75" t="s">
        <v>181</v>
      </c>
      <c r="D24" s="48" t="s">
        <v>95</v>
      </c>
      <c r="E24" s="65" t="s">
        <v>166</v>
      </c>
    </row>
    <row r="25" spans="1:5" ht="63" x14ac:dyDescent="0.25">
      <c r="A25" s="6" t="s">
        <v>13</v>
      </c>
      <c r="B25" s="72" t="s">
        <v>82</v>
      </c>
      <c r="C25" s="75" t="s">
        <v>33</v>
      </c>
      <c r="D25" s="48" t="s">
        <v>95</v>
      </c>
      <c r="E25" s="73" t="s">
        <v>33</v>
      </c>
    </row>
    <row r="26" spans="1:5" ht="63" x14ac:dyDescent="0.25">
      <c r="A26" s="6"/>
      <c r="B26" s="72" t="s">
        <v>103</v>
      </c>
      <c r="C26" s="75" t="s">
        <v>33</v>
      </c>
      <c r="D26" s="48" t="s">
        <v>95</v>
      </c>
      <c r="E26" s="73" t="s">
        <v>33</v>
      </c>
    </row>
    <row r="27" spans="1:5" ht="47.25" x14ac:dyDescent="0.25">
      <c r="A27" s="6"/>
      <c r="B27" s="72" t="s">
        <v>99</v>
      </c>
      <c r="C27" s="75" t="s">
        <v>158</v>
      </c>
      <c r="D27" s="48" t="s">
        <v>95</v>
      </c>
      <c r="E27" s="48" t="s">
        <v>163</v>
      </c>
    </row>
    <row r="28" spans="1:5" ht="63" x14ac:dyDescent="0.25">
      <c r="A28" s="6"/>
      <c r="B28" s="72" t="s">
        <v>100</v>
      </c>
      <c r="C28" s="75" t="s">
        <v>159</v>
      </c>
      <c r="D28" s="48" t="s">
        <v>95</v>
      </c>
      <c r="E28" s="48" t="s">
        <v>164</v>
      </c>
    </row>
    <row r="29" spans="1:5" ht="63" x14ac:dyDescent="0.25">
      <c r="A29" s="6"/>
      <c r="B29" s="72" t="s">
        <v>101</v>
      </c>
      <c r="C29" s="75" t="s">
        <v>179</v>
      </c>
      <c r="D29" s="48" t="s">
        <v>95</v>
      </c>
      <c r="E29" s="65" t="s">
        <v>165</v>
      </c>
    </row>
    <row r="30" spans="1:5" ht="47.25" x14ac:dyDescent="0.25">
      <c r="A30" s="6"/>
      <c r="B30" s="72" t="s">
        <v>102</v>
      </c>
      <c r="C30" s="75" t="s">
        <v>179</v>
      </c>
      <c r="D30" s="48" t="s">
        <v>95</v>
      </c>
      <c r="E30" s="65" t="s">
        <v>166</v>
      </c>
    </row>
    <row r="31" spans="1:5" ht="63" x14ac:dyDescent="0.25">
      <c r="A31" s="6"/>
      <c r="B31" s="72" t="s">
        <v>140</v>
      </c>
      <c r="C31" s="75" t="s">
        <v>33</v>
      </c>
      <c r="D31" s="48" t="s">
        <v>95</v>
      </c>
      <c r="E31" s="73" t="s">
        <v>33</v>
      </c>
    </row>
    <row r="32" spans="1:5" ht="47.25" x14ac:dyDescent="0.25">
      <c r="A32" s="6"/>
      <c r="B32" s="72" t="s">
        <v>99</v>
      </c>
      <c r="C32" s="75" t="s">
        <v>167</v>
      </c>
      <c r="D32" s="48" t="s">
        <v>95</v>
      </c>
      <c r="E32" s="48" t="s">
        <v>163</v>
      </c>
    </row>
    <row r="33" spans="1:5" ht="63" x14ac:dyDescent="0.25">
      <c r="A33" s="6"/>
      <c r="B33" s="72" t="s">
        <v>100</v>
      </c>
      <c r="C33" s="75" t="s">
        <v>168</v>
      </c>
      <c r="D33" s="48" t="s">
        <v>95</v>
      </c>
      <c r="E33" s="48" t="s">
        <v>164</v>
      </c>
    </row>
    <row r="34" spans="1:5" ht="63" x14ac:dyDescent="0.25">
      <c r="A34" s="6"/>
      <c r="B34" s="72" t="s">
        <v>101</v>
      </c>
      <c r="C34" s="75" t="s">
        <v>180</v>
      </c>
      <c r="D34" s="48" t="s">
        <v>95</v>
      </c>
      <c r="E34" s="65" t="s">
        <v>165</v>
      </c>
    </row>
    <row r="35" spans="1:5" ht="47.25" x14ac:dyDescent="0.25">
      <c r="A35" s="6"/>
      <c r="B35" s="72" t="s">
        <v>102</v>
      </c>
      <c r="C35" s="75" t="s">
        <v>180</v>
      </c>
      <c r="D35" s="48" t="s">
        <v>95</v>
      </c>
      <c r="E35" s="65" t="s">
        <v>166</v>
      </c>
    </row>
    <row r="36" spans="1:5" ht="63" x14ac:dyDescent="0.25">
      <c r="A36" s="6"/>
      <c r="B36" s="72" t="s">
        <v>141</v>
      </c>
      <c r="C36" s="75" t="s">
        <v>33</v>
      </c>
      <c r="D36" s="48" t="s">
        <v>95</v>
      </c>
      <c r="E36" s="73" t="s">
        <v>33</v>
      </c>
    </row>
    <row r="37" spans="1:5" ht="47.25" x14ac:dyDescent="0.25">
      <c r="A37" s="6"/>
      <c r="B37" s="72" t="s">
        <v>99</v>
      </c>
      <c r="C37" s="75" t="s">
        <v>169</v>
      </c>
      <c r="D37" s="48" t="s">
        <v>95</v>
      </c>
      <c r="E37" s="48" t="s">
        <v>163</v>
      </c>
    </row>
    <row r="38" spans="1:5" ht="63" x14ac:dyDescent="0.25">
      <c r="A38" s="6"/>
      <c r="B38" s="72" t="s">
        <v>100</v>
      </c>
      <c r="C38" s="75" t="s">
        <v>170</v>
      </c>
      <c r="D38" s="48" t="s">
        <v>95</v>
      </c>
      <c r="E38" s="48" t="s">
        <v>164</v>
      </c>
    </row>
    <row r="39" spans="1:5" ht="63" x14ac:dyDescent="0.25">
      <c r="A39" s="6"/>
      <c r="B39" s="72" t="s">
        <v>101</v>
      </c>
      <c r="C39" s="75" t="s">
        <v>181</v>
      </c>
      <c r="D39" s="48" t="s">
        <v>95</v>
      </c>
      <c r="E39" s="65" t="s">
        <v>165</v>
      </c>
    </row>
    <row r="40" spans="1:5" ht="47.25" x14ac:dyDescent="0.25">
      <c r="A40" s="6"/>
      <c r="B40" s="72" t="s">
        <v>102</v>
      </c>
      <c r="C40" s="75" t="s">
        <v>181</v>
      </c>
      <c r="D40" s="48" t="s">
        <v>95</v>
      </c>
      <c r="E40" s="65" t="s">
        <v>166</v>
      </c>
    </row>
    <row r="41" spans="1:5" ht="63" x14ac:dyDescent="0.25">
      <c r="A41" s="6" t="s">
        <v>96</v>
      </c>
      <c r="B41" s="72" t="s">
        <v>83</v>
      </c>
      <c r="C41" s="75" t="s">
        <v>33</v>
      </c>
      <c r="D41" s="48" t="s">
        <v>95</v>
      </c>
      <c r="E41" s="73" t="s">
        <v>33</v>
      </c>
    </row>
    <row r="42" spans="1:5" ht="78.75" x14ac:dyDescent="0.25">
      <c r="A42" s="6"/>
      <c r="B42" s="72" t="s">
        <v>104</v>
      </c>
      <c r="C42" s="75" t="s">
        <v>33</v>
      </c>
      <c r="D42" s="48" t="s">
        <v>95</v>
      </c>
      <c r="E42" s="73" t="s">
        <v>33</v>
      </c>
    </row>
    <row r="43" spans="1:5" ht="63" x14ac:dyDescent="0.25">
      <c r="A43" s="6"/>
      <c r="B43" s="72" t="s">
        <v>111</v>
      </c>
      <c r="C43" s="75" t="s">
        <v>158</v>
      </c>
      <c r="D43" s="48" t="s">
        <v>95</v>
      </c>
      <c r="E43" s="48" t="s">
        <v>160</v>
      </c>
    </row>
    <row r="44" spans="1:5" ht="204.75" x14ac:dyDescent="0.25">
      <c r="A44" s="6"/>
      <c r="B44" s="72" t="s">
        <v>112</v>
      </c>
      <c r="C44" s="75" t="s">
        <v>173</v>
      </c>
      <c r="D44" s="48" t="s">
        <v>95</v>
      </c>
      <c r="E44" s="64" t="s">
        <v>161</v>
      </c>
    </row>
    <row r="45" spans="1:5" ht="204.75" x14ac:dyDescent="0.25">
      <c r="A45" s="6"/>
      <c r="B45" s="72" t="s">
        <v>113</v>
      </c>
      <c r="C45" s="75" t="s">
        <v>173</v>
      </c>
      <c r="D45" s="48" t="s">
        <v>95</v>
      </c>
      <c r="E45" s="64" t="s">
        <v>161</v>
      </c>
    </row>
    <row r="46" spans="1:5" ht="47.25" x14ac:dyDescent="0.25">
      <c r="A46" s="6"/>
      <c r="B46" s="72" t="s">
        <v>114</v>
      </c>
      <c r="C46" s="75" t="s">
        <v>174</v>
      </c>
      <c r="D46" s="48" t="s">
        <v>95</v>
      </c>
      <c r="E46" s="65" t="s">
        <v>162</v>
      </c>
    </row>
    <row r="47" spans="1:5" ht="78.75" x14ac:dyDescent="0.25">
      <c r="A47" s="6"/>
      <c r="B47" s="72" t="s">
        <v>142</v>
      </c>
      <c r="C47" s="75" t="s">
        <v>33</v>
      </c>
      <c r="D47" s="48" t="s">
        <v>95</v>
      </c>
      <c r="E47" s="73" t="s">
        <v>33</v>
      </c>
    </row>
    <row r="48" spans="1:5" ht="63" x14ac:dyDescent="0.25">
      <c r="A48" s="6"/>
      <c r="B48" s="72" t="s">
        <v>111</v>
      </c>
      <c r="C48" s="75" t="s">
        <v>167</v>
      </c>
      <c r="D48" s="48" t="s">
        <v>95</v>
      </c>
      <c r="E48" s="48" t="s">
        <v>160</v>
      </c>
    </row>
    <row r="49" spans="1:5" ht="204.75" x14ac:dyDescent="0.25">
      <c r="A49" s="6"/>
      <c r="B49" s="72" t="s">
        <v>112</v>
      </c>
      <c r="C49" s="75" t="s">
        <v>175</v>
      </c>
      <c r="D49" s="48" t="s">
        <v>95</v>
      </c>
      <c r="E49" s="64" t="s">
        <v>161</v>
      </c>
    </row>
    <row r="50" spans="1:5" ht="204.75" x14ac:dyDescent="0.25">
      <c r="A50" s="6"/>
      <c r="B50" s="72" t="s">
        <v>113</v>
      </c>
      <c r="C50" s="75" t="s">
        <v>175</v>
      </c>
      <c r="D50" s="48" t="s">
        <v>95</v>
      </c>
      <c r="E50" s="64" t="s">
        <v>161</v>
      </c>
    </row>
    <row r="51" spans="1:5" ht="47.25" x14ac:dyDescent="0.25">
      <c r="A51" s="6"/>
      <c r="B51" s="72" t="s">
        <v>114</v>
      </c>
      <c r="C51" s="75" t="s">
        <v>176</v>
      </c>
      <c r="D51" s="48" t="s">
        <v>95</v>
      </c>
      <c r="E51" s="65" t="s">
        <v>162</v>
      </c>
    </row>
    <row r="52" spans="1:5" ht="78.75" x14ac:dyDescent="0.25">
      <c r="A52" s="6"/>
      <c r="B52" s="72" t="s">
        <v>143</v>
      </c>
      <c r="C52" s="75" t="s">
        <v>33</v>
      </c>
      <c r="D52" s="48" t="s">
        <v>95</v>
      </c>
      <c r="E52" s="73" t="s">
        <v>33</v>
      </c>
    </row>
    <row r="53" spans="1:5" ht="63" x14ac:dyDescent="0.25">
      <c r="A53" s="6"/>
      <c r="B53" s="72" t="s">
        <v>111</v>
      </c>
      <c r="C53" s="75" t="s">
        <v>169</v>
      </c>
      <c r="D53" s="48" t="s">
        <v>95</v>
      </c>
      <c r="E53" s="48" t="s">
        <v>160</v>
      </c>
    </row>
    <row r="54" spans="1:5" ht="204.75" x14ac:dyDescent="0.25">
      <c r="A54" s="6"/>
      <c r="B54" s="72" t="s">
        <v>112</v>
      </c>
      <c r="C54" s="75" t="s">
        <v>171</v>
      </c>
      <c r="D54" s="48" t="s">
        <v>95</v>
      </c>
      <c r="E54" s="64" t="s">
        <v>161</v>
      </c>
    </row>
    <row r="55" spans="1:5" ht="204.75" x14ac:dyDescent="0.25">
      <c r="A55" s="6"/>
      <c r="B55" s="72" t="s">
        <v>113</v>
      </c>
      <c r="C55" s="75" t="s">
        <v>171</v>
      </c>
      <c r="D55" s="48" t="s">
        <v>95</v>
      </c>
      <c r="E55" s="64" t="s">
        <v>161</v>
      </c>
    </row>
    <row r="56" spans="1:5" ht="47.25" x14ac:dyDescent="0.25">
      <c r="A56" s="6"/>
      <c r="B56" s="72" t="s">
        <v>114</v>
      </c>
      <c r="C56" s="75" t="s">
        <v>172</v>
      </c>
      <c r="D56" s="48" t="s">
        <v>95</v>
      </c>
      <c r="E56" s="65" t="s">
        <v>162</v>
      </c>
    </row>
    <row r="57" spans="1:5" ht="63" x14ac:dyDescent="0.25">
      <c r="A57" s="6" t="s">
        <v>97</v>
      </c>
      <c r="B57" s="72" t="s">
        <v>84</v>
      </c>
      <c r="C57" s="75" t="s">
        <v>33</v>
      </c>
      <c r="D57" s="48" t="s">
        <v>95</v>
      </c>
      <c r="E57" s="73" t="s">
        <v>33</v>
      </c>
    </row>
    <row r="58" spans="1:5" ht="78.75" x14ac:dyDescent="0.25">
      <c r="A58" s="6"/>
      <c r="B58" s="72" t="s">
        <v>105</v>
      </c>
      <c r="C58" s="75" t="s">
        <v>33</v>
      </c>
      <c r="D58" s="48" t="s">
        <v>95</v>
      </c>
      <c r="E58" s="73" t="s">
        <v>33</v>
      </c>
    </row>
    <row r="59" spans="1:5" ht="63" x14ac:dyDescent="0.25">
      <c r="A59" s="6"/>
      <c r="B59" s="72" t="s">
        <v>115</v>
      </c>
      <c r="C59" s="75" t="s">
        <v>158</v>
      </c>
      <c r="D59" s="48" t="s">
        <v>95</v>
      </c>
      <c r="E59" s="48" t="s">
        <v>160</v>
      </c>
    </row>
    <row r="60" spans="1:5" ht="204.75" x14ac:dyDescent="0.25">
      <c r="A60" s="6"/>
      <c r="B60" s="72" t="s">
        <v>116</v>
      </c>
      <c r="C60" s="75" t="s">
        <v>173</v>
      </c>
      <c r="D60" s="48" t="s">
        <v>95</v>
      </c>
      <c r="E60" s="64" t="s">
        <v>161</v>
      </c>
    </row>
    <row r="61" spans="1:5" ht="204.75" x14ac:dyDescent="0.25">
      <c r="A61" s="6"/>
      <c r="B61" s="72" t="s">
        <v>117</v>
      </c>
      <c r="C61" s="75" t="s">
        <v>173</v>
      </c>
      <c r="D61" s="48" t="s">
        <v>95</v>
      </c>
      <c r="E61" s="64" t="s">
        <v>161</v>
      </c>
    </row>
    <row r="62" spans="1:5" ht="47.25" x14ac:dyDescent="0.25">
      <c r="A62" s="6"/>
      <c r="B62" s="72" t="s">
        <v>118</v>
      </c>
      <c r="C62" s="75" t="s">
        <v>174</v>
      </c>
      <c r="D62" s="48" t="s">
        <v>95</v>
      </c>
      <c r="E62" s="65" t="s">
        <v>162</v>
      </c>
    </row>
    <row r="63" spans="1:5" ht="78.75" x14ac:dyDescent="0.25">
      <c r="A63" s="6"/>
      <c r="B63" s="72" t="s">
        <v>144</v>
      </c>
      <c r="C63" s="75" t="s">
        <v>33</v>
      </c>
      <c r="D63" s="48" t="s">
        <v>95</v>
      </c>
      <c r="E63" s="73" t="s">
        <v>33</v>
      </c>
    </row>
    <row r="64" spans="1:5" ht="63" x14ac:dyDescent="0.25">
      <c r="A64" s="6"/>
      <c r="B64" s="72" t="s">
        <v>115</v>
      </c>
      <c r="C64" s="75" t="s">
        <v>167</v>
      </c>
      <c r="D64" s="48" t="s">
        <v>95</v>
      </c>
      <c r="E64" s="48" t="s">
        <v>160</v>
      </c>
    </row>
    <row r="65" spans="1:5" ht="204.75" x14ac:dyDescent="0.25">
      <c r="A65" s="6"/>
      <c r="B65" s="72" t="s">
        <v>116</v>
      </c>
      <c r="C65" s="75" t="s">
        <v>175</v>
      </c>
      <c r="D65" s="48" t="s">
        <v>95</v>
      </c>
      <c r="E65" s="64" t="s">
        <v>161</v>
      </c>
    </row>
    <row r="66" spans="1:5" ht="204.75" x14ac:dyDescent="0.25">
      <c r="A66" s="6"/>
      <c r="B66" s="72" t="s">
        <v>117</v>
      </c>
      <c r="C66" s="75" t="s">
        <v>175</v>
      </c>
      <c r="D66" s="48" t="s">
        <v>95</v>
      </c>
      <c r="E66" s="64" t="s">
        <v>161</v>
      </c>
    </row>
    <row r="67" spans="1:5" ht="47.25" x14ac:dyDescent="0.25">
      <c r="A67" s="6"/>
      <c r="B67" s="72" t="s">
        <v>118</v>
      </c>
      <c r="C67" s="75" t="s">
        <v>176</v>
      </c>
      <c r="D67" s="48" t="s">
        <v>95</v>
      </c>
      <c r="E67" s="65" t="s">
        <v>162</v>
      </c>
    </row>
    <row r="68" spans="1:5" ht="78.75" x14ac:dyDescent="0.25">
      <c r="A68" s="6"/>
      <c r="B68" s="72" t="s">
        <v>145</v>
      </c>
      <c r="C68" s="75" t="s">
        <v>33</v>
      </c>
      <c r="D68" s="48" t="s">
        <v>95</v>
      </c>
      <c r="E68" s="73" t="s">
        <v>33</v>
      </c>
    </row>
    <row r="69" spans="1:5" ht="63" x14ac:dyDescent="0.25">
      <c r="A69" s="6"/>
      <c r="B69" s="72" t="s">
        <v>115</v>
      </c>
      <c r="C69" s="75" t="s">
        <v>169</v>
      </c>
      <c r="D69" s="48" t="s">
        <v>95</v>
      </c>
      <c r="E69" s="48" t="s">
        <v>160</v>
      </c>
    </row>
    <row r="70" spans="1:5" ht="204.75" x14ac:dyDescent="0.25">
      <c r="A70" s="6"/>
      <c r="B70" s="72" t="s">
        <v>116</v>
      </c>
      <c r="C70" s="75" t="s">
        <v>171</v>
      </c>
      <c r="D70" s="48" t="s">
        <v>95</v>
      </c>
      <c r="E70" s="64" t="s">
        <v>161</v>
      </c>
    </row>
    <row r="71" spans="1:5" ht="204.75" x14ac:dyDescent="0.25">
      <c r="A71" s="6"/>
      <c r="B71" s="72" t="s">
        <v>117</v>
      </c>
      <c r="C71" s="75" t="s">
        <v>171</v>
      </c>
      <c r="D71" s="48" t="s">
        <v>95</v>
      </c>
      <c r="E71" s="64" t="s">
        <v>161</v>
      </c>
    </row>
    <row r="72" spans="1:5" ht="47.25" x14ac:dyDescent="0.25">
      <c r="A72" s="6"/>
      <c r="B72" s="72" t="s">
        <v>118</v>
      </c>
      <c r="C72" s="75" t="s">
        <v>172</v>
      </c>
      <c r="D72" s="48" t="s">
        <v>95</v>
      </c>
      <c r="E72" s="65" t="s">
        <v>162</v>
      </c>
    </row>
    <row r="73" spans="1:5" ht="78.75" x14ac:dyDescent="0.25">
      <c r="A73" s="57" t="s">
        <v>98</v>
      </c>
      <c r="B73" s="74" t="s">
        <v>85</v>
      </c>
      <c r="C73" s="75" t="s">
        <v>33</v>
      </c>
      <c r="D73" s="65" t="s">
        <v>137</v>
      </c>
      <c r="E73" s="65" t="s">
        <v>149</v>
      </c>
    </row>
    <row r="74" spans="1:5" ht="78.75" x14ac:dyDescent="0.25">
      <c r="A74" s="6"/>
      <c r="B74" s="72" t="s">
        <v>106</v>
      </c>
      <c r="C74" s="75" t="s">
        <v>33</v>
      </c>
      <c r="D74" s="48" t="s">
        <v>137</v>
      </c>
      <c r="E74" s="65" t="s">
        <v>149</v>
      </c>
    </row>
    <row r="75" spans="1:5" ht="78.75" x14ac:dyDescent="0.25">
      <c r="A75" s="6"/>
      <c r="B75" s="72" t="s">
        <v>146</v>
      </c>
      <c r="C75" s="75" t="s">
        <v>33</v>
      </c>
      <c r="D75" s="48" t="s">
        <v>137</v>
      </c>
      <c r="E75" s="65" t="s">
        <v>149</v>
      </c>
    </row>
    <row r="76" spans="1:5" ht="78.75" x14ac:dyDescent="0.25">
      <c r="A76" s="6"/>
      <c r="B76" s="72" t="s">
        <v>147</v>
      </c>
      <c r="C76" s="75" t="s">
        <v>33</v>
      </c>
      <c r="D76" s="48" t="s">
        <v>137</v>
      </c>
      <c r="E76" s="65" t="s">
        <v>149</v>
      </c>
    </row>
    <row r="77" spans="1:5" x14ac:dyDescent="0.25">
      <c r="E77" s="51"/>
    </row>
    <row r="78" spans="1:5" ht="18.75" x14ac:dyDescent="0.25">
      <c r="A78" s="41">
        <v>1</v>
      </c>
      <c r="B78" s="124" t="s">
        <v>54</v>
      </c>
      <c r="C78" s="124"/>
      <c r="D78" s="124"/>
      <c r="E78" s="124"/>
    </row>
  </sheetData>
  <mergeCells count="3">
    <mergeCell ref="A4:E4"/>
    <mergeCell ref="A8:E8"/>
    <mergeCell ref="B78:E78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2023-08-29T08:53:56Z</dcterms:modified>
</cp:coreProperties>
</file>