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2"/>
  </bookViews>
  <sheets>
    <sheet name="Табл 2 КПМ Показатели" sheetId="12" r:id="rId1"/>
    <sheet name="Табл 3 КПМ Перечень" sheetId="15" r:id="rId2"/>
    <sheet name="Табл 4 КПМ Финобеспеч" sheetId="14" r:id="rId3"/>
    <sheet name="Табл 5 КПМ План реализации" sheetId="16" r:id="rId4"/>
  </sheets>
  <definedNames>
    <definedName name="_xlnm.Print_Area" localSheetId="0">'Табл 2 КПМ Показатели'!$A$1:$P$27</definedName>
    <definedName name="_xlnm.Print_Area" localSheetId="1">'Табл 3 КПМ Перечень'!$A$1:$N$16</definedName>
    <definedName name="_xlnm.Print_Area" localSheetId="2">'Табл 4 КПМ Финобеспеч'!$A$1:$K$48</definedName>
    <definedName name="_xlnm.Print_Area" localSheetId="3">'Табл 5 КПМ План реализации'!$A$1:$E$41</definedName>
  </definedNames>
  <calcPr calcId="162913"/>
</workbook>
</file>

<file path=xl/calcChain.xml><?xml version="1.0" encoding="utf-8"?>
<calcChain xmlns="http://schemas.openxmlformats.org/spreadsheetml/2006/main">
  <c r="F10" i="14" l="1"/>
  <c r="G10" i="14"/>
  <c r="E10" i="14"/>
  <c r="F14" i="14"/>
  <c r="G14" i="14"/>
  <c r="E14" i="14"/>
  <c r="F13" i="14"/>
  <c r="G13" i="14"/>
  <c r="E13" i="14"/>
  <c r="F16" i="14"/>
  <c r="G16" i="14"/>
  <c r="E16" i="14"/>
  <c r="F18" i="14"/>
  <c r="G18" i="14"/>
  <c r="E18" i="14"/>
  <c r="F21" i="14"/>
  <c r="G21" i="14"/>
  <c r="E21" i="14"/>
  <c r="F24" i="14"/>
  <c r="G24" i="14"/>
  <c r="E24" i="14"/>
  <c r="G26" i="14"/>
  <c r="F26" i="14"/>
  <c r="E26" i="14"/>
  <c r="F29" i="14"/>
  <c r="G29" i="14"/>
  <c r="E29" i="14"/>
  <c r="F32" i="14"/>
  <c r="G32" i="14"/>
  <c r="E32" i="14"/>
  <c r="F34" i="14"/>
  <c r="G34" i="14"/>
  <c r="E34" i="14"/>
  <c r="F37" i="14"/>
  <c r="G37" i="14"/>
  <c r="E37" i="14"/>
  <c r="F40" i="14"/>
  <c r="G40" i="14"/>
  <c r="E40" i="14"/>
  <c r="F42" i="14"/>
  <c r="G42" i="14"/>
  <c r="E42" i="14"/>
  <c r="F45" i="14"/>
  <c r="G45" i="14"/>
  <c r="E45" i="14"/>
  <c r="F48" i="14"/>
  <c r="G48" i="14"/>
  <c r="E48" i="14"/>
  <c r="G41" i="14" l="1"/>
  <c r="F41" i="14"/>
  <c r="E41" i="14"/>
  <c r="G33" i="14"/>
  <c r="F33" i="14"/>
  <c r="E33" i="14"/>
  <c r="G25" i="14"/>
  <c r="F25" i="14"/>
  <c r="E25" i="14"/>
  <c r="G17" i="14"/>
  <c r="F17" i="14"/>
  <c r="E17" i="14"/>
  <c r="G15" i="14"/>
  <c r="F15" i="14"/>
  <c r="E15" i="14"/>
  <c r="G12" i="14"/>
  <c r="F12" i="14"/>
  <c r="E12" i="14"/>
  <c r="G11" i="14"/>
  <c r="F11" i="14"/>
  <c r="E11" i="14"/>
  <c r="E9" i="14"/>
  <c r="G9" i="14" l="1"/>
  <c r="F9" i="14"/>
</calcChain>
</file>

<file path=xl/sharedStrings.xml><?xml version="1.0" encoding="utf-8"?>
<sst xmlns="http://schemas.openxmlformats.org/spreadsheetml/2006/main" count="444" uniqueCount="180">
  <si>
    <t>Источники финансирования</t>
  </si>
  <si>
    <t>Расходы (тыс. руб.), годы</t>
  </si>
  <si>
    <t>Областной бюджет (далее - ОБ)</t>
  </si>
  <si>
    <t>ОБ</t>
  </si>
  <si>
    <t>№ п/п</t>
  </si>
  <si>
    <t>МБ</t>
  </si>
  <si>
    <t>ФБ - при наличии, в том числе:</t>
  </si>
  <si>
    <t>Всего, в том числе:</t>
  </si>
  <si>
    <t>Средства федерального бюджета (далее - ФБ), - при наличии, в том числе:</t>
  </si>
  <si>
    <t>Иные источники (далее - ИИ) - при наличии, в том числе:</t>
  </si>
  <si>
    <t>Бюджеты муниципальных образований Иркутской области - при наличии (далее - МБ)</t>
  </si>
  <si>
    <t>предусмотрено в ОБ</t>
  </si>
  <si>
    <t>ИИ - при наличии, в том числе:</t>
  </si>
  <si>
    <t>2.</t>
  </si>
  <si>
    <t>1.</t>
  </si>
  <si>
    <t>всего предусмотрено в областном бюджете (далее -ОБ)</t>
  </si>
  <si>
    <t>№
п/п</t>
  </si>
  <si>
    <t>1</t>
  </si>
  <si>
    <t>2</t>
  </si>
  <si>
    <t>3</t>
  </si>
  <si>
    <t>Наименование мероприятия (результата)</t>
  </si>
  <si>
    <t>Характеристика</t>
  </si>
  <si>
    <t>4</t>
  </si>
  <si>
    <t>5</t>
  </si>
  <si>
    <t>6</t>
  </si>
  <si>
    <t>7</t>
  </si>
  <si>
    <t>8</t>
  </si>
  <si>
    <t>9</t>
  </si>
  <si>
    <t>10</t>
  </si>
  <si>
    <t>Ответственный исполнитель, участник</t>
  </si>
  <si>
    <t>Всего</t>
  </si>
  <si>
    <t>Задача, мероприятие (результат)/ контрольная точка</t>
  </si>
  <si>
    <t>Дата наступления контрольной точки</t>
  </si>
  <si>
    <t>х</t>
  </si>
  <si>
    <t>Наименование показателя/задачи</t>
  </si>
  <si>
    <t>Признак возрастания/ убывания</t>
  </si>
  <si>
    <t>Единица измерения (по ОКЕИ)</t>
  </si>
  <si>
    <t>Значение показателей по годам</t>
  </si>
  <si>
    <t>Информационная система (при наличии)</t>
  </si>
  <si>
    <t>11</t>
  </si>
  <si>
    <t>12</t>
  </si>
  <si>
    <t>13</t>
  </si>
  <si>
    <t>14</t>
  </si>
  <si>
    <t>Приводятся при необходимости.</t>
  </si>
  <si>
    <t>таблица 3</t>
  </si>
  <si>
    <t>Значение мероприятия (результата) по годам</t>
  </si>
  <si>
    <t>таблица 4</t>
  </si>
  <si>
    <t>таблица 5</t>
  </si>
  <si>
    <t>3. Перечень мероприятий (результатов) комплекса процессных мероприятий</t>
  </si>
  <si>
    <t>Тип мероприятия (результата)</t>
  </si>
  <si>
    <r>
      <t>Базовое значение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</si>
  <si>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Базовое значение</t>
    </r>
    <r>
      <rPr>
        <vertAlign val="superscript"/>
        <sz val="14"/>
        <color theme="1"/>
        <rFont val="Times New Roman"/>
        <family val="1"/>
        <charset val="204"/>
      </rPr>
      <t xml:space="preserve">1 </t>
    </r>
  </si>
  <si>
    <r>
      <t>Вид подтверждающего документов</t>
    </r>
    <r>
      <rPr>
        <vertAlign val="superscript"/>
        <sz val="14"/>
        <color theme="1"/>
        <rFont val="Times New Roman"/>
        <family val="1"/>
        <charset val="204"/>
      </rPr>
      <t>1</t>
    </r>
  </si>
  <si>
    <t>Указывается вид документа, подтверждающий факт достижения контрольной точки</t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</si>
  <si>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значение.</t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</si>
  <si>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</t>
  </si>
  <si>
    <t xml:space="preserve">5. План реализации комплекса процессных мероприятий </t>
  </si>
  <si>
    <r>
      <t>Уровень соответствия декомпозированного показателя</t>
    </r>
    <r>
      <rPr>
        <vertAlign val="superscript"/>
        <sz val="11"/>
        <color indexed="8"/>
        <rFont val="Times New Roman"/>
        <family val="1"/>
        <charset val="204"/>
      </rPr>
      <t>3</t>
    </r>
  </si>
  <si>
    <t>Указывается уровень соответствия декомпозированного показателя "ГП РФ", "ФП вне НП", "ГП", "КПМ".</t>
  </si>
  <si>
    <r>
      <t>Ответственный за достижение показателя</t>
    </r>
    <r>
      <rPr>
        <vertAlign val="superscript"/>
        <sz val="11"/>
        <color indexed="8"/>
        <rFont val="Times New Roman"/>
        <family val="1"/>
        <charset val="204"/>
      </rPr>
      <t>4</t>
    </r>
  </si>
  <si>
    <t>Указывается наименование органа исполнительной власти субъекта Российской Федерации, ответственного за достижение показателя.</t>
  </si>
  <si>
    <t>15</t>
  </si>
  <si>
    <t>16</t>
  </si>
  <si>
    <t>2024 г.</t>
  </si>
  <si>
    <t>2025 г.</t>
  </si>
  <si>
    <t>2026 г.</t>
  </si>
  <si>
    <t>2027 г.</t>
  </si>
  <si>
    <t>2028 г.</t>
  </si>
  <si>
    <t>2029 г.</t>
  </si>
  <si>
    <t>2030 г.</t>
  </si>
  <si>
    <t>%</t>
  </si>
  <si>
    <t>единиц</t>
  </si>
  <si>
    <t>3.</t>
  </si>
  <si>
    <t>4.</t>
  </si>
  <si>
    <t xml:space="preserve">2. Показатели комплекса процессных мероприятий «Профилактика и устранение последствий инфекционных и неинфекционных заболеваний и формирование здорового образа жизни» </t>
  </si>
  <si>
    <t xml:space="preserve">Задача «Увеличение продолжительности активной жизни населения за счет формирования здорового образа жизни и профилактики заболеваний, включая инфекционные» </t>
  </si>
  <si>
    <t>Доля лиц с ВИЧ-инфекцией, сведения о которых внесены в Федеральный регистр лиц, инфицированных вирусом иммунодефицита человека, в общем числе лиц с ВИЧ-инфекцией</t>
  </si>
  <si>
    <t xml:space="preserve">Доля лиц с ВИЧ-инфекцией, получающих антиретровирусную терапию, в общем числе лиц с ВИЧ-инфекцией, сведения которых внесены в Федеральный регистр лиц, инфицированных вирусом иммунодефицита человека
</t>
  </si>
  <si>
    <t>Охват медицинским освидетельствованием на ВИЧ-инфекцию населения Иркутской области</t>
  </si>
  <si>
    <t>Доля больных алкоголизмом, повторно госпитализированных в течение года</t>
  </si>
  <si>
    <t>Доля больных наркоманиями, повторно госпитализированных в течение года</t>
  </si>
  <si>
    <t>Охват иммунизации населения против вирусного гепатита В в декретированные сроки</t>
  </si>
  <si>
    <t>Охват иммунизации населения против дифтерии, коклюша и столбняка в декретированные сроки</t>
  </si>
  <si>
    <t>Охват иммунизации населения против кори в декретированные сроки</t>
  </si>
  <si>
    <t>Охват иммунизации населения против краснухи в декретированные сроки</t>
  </si>
  <si>
    <t>Охват иммунизации взрослого населения против пневмококовой инфекции</t>
  </si>
  <si>
    <t>Охват иммунизации взрослого населения против коронавирусной инфекции</t>
  </si>
  <si>
    <t>Охват населения профилактическими осмотрами на туберкулёз</t>
  </si>
  <si>
    <t>90</t>
  </si>
  <si>
    <t>87</t>
  </si>
  <si>
    <t>33</t>
  </si>
  <si>
    <t>34</t>
  </si>
  <si>
    <t>97.5</t>
  </si>
  <si>
    <t>Приобретены медицинские иммунобиологические препараы для проведения курсов вакцинации</t>
  </si>
  <si>
    <t>Разработаны и азмещены информационные материалы по профилактике ВИЧ-инфекции и гепатитов В и С</t>
  </si>
  <si>
    <t>Подготовлены методические материлы для медицинских работников в рамках первичной медико-санитарной помощи, в части профилактики</t>
  </si>
  <si>
    <t>Заключено государственных контрактов на оказание услуг по организационным мероприятиям</t>
  </si>
  <si>
    <t>штука</t>
  </si>
  <si>
    <t>Приобретение товаров, работ, услуг</t>
  </si>
  <si>
    <t>Проведена вакцинопрофилактика населения с целью формирования активного защитного иммунитета против отдельных инфекционных заболеваний</t>
  </si>
  <si>
    <t>Проведение телекоммуникационной кампании по формированию здорового образа жизни</t>
  </si>
  <si>
    <t>Финансовое обеспечение расходов на оказание услуг по получению, хранению, учету и доставке лекарственных препаратов для лечения пациентов с новой коронавирусной инфекцией, получающих медицинскую помощь в амбулаторных условиях</t>
  </si>
  <si>
    <t>Контрольная точка 1.3. Произведена приемка поставленных товаров, выполненных работ, оказанных услуг.</t>
  </si>
  <si>
    <t>Контрольная точка 1.2. Сведения о государственном (муниципальном) контракте внесены в реестр контрактов, заключенных заказчиками по результатам закупок.</t>
  </si>
  <si>
    <t>Контрольная точка 1.1. Закупка включена в план закупок.</t>
  </si>
  <si>
    <t>Контрольная точка 1.4. Произведена оплата товаров, выполненных работ, оказанных услуг по государственному (муниципальному) контракту.</t>
  </si>
  <si>
    <t>Министерство здравоохранения Иркутской области</t>
  </si>
  <si>
    <t xml:space="preserve">3. </t>
  </si>
  <si>
    <t>прогрессирующий</t>
  </si>
  <si>
    <t>регрессирующий</t>
  </si>
  <si>
    <t>КПМ</t>
  </si>
  <si>
    <t>министерство здравоохранения Иркутской области</t>
  </si>
  <si>
    <t>значение</t>
  </si>
  <si>
    <t>год</t>
  </si>
  <si>
    <t>97.7</t>
  </si>
  <si>
    <t>2022</t>
  </si>
  <si>
    <t>82.2</t>
  </si>
  <si>
    <t>21.3</t>
  </si>
  <si>
    <t>97.4</t>
  </si>
  <si>
    <t>99.8</t>
  </si>
  <si>
    <t>13.55</t>
  </si>
  <si>
    <t>84.7</t>
  </si>
  <si>
    <t>документ об исполнении государственного контракта</t>
  </si>
  <si>
    <t>Контрольная точка 4.1. Закупка включена в план закупок.</t>
  </si>
  <si>
    <t>Контрольная точка 4.2. Сведения о государственном (муниципальном) контракте внесены в реестр контрактов, заключенных заказчиками по результатам закупок.</t>
  </si>
  <si>
    <t>Контрольная точка 4.3. Произведена приемка поставленных товаров, выполненных работ, оказанных услуг.</t>
  </si>
  <si>
    <t>Контрольная точка 4.4. Произведена оплата товаров, выполненных работ, оказанных услуг по государственному (муниципальному) контракту.</t>
  </si>
  <si>
    <t>97.8</t>
  </si>
  <si>
    <t>97.9</t>
  </si>
  <si>
    <t>98.1</t>
  </si>
  <si>
    <t>98.2</t>
  </si>
  <si>
    <t>98.3</t>
  </si>
  <si>
    <t>98.4</t>
  </si>
  <si>
    <t>98.5</t>
  </si>
  <si>
    <t>10.95</t>
  </si>
  <si>
    <t>10.8</t>
  </si>
  <si>
    <t>10.75</t>
  </si>
  <si>
    <t>10.7</t>
  </si>
  <si>
    <t>10.65</t>
  </si>
  <si>
    <t>10.6</t>
  </si>
  <si>
    <t>21.2</t>
  </si>
  <si>
    <t>21.15</t>
  </si>
  <si>
    <t>21.1</t>
  </si>
  <si>
    <t>21</t>
  </si>
  <si>
    <t>20.9</t>
  </si>
  <si>
    <t>20.85</t>
  </si>
  <si>
    <t>20.8</t>
  </si>
  <si>
    <t>13.6</t>
  </si>
  <si>
    <t>84.8</t>
  </si>
  <si>
    <t xml:space="preserve">АИС «АЦК-Планирование» </t>
  </si>
  <si>
    <t>Утвержденный план-график размещен в ЕИС в сфере закуок</t>
  </si>
  <si>
    <t>Государственные контракты, размещенные в ЕИС в сфере закупок</t>
  </si>
  <si>
    <t>палтежное поручение</t>
  </si>
  <si>
    <t>Мероприятие (результат)                                   Приобретены медицинские иммунобиологические препараы для проведения курсов вакцинации</t>
  </si>
  <si>
    <t>Мероприятие (результат)                                   Приобретены медицинские иммунобиологические препараы для проведения курсов вакцинации в 2024 году реализации</t>
  </si>
  <si>
    <t>Мероприятие (результат)                                   Приобретены медицинские иммунобиологические препараы для проведения курсов вакцинации в 2025 году реализации</t>
  </si>
  <si>
    <t>Мероприятие (результат)                                   Приобретены медицинские иммунобиологические препараы для проведения курсов вакцинации в 2026 году реализации</t>
  </si>
  <si>
    <t>Мероприятие (результат)                                   Разработаны и размещены информационные материалы по профилактике ВИЧ-инфекции и гепатитов В и С</t>
  </si>
  <si>
    <t>Мероприятие (результат)                                   Разработаны и размещены информационные материалы по профилактике ВИЧ-инфекции и гепатитов В и С в 2024 году реализации</t>
  </si>
  <si>
    <t>Мероприятие (результат)                                   Разработаны и размещены информационные материалы по профилактике ВИЧ-инфекции и гепатитов В и С в 2025 году реализации</t>
  </si>
  <si>
    <t>Мероприятие (результат)                                   Разработаны и размещены информационные материалы по профилактике ВИЧ-инфекции и гепатитов В и С в 2026 году реализации</t>
  </si>
  <si>
    <t>Мероприятие (результат)                                 Подготовлены методические материлы для медицинских работников в рамках первичной медико-санитарной помощи, в части профилактики</t>
  </si>
  <si>
    <t>Мероприятие (результат)                                 Подготовлены методические материлы для медицинских работников в рамках первичной медико-санитарной помощи, в части профилактики в 2024 году реализации</t>
  </si>
  <si>
    <t>Мероприятие (результат)                                 Подготовлены методические материлы для медицинских работников в рамках первичной медико-санитарной помощи, в части профилактики в 2025 году реализации</t>
  </si>
  <si>
    <t>Мероприятие (результат)                                 Подготовлены методические материлы для медицинских работников в рамках первичной медико-санитарной помощи, в части профилактики в 2026 году реализации</t>
  </si>
  <si>
    <t>Мероприятие (результат)                                        Заключено государственных контрактов на оказание услуг по организационным мероприятиям</t>
  </si>
  <si>
    <t>Мероприятие (результат)                                        Заключено государственных контрактов на оказание услуг по организационным мероприятиямв 2024 году</t>
  </si>
  <si>
    <t>Осуществление текущей деятельности</t>
  </si>
  <si>
    <t>Соглашение о предоставлении субсидии из областного бюджета</t>
  </si>
  <si>
    <t xml:space="preserve">4. Финансовое обеспечение реализации комплекса процессных мероприятий«Профилактика и устранение последствий инфекционных и неинфекционных заболеваний и формирование здорового образа жизни» </t>
  </si>
  <si>
    <t xml:space="preserve">Комплекс процессных мероприятий «Профилактика и устранение последствий инфекционных и неинфекционных заболеваний и формирование здорового образа жизни» </t>
  </si>
  <si>
    <t>Приобретены медицинские иммунобиологические препараты для проведения курсов вакцинации</t>
  </si>
  <si>
    <t>Разработаны и размещены информационные материалы по профилактике ВИЧ-инфекции и гепатитов В и С</t>
  </si>
  <si>
    <t>Подготовлены методические материалы для медицинских работников в рамках первичной медико-санитарной помощи, в части профилактики</t>
  </si>
  <si>
    <t>04.2024-10.2024</t>
  </si>
  <si>
    <t>04.2025-10.2025</t>
  </si>
  <si>
    <t>04.2026-10.2026</t>
  </si>
  <si>
    <t>03.2026-08.2026</t>
  </si>
  <si>
    <t>03.2025-08.2025</t>
  </si>
  <si>
    <t>03.2024-08.2024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</si>
</sst>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17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ill="1"/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7" fillId="0" borderId="0" xfId="0" applyNumberFormat="1" applyFont="1" applyFill="1" applyBorder="1"/>
    <xf numFmtId="0" fontId="7" fillId="0" borderId="0" xfId="0" applyFont="1" applyFill="1" applyBorder="1"/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0" fillId="0" borderId="1" xfId="0" applyFill="1" applyBorder="1"/>
    <xf numFmtId="0" fontId="0" fillId="0" borderId="1" xfId="0" applyBorder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top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0" fontId="12" fillId="0" borderId="0" xfId="0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right" vertical="top"/>
    </xf>
    <xf numFmtId="0" fontId="5" fillId="0" borderId="0" xfId="0" applyFont="1" applyFill="1" applyAlignment="1">
      <alignment wrapText="1"/>
    </xf>
    <xf numFmtId="0" fontId="3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 applyProtection="1">
      <alignment horizontal="center" vertical="center" wrapText="1"/>
    </xf>
    <xf numFmtId="0" fontId="15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Border="1" applyAlignment="1">
      <alignment vertical="center" wrapText="1" readingOrder="1"/>
    </xf>
    <xf numFmtId="0" fontId="5" fillId="0" borderId="1" xfId="0" applyFont="1" applyFill="1" applyBorder="1"/>
    <xf numFmtId="0" fontId="7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top" wrapText="1"/>
    </xf>
    <xf numFmtId="0" fontId="7" fillId="2" borderId="1" xfId="2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top" wrapText="1"/>
    </xf>
    <xf numFmtId="0" fontId="0" fillId="0" borderId="0" xfId="0" applyBorder="1"/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1" applyNumberFormat="1" applyFont="1" applyFill="1" applyBorder="1" applyAlignment="1">
      <alignment horizontal="center" vertical="top" wrapText="1"/>
    </xf>
    <xf numFmtId="0" fontId="8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top"/>
    </xf>
    <xf numFmtId="0" fontId="5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6" fillId="2" borderId="0" xfId="0" applyFont="1" applyFill="1"/>
    <xf numFmtId="0" fontId="5" fillId="2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16" fillId="2" borderId="0" xfId="0" applyFont="1" applyFill="1" applyBorder="1"/>
    <xf numFmtId="0" fontId="3" fillId="0" borderId="0" xfId="0" applyFont="1" applyFill="1" applyAlignment="1">
      <alignment horizontal="left" wrapText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11" fillId="0" borderId="1" xfId="1" applyNumberFormat="1" applyFont="1" applyFill="1" applyBorder="1" applyAlignment="1">
      <alignment vertical="top" wrapText="1"/>
    </xf>
    <xf numFmtId="0" fontId="10" fillId="0" borderId="2" xfId="1" applyNumberFormat="1" applyFont="1" applyFill="1" applyBorder="1" applyAlignment="1">
      <alignment horizontal="center" vertical="center" wrapText="1"/>
    </xf>
    <xf numFmtId="0" fontId="10" fillId="0" borderId="4" xfId="1" applyNumberFormat="1" applyFont="1" applyFill="1" applyBorder="1" applyAlignment="1">
      <alignment horizontal="center" vertical="center" wrapText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0" fillId="0" borderId="8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0" fillId="0" borderId="4" xfId="1" applyNumberFormat="1" applyFont="1" applyFill="1" applyBorder="1" applyAlignment="1">
      <alignment horizontal="center" vertical="center" wrapText="1" readingOrder="1"/>
    </xf>
    <xf numFmtId="0" fontId="8" fillId="0" borderId="11" xfId="1" applyNumberFormat="1" applyFont="1" applyFill="1" applyBorder="1" applyAlignment="1">
      <alignment horizontal="center" vertical="center" wrapText="1" readingOrder="1"/>
    </xf>
    <xf numFmtId="0" fontId="8" fillId="0" borderId="9" xfId="1" applyNumberFormat="1" applyFont="1" applyFill="1" applyBorder="1" applyAlignment="1">
      <alignment horizontal="center" vertical="center" wrapText="1" readingOrder="1"/>
    </xf>
    <xf numFmtId="0" fontId="8" fillId="0" borderId="5" xfId="1" applyNumberFormat="1" applyFont="1" applyFill="1" applyBorder="1" applyAlignment="1">
      <alignment horizontal="center" vertical="center" wrapText="1" readingOrder="1"/>
    </xf>
    <xf numFmtId="0" fontId="10" fillId="0" borderId="10" xfId="1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top" wrapText="1"/>
    </xf>
    <xf numFmtId="0" fontId="0" fillId="0" borderId="1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vertical="center" wrapText="1" readingOrder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165" fontId="2" fillId="0" borderId="1" xfId="0" applyNumberFormat="1" applyFont="1" applyBorder="1" applyAlignment="1">
      <alignment vertical="center" wrapText="1"/>
    </xf>
  </cellXfs>
  <cellStyles count="3">
    <cellStyle name="Normal" xfId="1"/>
    <cellStyle name="Обычный" xfId="0" builtinId="0"/>
    <cellStyle name="Обычный 9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4554200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5725775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3" name="TextBox 2"/>
        <xdr:cNvSpPr txBox="1"/>
      </xdr:nvSpPr>
      <xdr:spPr>
        <a:xfrm>
          <a:off x="16744950" y="3133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4" name="TextBox 3"/>
        <xdr:cNvSpPr txBox="1"/>
      </xdr:nvSpPr>
      <xdr:spPr>
        <a:xfrm>
          <a:off x="16744950" y="3133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142875</xdr:colOff>
      <xdr:row>6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4687550" y="2219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="66" zoomScaleNormal="100" zoomScaleSheetLayoutView="66" workbookViewId="0">
      <selection activeCell="K7" sqref="K7"/>
    </sheetView>
  </sheetViews>
  <sheetFormatPr defaultRowHeight="15.75" x14ac:dyDescent="0.25"/>
  <cols>
    <col min="1" max="1" width="6.28515625" style="24" customWidth="1"/>
    <col min="2" max="2" width="44.7109375" style="24" customWidth="1"/>
    <col min="3" max="3" width="14" style="49" customWidth="1"/>
    <col min="4" max="4" width="15.7109375" style="49" customWidth="1"/>
    <col min="5" max="5" width="13" style="24" customWidth="1"/>
    <col min="6" max="9" width="10.140625" style="24" customWidth="1"/>
    <col min="10" max="10" width="12.85546875" style="24" customWidth="1"/>
    <col min="11" max="11" width="12.5703125" style="24" customWidth="1"/>
    <col min="12" max="13" width="9.42578125" style="24" customWidth="1"/>
    <col min="14" max="14" width="13.28515625" style="24" customWidth="1"/>
    <col min="15" max="15" width="17.85546875" style="49" customWidth="1"/>
    <col min="16" max="16" width="18" style="24" customWidth="1"/>
    <col min="17" max="16384" width="9.140625" style="24"/>
  </cols>
  <sheetData>
    <row r="1" spans="1:16" x14ac:dyDescent="0.25">
      <c r="O1" s="54"/>
      <c r="P1" s="25"/>
    </row>
    <row r="2" spans="1:16" x14ac:dyDescent="0.25">
      <c r="M2" s="25"/>
    </row>
    <row r="3" spans="1:16" x14ac:dyDescent="0.25">
      <c r="A3" s="12"/>
      <c r="B3" s="13"/>
      <c r="C3" s="50"/>
      <c r="D3" s="50"/>
      <c r="E3" s="13"/>
      <c r="F3" s="13"/>
      <c r="G3" s="13"/>
      <c r="H3" s="13"/>
      <c r="I3" s="13"/>
      <c r="J3" s="13"/>
      <c r="L3" s="13"/>
      <c r="M3" s="13"/>
      <c r="N3" s="13"/>
      <c r="O3" s="50"/>
      <c r="P3" s="13"/>
    </row>
    <row r="4" spans="1:16" ht="29.25" customHeight="1" x14ac:dyDescent="0.25">
      <c r="A4" s="76" t="s">
        <v>74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1:16" x14ac:dyDescent="0.25">
      <c r="A5" s="15"/>
      <c r="B5" s="15"/>
      <c r="C5" s="51"/>
      <c r="D5" s="51"/>
      <c r="E5" s="15"/>
      <c r="F5" s="15"/>
      <c r="G5" s="15"/>
      <c r="H5" s="15"/>
      <c r="I5" s="15"/>
      <c r="J5" s="15"/>
      <c r="K5" s="15"/>
      <c r="L5" s="15"/>
      <c r="M5" s="15"/>
      <c r="N5" s="15"/>
      <c r="O5" s="51"/>
      <c r="P5" s="15"/>
    </row>
    <row r="6" spans="1:16" ht="15" customHeight="1" x14ac:dyDescent="0.25">
      <c r="A6" s="77" t="s">
        <v>16</v>
      </c>
      <c r="B6" s="77" t="s">
        <v>34</v>
      </c>
      <c r="C6" s="79" t="s">
        <v>35</v>
      </c>
      <c r="D6" s="79" t="s">
        <v>57</v>
      </c>
      <c r="E6" s="77" t="s">
        <v>36</v>
      </c>
      <c r="F6" s="81" t="s">
        <v>50</v>
      </c>
      <c r="G6" s="82"/>
      <c r="H6" s="81" t="s">
        <v>37</v>
      </c>
      <c r="I6" s="88"/>
      <c r="J6" s="88"/>
      <c r="K6" s="88"/>
      <c r="L6" s="88"/>
      <c r="M6" s="88"/>
      <c r="N6" s="82"/>
      <c r="O6" s="79" t="s">
        <v>59</v>
      </c>
      <c r="P6" s="83" t="s">
        <v>38</v>
      </c>
    </row>
    <row r="7" spans="1:16" ht="73.5" customHeight="1" x14ac:dyDescent="0.25">
      <c r="A7" s="78"/>
      <c r="B7" s="78"/>
      <c r="C7" s="80"/>
      <c r="D7" s="80"/>
      <c r="E7" s="78"/>
      <c r="F7" s="18" t="s">
        <v>112</v>
      </c>
      <c r="G7" s="18" t="s">
        <v>113</v>
      </c>
      <c r="H7" s="18" t="s">
        <v>63</v>
      </c>
      <c r="I7" s="18" t="s">
        <v>64</v>
      </c>
      <c r="J7" s="20" t="s">
        <v>65</v>
      </c>
      <c r="K7" s="20" t="s">
        <v>66</v>
      </c>
      <c r="L7" s="20" t="s">
        <v>67</v>
      </c>
      <c r="M7" s="20" t="s">
        <v>68</v>
      </c>
      <c r="N7" s="20" t="s">
        <v>69</v>
      </c>
      <c r="O7" s="80"/>
      <c r="P7" s="84"/>
    </row>
    <row r="8" spans="1:16" x14ac:dyDescent="0.25">
      <c r="A8" s="14" t="s">
        <v>17</v>
      </c>
      <c r="B8" s="14" t="s">
        <v>18</v>
      </c>
      <c r="C8" s="52" t="s">
        <v>19</v>
      </c>
      <c r="D8" s="52" t="s">
        <v>22</v>
      </c>
      <c r="E8" s="14" t="s">
        <v>23</v>
      </c>
      <c r="F8" s="14" t="s">
        <v>24</v>
      </c>
      <c r="G8" s="14" t="s">
        <v>25</v>
      </c>
      <c r="H8" s="14" t="s">
        <v>26</v>
      </c>
      <c r="I8" s="14" t="s">
        <v>27</v>
      </c>
      <c r="J8" s="14" t="s">
        <v>28</v>
      </c>
      <c r="K8" s="14" t="s">
        <v>39</v>
      </c>
      <c r="L8" s="14" t="s">
        <v>40</v>
      </c>
      <c r="M8" s="14" t="s">
        <v>41</v>
      </c>
      <c r="N8" s="14" t="s">
        <v>42</v>
      </c>
      <c r="O8" s="52" t="s">
        <v>61</v>
      </c>
      <c r="P8" s="14" t="s">
        <v>62</v>
      </c>
    </row>
    <row r="9" spans="1:16" ht="15.75" customHeight="1" x14ac:dyDescent="0.25">
      <c r="A9" s="24" t="s">
        <v>14</v>
      </c>
      <c r="B9" s="85" t="s">
        <v>75</v>
      </c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7"/>
    </row>
    <row r="10" spans="1:16" s="40" customFormat="1" ht="78.75" x14ac:dyDescent="0.25">
      <c r="A10" s="14">
        <v>1</v>
      </c>
      <c r="B10" s="41" t="s">
        <v>76</v>
      </c>
      <c r="C10" s="52" t="s">
        <v>108</v>
      </c>
      <c r="D10" s="52" t="s">
        <v>110</v>
      </c>
      <c r="E10" s="34" t="s">
        <v>70</v>
      </c>
      <c r="F10" s="35" t="s">
        <v>114</v>
      </c>
      <c r="G10" s="35" t="s">
        <v>115</v>
      </c>
      <c r="H10" s="35" t="s">
        <v>127</v>
      </c>
      <c r="I10" s="35" t="s">
        <v>128</v>
      </c>
      <c r="J10" s="35" t="s">
        <v>129</v>
      </c>
      <c r="K10" s="35" t="s">
        <v>130</v>
      </c>
      <c r="L10" s="35" t="s">
        <v>131</v>
      </c>
      <c r="M10" s="35" t="s">
        <v>132</v>
      </c>
      <c r="N10" s="35" t="s">
        <v>133</v>
      </c>
      <c r="O10" s="52" t="s">
        <v>111</v>
      </c>
      <c r="P10" s="14" t="s">
        <v>149</v>
      </c>
    </row>
    <row r="11" spans="1:16" s="40" customFormat="1" ht="94.5" customHeight="1" x14ac:dyDescent="0.25">
      <c r="A11" s="14">
        <v>2</v>
      </c>
      <c r="B11" s="42" t="s">
        <v>77</v>
      </c>
      <c r="C11" s="52" t="s">
        <v>108</v>
      </c>
      <c r="D11" s="52" t="s">
        <v>110</v>
      </c>
      <c r="E11" s="34" t="s">
        <v>70</v>
      </c>
      <c r="F11" s="35" t="s">
        <v>116</v>
      </c>
      <c r="G11" s="35" t="s">
        <v>115</v>
      </c>
      <c r="H11" s="35" t="s">
        <v>89</v>
      </c>
      <c r="I11" s="35" t="s">
        <v>88</v>
      </c>
      <c r="J11" s="35" t="s">
        <v>88</v>
      </c>
      <c r="K11" s="35" t="s">
        <v>88</v>
      </c>
      <c r="L11" s="35" t="s">
        <v>88</v>
      </c>
      <c r="M11" s="35" t="s">
        <v>88</v>
      </c>
      <c r="N11" s="35" t="s">
        <v>88</v>
      </c>
      <c r="O11" s="52" t="s">
        <v>111</v>
      </c>
      <c r="P11" s="14" t="s">
        <v>149</v>
      </c>
    </row>
    <row r="12" spans="1:16" s="40" customFormat="1" ht="63" x14ac:dyDescent="0.25">
      <c r="A12" s="14">
        <v>3</v>
      </c>
      <c r="B12" s="43" t="s">
        <v>78</v>
      </c>
      <c r="C12" s="52" t="s">
        <v>108</v>
      </c>
      <c r="D12" s="52" t="s">
        <v>110</v>
      </c>
      <c r="E12" s="34" t="s">
        <v>70</v>
      </c>
      <c r="F12" s="35" t="s">
        <v>90</v>
      </c>
      <c r="G12" s="35" t="s">
        <v>115</v>
      </c>
      <c r="H12" s="35" t="s">
        <v>90</v>
      </c>
      <c r="I12" s="35" t="s">
        <v>91</v>
      </c>
      <c r="J12" s="35" t="s">
        <v>91</v>
      </c>
      <c r="K12" s="35" t="s">
        <v>91</v>
      </c>
      <c r="L12" s="35" t="s">
        <v>91</v>
      </c>
      <c r="M12" s="35" t="s">
        <v>91</v>
      </c>
      <c r="N12" s="35" t="s">
        <v>91</v>
      </c>
      <c r="O12" s="52" t="s">
        <v>111</v>
      </c>
      <c r="P12" s="14" t="s">
        <v>149</v>
      </c>
    </row>
    <row r="13" spans="1:16" s="40" customFormat="1" ht="63" x14ac:dyDescent="0.25">
      <c r="A13" s="14">
        <v>4</v>
      </c>
      <c r="B13" s="43" t="s">
        <v>79</v>
      </c>
      <c r="C13" s="52" t="s">
        <v>109</v>
      </c>
      <c r="D13" s="52" t="s">
        <v>110</v>
      </c>
      <c r="E13" s="34" t="s">
        <v>70</v>
      </c>
      <c r="F13" s="35" t="s">
        <v>39</v>
      </c>
      <c r="G13" s="35" t="s">
        <v>115</v>
      </c>
      <c r="H13" s="35" t="s">
        <v>39</v>
      </c>
      <c r="I13" s="35" t="s">
        <v>134</v>
      </c>
      <c r="J13" s="35" t="s">
        <v>135</v>
      </c>
      <c r="K13" s="35" t="s">
        <v>136</v>
      </c>
      <c r="L13" s="35" t="s">
        <v>137</v>
      </c>
      <c r="M13" s="35" t="s">
        <v>138</v>
      </c>
      <c r="N13" s="35" t="s">
        <v>139</v>
      </c>
      <c r="O13" s="52" t="s">
        <v>111</v>
      </c>
      <c r="P13" s="14" t="s">
        <v>149</v>
      </c>
    </row>
    <row r="14" spans="1:16" s="40" customFormat="1" ht="63" x14ac:dyDescent="0.25">
      <c r="A14" s="14">
        <v>5</v>
      </c>
      <c r="B14" s="43" t="s">
        <v>80</v>
      </c>
      <c r="C14" s="52" t="s">
        <v>109</v>
      </c>
      <c r="D14" s="52" t="s">
        <v>110</v>
      </c>
      <c r="E14" s="34" t="s">
        <v>70</v>
      </c>
      <c r="F14" s="35" t="s">
        <v>117</v>
      </c>
      <c r="G14" s="35" t="s">
        <v>115</v>
      </c>
      <c r="H14" s="35" t="s">
        <v>140</v>
      </c>
      <c r="I14" s="35" t="s">
        <v>141</v>
      </c>
      <c r="J14" s="35" t="s">
        <v>142</v>
      </c>
      <c r="K14" s="35" t="s">
        <v>143</v>
      </c>
      <c r="L14" s="35" t="s">
        <v>144</v>
      </c>
      <c r="M14" s="35" t="s">
        <v>145</v>
      </c>
      <c r="N14" s="35" t="s">
        <v>146</v>
      </c>
      <c r="O14" s="52" t="s">
        <v>111</v>
      </c>
      <c r="P14" s="14" t="s">
        <v>149</v>
      </c>
    </row>
    <row r="15" spans="1:16" s="40" customFormat="1" ht="63" x14ac:dyDescent="0.25">
      <c r="A15" s="14">
        <v>6</v>
      </c>
      <c r="B15" s="43" t="s">
        <v>81</v>
      </c>
      <c r="C15" s="52" t="s">
        <v>108</v>
      </c>
      <c r="D15" s="52" t="s">
        <v>110</v>
      </c>
      <c r="E15" s="34" t="s">
        <v>70</v>
      </c>
      <c r="F15" s="35" t="s">
        <v>92</v>
      </c>
      <c r="G15" s="35" t="s">
        <v>115</v>
      </c>
      <c r="H15" s="35" t="s">
        <v>92</v>
      </c>
      <c r="I15" s="35" t="s">
        <v>92</v>
      </c>
      <c r="J15" s="35" t="s">
        <v>92</v>
      </c>
      <c r="K15" s="35" t="s">
        <v>92</v>
      </c>
      <c r="L15" s="35" t="s">
        <v>92</v>
      </c>
      <c r="M15" s="35" t="s">
        <v>92</v>
      </c>
      <c r="N15" s="35" t="s">
        <v>92</v>
      </c>
      <c r="O15" s="52" t="s">
        <v>111</v>
      </c>
      <c r="P15" s="14" t="s">
        <v>149</v>
      </c>
    </row>
    <row r="16" spans="1:16" ht="63" x14ac:dyDescent="0.25">
      <c r="A16" s="14">
        <v>7</v>
      </c>
      <c r="B16" s="43" t="s">
        <v>82</v>
      </c>
      <c r="C16" s="52" t="s">
        <v>108</v>
      </c>
      <c r="D16" s="52" t="s">
        <v>110</v>
      </c>
      <c r="E16" s="34" t="s">
        <v>70</v>
      </c>
      <c r="F16" s="35" t="s">
        <v>118</v>
      </c>
      <c r="G16" s="35" t="s">
        <v>115</v>
      </c>
      <c r="H16" s="35" t="s">
        <v>92</v>
      </c>
      <c r="I16" s="35" t="s">
        <v>92</v>
      </c>
      <c r="J16" s="35" t="s">
        <v>92</v>
      </c>
      <c r="K16" s="35" t="s">
        <v>92</v>
      </c>
      <c r="L16" s="35" t="s">
        <v>92</v>
      </c>
      <c r="M16" s="35" t="s">
        <v>92</v>
      </c>
      <c r="N16" s="35" t="s">
        <v>92</v>
      </c>
      <c r="O16" s="52" t="s">
        <v>111</v>
      </c>
      <c r="P16" s="14" t="s">
        <v>149</v>
      </c>
    </row>
    <row r="17" spans="1:16" ht="63" x14ac:dyDescent="0.25">
      <c r="A17" s="14">
        <v>8</v>
      </c>
      <c r="B17" s="43" t="s">
        <v>83</v>
      </c>
      <c r="C17" s="52" t="s">
        <v>108</v>
      </c>
      <c r="D17" s="52" t="s">
        <v>110</v>
      </c>
      <c r="E17" s="34" t="s">
        <v>70</v>
      </c>
      <c r="F17" s="35" t="s">
        <v>119</v>
      </c>
      <c r="G17" s="35" t="s">
        <v>115</v>
      </c>
      <c r="H17" s="35" t="s">
        <v>119</v>
      </c>
      <c r="I17" s="35" t="s">
        <v>119</v>
      </c>
      <c r="J17" s="35" t="s">
        <v>119</v>
      </c>
      <c r="K17" s="35" t="s">
        <v>119</v>
      </c>
      <c r="L17" s="35" t="s">
        <v>119</v>
      </c>
      <c r="M17" s="35" t="s">
        <v>119</v>
      </c>
      <c r="N17" s="35" t="s">
        <v>119</v>
      </c>
      <c r="O17" s="52" t="s">
        <v>111</v>
      </c>
      <c r="P17" s="14" t="s">
        <v>149</v>
      </c>
    </row>
    <row r="18" spans="1:16" ht="63" x14ac:dyDescent="0.25">
      <c r="A18" s="14">
        <v>9</v>
      </c>
      <c r="B18" s="43" t="s">
        <v>84</v>
      </c>
      <c r="C18" s="52" t="s">
        <v>108</v>
      </c>
      <c r="D18" s="52" t="s">
        <v>110</v>
      </c>
      <c r="E18" s="34" t="s">
        <v>70</v>
      </c>
      <c r="F18" s="35" t="s">
        <v>119</v>
      </c>
      <c r="G18" s="35" t="s">
        <v>115</v>
      </c>
      <c r="H18" s="35" t="s">
        <v>119</v>
      </c>
      <c r="I18" s="35" t="s">
        <v>119</v>
      </c>
      <c r="J18" s="35" t="s">
        <v>119</v>
      </c>
      <c r="K18" s="35" t="s">
        <v>119</v>
      </c>
      <c r="L18" s="35" t="s">
        <v>119</v>
      </c>
      <c r="M18" s="35" t="s">
        <v>119</v>
      </c>
      <c r="N18" s="35" t="s">
        <v>119</v>
      </c>
      <c r="O18" s="52" t="s">
        <v>111</v>
      </c>
      <c r="P18" s="14" t="s">
        <v>149</v>
      </c>
    </row>
    <row r="19" spans="1:16" ht="63" x14ac:dyDescent="0.25">
      <c r="A19" s="14">
        <v>10</v>
      </c>
      <c r="B19" s="43" t="s">
        <v>85</v>
      </c>
      <c r="C19" s="52" t="s">
        <v>108</v>
      </c>
      <c r="D19" s="52" t="s">
        <v>110</v>
      </c>
      <c r="E19" s="34" t="s">
        <v>70</v>
      </c>
      <c r="F19" s="35" t="s">
        <v>120</v>
      </c>
      <c r="G19" s="35" t="s">
        <v>115</v>
      </c>
      <c r="H19" s="35" t="s">
        <v>147</v>
      </c>
      <c r="I19" s="35" t="s">
        <v>147</v>
      </c>
      <c r="J19" s="35" t="s">
        <v>147</v>
      </c>
      <c r="K19" s="35" t="s">
        <v>147</v>
      </c>
      <c r="L19" s="35" t="s">
        <v>147</v>
      </c>
      <c r="M19" s="35" t="s">
        <v>147</v>
      </c>
      <c r="N19" s="35" t="s">
        <v>147</v>
      </c>
      <c r="O19" s="52" t="s">
        <v>111</v>
      </c>
      <c r="P19" s="14" t="s">
        <v>149</v>
      </c>
    </row>
    <row r="20" spans="1:16" ht="63" x14ac:dyDescent="0.25">
      <c r="A20" s="14">
        <v>11</v>
      </c>
      <c r="B20" s="43" t="s">
        <v>86</v>
      </c>
      <c r="C20" s="52" t="s">
        <v>108</v>
      </c>
      <c r="D20" s="52" t="s">
        <v>110</v>
      </c>
      <c r="E20" s="34" t="s">
        <v>70</v>
      </c>
      <c r="F20" s="35" t="s">
        <v>89</v>
      </c>
      <c r="G20" s="35" t="s">
        <v>115</v>
      </c>
      <c r="H20" s="35" t="s">
        <v>89</v>
      </c>
      <c r="I20" s="35" t="s">
        <v>89</v>
      </c>
      <c r="J20" s="35" t="s">
        <v>89</v>
      </c>
      <c r="K20" s="35" t="s">
        <v>89</v>
      </c>
      <c r="L20" s="35" t="s">
        <v>89</v>
      </c>
      <c r="M20" s="35" t="s">
        <v>89</v>
      </c>
      <c r="N20" s="35" t="s">
        <v>89</v>
      </c>
      <c r="O20" s="52" t="s">
        <v>111</v>
      </c>
      <c r="P20" s="14" t="s">
        <v>149</v>
      </c>
    </row>
    <row r="21" spans="1:16" ht="63" x14ac:dyDescent="0.25">
      <c r="A21" s="14">
        <v>12</v>
      </c>
      <c r="B21" s="55" t="s">
        <v>87</v>
      </c>
      <c r="C21" s="52" t="s">
        <v>108</v>
      </c>
      <c r="D21" s="52" t="s">
        <v>110</v>
      </c>
      <c r="E21" s="34" t="s">
        <v>70</v>
      </c>
      <c r="F21" s="35" t="s">
        <v>121</v>
      </c>
      <c r="G21" s="35" t="s">
        <v>115</v>
      </c>
      <c r="H21" s="35" t="s">
        <v>148</v>
      </c>
      <c r="I21" s="35" t="s">
        <v>148</v>
      </c>
      <c r="J21" s="35" t="s">
        <v>148</v>
      </c>
      <c r="K21" s="35" t="s">
        <v>148</v>
      </c>
      <c r="L21" s="35" t="s">
        <v>148</v>
      </c>
      <c r="M21" s="35" t="s">
        <v>148</v>
      </c>
      <c r="N21" s="35" t="s">
        <v>148</v>
      </c>
      <c r="O21" s="52" t="s">
        <v>111</v>
      </c>
      <c r="P21" s="14" t="s">
        <v>149</v>
      </c>
    </row>
    <row r="23" spans="1:16" ht="15.75" customHeight="1" x14ac:dyDescent="0.25">
      <c r="A23" s="26">
        <v>1</v>
      </c>
      <c r="B23" s="33" t="s">
        <v>43</v>
      </c>
      <c r="C23" s="53"/>
      <c r="D23" s="5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53"/>
      <c r="P23" s="33"/>
    </row>
    <row r="24" spans="1:16" ht="29.25" customHeight="1" x14ac:dyDescent="0.25">
      <c r="A24" s="26">
        <v>2</v>
      </c>
      <c r="B24" s="75" t="s">
        <v>54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</row>
    <row r="25" spans="1:16" ht="18" customHeight="1" x14ac:dyDescent="0.25">
      <c r="A25" s="26">
        <v>3</v>
      </c>
      <c r="B25" s="75" t="s">
        <v>58</v>
      </c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</row>
    <row r="26" spans="1:16" ht="15.75" customHeight="1" x14ac:dyDescent="0.25">
      <c r="A26" s="26">
        <v>4</v>
      </c>
      <c r="B26" s="75" t="s">
        <v>60</v>
      </c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</row>
  </sheetData>
  <mergeCells count="14">
    <mergeCell ref="B25:P25"/>
    <mergeCell ref="B26:P26"/>
    <mergeCell ref="A4:P4"/>
    <mergeCell ref="A6:A7"/>
    <mergeCell ref="B6:B7"/>
    <mergeCell ref="E6:E7"/>
    <mergeCell ref="C6:C7"/>
    <mergeCell ref="D6:D7"/>
    <mergeCell ref="F6:G6"/>
    <mergeCell ref="B24:P24"/>
    <mergeCell ref="O6:O7"/>
    <mergeCell ref="P6:P7"/>
    <mergeCell ref="B9:P9"/>
    <mergeCell ref="H6:N6"/>
  </mergeCells>
  <pageMargins left="0.59055118110236227" right="0.39370078740157483" top="0.74803149606299213" bottom="0.74803149606299213" header="0.31496062992125984" footer="0.31496062992125984"/>
  <pageSetup paperSize="9" scale="59" fitToHeight="0" orientation="landscape" r:id="rId1"/>
  <headerFooter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15"/>
  <sheetViews>
    <sheetView view="pageBreakPreview" topLeftCell="A4" zoomScale="80" zoomScaleNormal="100" zoomScaleSheetLayoutView="80" workbookViewId="0">
      <selection activeCell="C13" sqref="C13"/>
    </sheetView>
  </sheetViews>
  <sheetFormatPr defaultRowHeight="15" x14ac:dyDescent="0.25"/>
  <cols>
    <col min="1" max="1" width="6.140625" style="8" customWidth="1"/>
    <col min="2" max="2" width="60.140625" style="8" customWidth="1"/>
    <col min="3" max="3" width="37.140625" style="8" bestFit="1" customWidth="1"/>
    <col min="4" max="4" width="32.85546875" style="8" customWidth="1"/>
    <col min="5" max="5" width="17" style="8" customWidth="1"/>
    <col min="6" max="6" width="15.7109375" style="8" customWidth="1"/>
    <col min="7" max="7" width="17" style="8" customWidth="1"/>
    <col min="8" max="8" width="18.85546875" style="8" customWidth="1"/>
    <col min="9" max="9" width="16.85546875" style="8" customWidth="1"/>
    <col min="10" max="13" width="13.85546875" style="8" customWidth="1"/>
    <col min="14" max="14" width="17.5703125" style="8" customWidth="1"/>
    <col min="15" max="16384" width="9.140625" style="8"/>
  </cols>
  <sheetData>
    <row r="1" spans="1:18" ht="18.75" x14ac:dyDescent="0.25">
      <c r="N1" s="27" t="s">
        <v>44</v>
      </c>
    </row>
    <row r="2" spans="1:18" ht="18.75" x14ac:dyDescent="0.25">
      <c r="B2" s="28"/>
    </row>
    <row r="3" spans="1:18" ht="18.75" x14ac:dyDescent="0.25">
      <c r="B3" s="29"/>
    </row>
    <row r="4" spans="1:18" ht="18.75" x14ac:dyDescent="0.25">
      <c r="B4" s="97" t="s">
        <v>48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</row>
    <row r="5" spans="1:18" ht="18.75" x14ac:dyDescent="0.25">
      <c r="C5" s="21"/>
      <c r="D5" s="21"/>
    </row>
    <row r="6" spans="1:18" ht="18.75" customHeight="1" x14ac:dyDescent="0.25">
      <c r="A6" s="91" t="s">
        <v>4</v>
      </c>
      <c r="B6" s="92" t="s">
        <v>20</v>
      </c>
      <c r="C6" s="94" t="s">
        <v>49</v>
      </c>
      <c r="D6" s="92" t="s">
        <v>21</v>
      </c>
      <c r="E6" s="94" t="s">
        <v>36</v>
      </c>
      <c r="F6" s="95" t="s">
        <v>51</v>
      </c>
      <c r="G6" s="98"/>
      <c r="H6" s="95" t="s">
        <v>45</v>
      </c>
      <c r="I6" s="96"/>
      <c r="J6" s="96"/>
      <c r="K6" s="96"/>
      <c r="L6" s="96"/>
      <c r="M6" s="96"/>
      <c r="N6" s="96"/>
    </row>
    <row r="7" spans="1:18" ht="79.5" customHeight="1" x14ac:dyDescent="0.25">
      <c r="A7" s="91"/>
      <c r="B7" s="93"/>
      <c r="C7" s="94"/>
      <c r="D7" s="93"/>
      <c r="E7" s="94"/>
      <c r="F7" s="36" t="s">
        <v>112</v>
      </c>
      <c r="G7" s="36" t="s">
        <v>113</v>
      </c>
      <c r="H7" s="36" t="s">
        <v>63</v>
      </c>
      <c r="I7" s="36" t="s">
        <v>64</v>
      </c>
      <c r="J7" s="36" t="s">
        <v>65</v>
      </c>
      <c r="K7" s="36" t="s">
        <v>66</v>
      </c>
      <c r="L7" s="36" t="s">
        <v>67</v>
      </c>
      <c r="M7" s="36" t="s">
        <v>68</v>
      </c>
      <c r="N7" s="36" t="s">
        <v>69</v>
      </c>
    </row>
    <row r="8" spans="1:18" ht="18.75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3">
        <v>11</v>
      </c>
      <c r="L8" s="23">
        <v>12</v>
      </c>
      <c r="M8" s="23">
        <v>13</v>
      </c>
      <c r="N8" s="23">
        <v>14</v>
      </c>
    </row>
    <row r="9" spans="1:18" ht="18.75" x14ac:dyDescent="0.25">
      <c r="A9" s="16"/>
      <c r="B9" s="99" t="s">
        <v>75</v>
      </c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39"/>
      <c r="P9" s="39"/>
      <c r="Q9" s="39"/>
      <c r="R9" s="39"/>
    </row>
    <row r="10" spans="1:18" ht="75" x14ac:dyDescent="0.25">
      <c r="A10" s="30" t="s">
        <v>14</v>
      </c>
      <c r="B10" s="44" t="s">
        <v>93</v>
      </c>
      <c r="C10" s="37" t="s">
        <v>98</v>
      </c>
      <c r="D10" s="37" t="s">
        <v>99</v>
      </c>
      <c r="E10" s="37" t="s">
        <v>71</v>
      </c>
      <c r="F10" s="59">
        <v>910116</v>
      </c>
      <c r="G10" s="37">
        <v>2022</v>
      </c>
      <c r="H10" s="38">
        <v>900000</v>
      </c>
      <c r="I10" s="38">
        <v>900000</v>
      </c>
      <c r="J10" s="38">
        <v>900000</v>
      </c>
      <c r="K10" s="38">
        <v>900000</v>
      </c>
      <c r="L10" s="38">
        <v>900000</v>
      </c>
      <c r="M10" s="38">
        <v>900000</v>
      </c>
      <c r="N10" s="38">
        <v>900000</v>
      </c>
    </row>
    <row r="11" spans="1:18" ht="60" x14ac:dyDescent="0.25">
      <c r="A11" s="30" t="s">
        <v>13</v>
      </c>
      <c r="B11" s="44" t="s">
        <v>94</v>
      </c>
      <c r="C11" s="46" t="s">
        <v>167</v>
      </c>
      <c r="D11" s="37" t="s">
        <v>100</v>
      </c>
      <c r="E11" s="37" t="s">
        <v>97</v>
      </c>
      <c r="F11" s="59">
        <v>254</v>
      </c>
      <c r="G11" s="37">
        <v>2022</v>
      </c>
      <c r="H11" s="37">
        <v>225</v>
      </c>
      <c r="I11" s="37">
        <v>225</v>
      </c>
      <c r="J11" s="37">
        <v>225</v>
      </c>
      <c r="K11" s="37">
        <v>225</v>
      </c>
      <c r="L11" s="37">
        <v>225</v>
      </c>
      <c r="M11" s="37">
        <v>225</v>
      </c>
      <c r="N11" s="37">
        <v>225</v>
      </c>
    </row>
    <row r="12" spans="1:18" ht="60" x14ac:dyDescent="0.25">
      <c r="A12" s="30" t="s">
        <v>72</v>
      </c>
      <c r="B12" s="44" t="s">
        <v>95</v>
      </c>
      <c r="C12" s="46" t="s">
        <v>167</v>
      </c>
      <c r="D12" s="37" t="s">
        <v>100</v>
      </c>
      <c r="E12" s="37" t="s">
        <v>97</v>
      </c>
      <c r="F12" s="59">
        <v>4</v>
      </c>
      <c r="G12" s="37">
        <v>2022</v>
      </c>
      <c r="H12" s="37">
        <v>4</v>
      </c>
      <c r="I12" s="37">
        <v>4</v>
      </c>
      <c r="J12" s="37">
        <v>4</v>
      </c>
      <c r="K12" s="37">
        <v>4</v>
      </c>
      <c r="L12" s="37">
        <v>4</v>
      </c>
      <c r="M12" s="37">
        <v>4</v>
      </c>
      <c r="N12" s="37">
        <v>4</v>
      </c>
    </row>
    <row r="13" spans="1:18" ht="135" x14ac:dyDescent="0.25">
      <c r="A13" s="30" t="s">
        <v>73</v>
      </c>
      <c r="B13" s="45" t="s">
        <v>96</v>
      </c>
      <c r="C13" s="37" t="s">
        <v>98</v>
      </c>
      <c r="D13" s="37" t="s">
        <v>101</v>
      </c>
      <c r="E13" s="37" t="s">
        <v>97</v>
      </c>
      <c r="F13" s="58">
        <v>4</v>
      </c>
      <c r="G13" s="58">
        <v>2022</v>
      </c>
      <c r="H13" s="37">
        <v>4</v>
      </c>
      <c r="I13" s="37">
        <v>4</v>
      </c>
      <c r="J13" s="37">
        <v>4</v>
      </c>
      <c r="K13" s="37">
        <v>4</v>
      </c>
      <c r="L13" s="37">
        <v>4</v>
      </c>
      <c r="M13" s="37">
        <v>4</v>
      </c>
      <c r="N13" s="37">
        <v>4</v>
      </c>
    </row>
    <row r="14" spans="1:18" x14ac:dyDescent="0.25"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</row>
    <row r="15" spans="1:18" ht="36.75" customHeight="1" x14ac:dyDescent="0.25">
      <c r="A15" s="31">
        <v>1</v>
      </c>
      <c r="B15" s="89" t="s">
        <v>55</v>
      </c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32"/>
      <c r="P15" s="32"/>
    </row>
  </sheetData>
  <mergeCells count="11">
    <mergeCell ref="B4:N4"/>
    <mergeCell ref="B6:B7"/>
    <mergeCell ref="C6:C7"/>
    <mergeCell ref="F6:G6"/>
    <mergeCell ref="B9:N9"/>
    <mergeCell ref="B15:N15"/>
    <mergeCell ref="B14:N14"/>
    <mergeCell ref="A6:A7"/>
    <mergeCell ref="D6:D7"/>
    <mergeCell ref="E6:E7"/>
    <mergeCell ref="H6:N6"/>
  </mergeCells>
  <printOptions horizontalCentered="1"/>
  <pageMargins left="0.59055118110236227" right="0.39370078740157483" top="0.55118110236220474" bottom="0.15748031496062992" header="0.31496062992125984" footer="0.31496062992125984"/>
  <pageSetup paperSize="9" scale="46" orientation="landscape" r:id="rId1"/>
  <headerFooter alignWithMargins="0">
    <oddHeader>&amp;C&amp;"Times New Roman,обычный"&amp;P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48"/>
  <sheetViews>
    <sheetView tabSelected="1" view="pageBreakPreview" zoomScale="59" zoomScaleNormal="100" zoomScaleSheetLayoutView="59" workbookViewId="0">
      <selection activeCell="E16" sqref="E16"/>
    </sheetView>
  </sheetViews>
  <sheetFormatPr defaultRowHeight="15" x14ac:dyDescent="0.25"/>
  <cols>
    <col min="1" max="1" width="8" customWidth="1"/>
    <col min="2" max="2" width="49.140625" customWidth="1"/>
    <col min="3" max="3" width="26.140625" customWidth="1"/>
    <col min="4" max="4" width="48.28515625" style="8" customWidth="1"/>
    <col min="5" max="9" width="16.85546875" customWidth="1"/>
    <col min="10" max="10" width="16.28515625" customWidth="1"/>
    <col min="11" max="11" width="16.85546875" customWidth="1"/>
  </cols>
  <sheetData>
    <row r="1" spans="1:11" ht="18.75" x14ac:dyDescent="0.25">
      <c r="I1" s="9"/>
      <c r="K1" s="9" t="s">
        <v>46</v>
      </c>
    </row>
    <row r="2" spans="1:11" ht="18.75" x14ac:dyDescent="0.25">
      <c r="B2" s="2"/>
      <c r="C2" s="2"/>
    </row>
    <row r="3" spans="1:11" ht="18.75" x14ac:dyDescent="0.25">
      <c r="B3" s="3"/>
      <c r="C3" s="3"/>
    </row>
    <row r="4" spans="1:11" ht="64.5" customHeight="1" x14ac:dyDescent="0.25">
      <c r="A4" s="100" t="s">
        <v>169</v>
      </c>
      <c r="B4" s="100"/>
      <c r="C4" s="100"/>
      <c r="D4" s="100"/>
      <c r="E4" s="100"/>
      <c r="F4" s="100"/>
      <c r="G4" s="100"/>
      <c r="H4" s="100"/>
      <c r="I4" s="100"/>
    </row>
    <row r="5" spans="1:11" ht="18.75" x14ac:dyDescent="0.25">
      <c r="D5" s="68"/>
    </row>
    <row r="6" spans="1:11" ht="63.75" customHeight="1" x14ac:dyDescent="0.25">
      <c r="A6" s="103" t="s">
        <v>4</v>
      </c>
      <c r="B6" s="104" t="s">
        <v>20</v>
      </c>
      <c r="C6" s="104" t="s">
        <v>29</v>
      </c>
      <c r="D6" s="94" t="s">
        <v>0</v>
      </c>
      <c r="E6" s="112" t="s">
        <v>1</v>
      </c>
      <c r="F6" s="113"/>
      <c r="G6" s="113"/>
      <c r="H6" s="113"/>
      <c r="I6" s="113"/>
      <c r="J6" s="113"/>
      <c r="K6" s="114"/>
    </row>
    <row r="7" spans="1:11" ht="56.25" customHeight="1" x14ac:dyDescent="0.25">
      <c r="A7" s="103"/>
      <c r="B7" s="105"/>
      <c r="C7" s="105"/>
      <c r="D7" s="94"/>
      <c r="E7" s="69">
        <v>2024</v>
      </c>
      <c r="F7" s="69">
        <v>2025</v>
      </c>
      <c r="G7" s="69">
        <v>2026</v>
      </c>
      <c r="H7" s="69">
        <v>2027</v>
      </c>
      <c r="I7" s="69">
        <v>2028</v>
      </c>
      <c r="J7" s="69">
        <v>2029</v>
      </c>
      <c r="K7" s="69">
        <v>2030</v>
      </c>
    </row>
    <row r="8" spans="1:11" ht="18.75" x14ac:dyDescent="0.3">
      <c r="A8" s="69">
        <v>1</v>
      </c>
      <c r="B8" s="69">
        <v>2</v>
      </c>
      <c r="C8" s="69">
        <v>3</v>
      </c>
      <c r="D8" s="69">
        <v>4</v>
      </c>
      <c r="E8" s="69">
        <v>5</v>
      </c>
      <c r="F8" s="69">
        <v>6</v>
      </c>
      <c r="G8" s="69">
        <v>7</v>
      </c>
      <c r="H8" s="69">
        <v>8</v>
      </c>
      <c r="I8" s="69">
        <v>9</v>
      </c>
      <c r="J8" s="70">
        <v>10</v>
      </c>
      <c r="K8" s="70">
        <v>11</v>
      </c>
    </row>
    <row r="9" spans="1:11" ht="18.75" customHeight="1" x14ac:dyDescent="0.3">
      <c r="A9" s="108" t="s">
        <v>170</v>
      </c>
      <c r="B9" s="109"/>
      <c r="C9" s="104" t="s">
        <v>30</v>
      </c>
      <c r="D9" s="1" t="s">
        <v>7</v>
      </c>
      <c r="E9" s="116">
        <f>E11+E12+E14+E15</f>
        <v>194166.5</v>
      </c>
      <c r="F9" s="116">
        <f t="shared" ref="F9:G9" si="0">F11+F12+F14+F15</f>
        <v>194342.3</v>
      </c>
      <c r="G9" s="116">
        <f t="shared" si="0"/>
        <v>189528.5</v>
      </c>
      <c r="H9" s="69"/>
      <c r="I9" s="69"/>
      <c r="J9" s="70"/>
      <c r="K9" s="70"/>
    </row>
    <row r="10" spans="1:11" ht="37.5" x14ac:dyDescent="0.25">
      <c r="A10" s="110"/>
      <c r="B10" s="111"/>
      <c r="C10" s="106"/>
      <c r="D10" s="4" t="s">
        <v>15</v>
      </c>
      <c r="E10" s="116">
        <f>E18+E26+E34+E42</f>
        <v>194166.5</v>
      </c>
      <c r="F10" s="116">
        <f t="shared" ref="F10:G10" si="1">F18+F26+F34+F42</f>
        <v>194342.30000000002</v>
      </c>
      <c r="G10" s="116">
        <f t="shared" si="1"/>
        <v>189528.5</v>
      </c>
      <c r="H10" s="6"/>
      <c r="I10" s="6"/>
      <c r="J10" s="5"/>
      <c r="K10" s="5"/>
    </row>
    <row r="11" spans="1:11" ht="18.75" x14ac:dyDescent="0.25">
      <c r="A11" s="110"/>
      <c r="B11" s="111"/>
      <c r="C11" s="106"/>
      <c r="D11" s="1" t="s">
        <v>2</v>
      </c>
      <c r="E11" s="116">
        <f>E19+E27+E35+E43</f>
        <v>189352.7</v>
      </c>
      <c r="F11" s="116">
        <f t="shared" ref="F11" si="2">F19+F27+F35+F43</f>
        <v>189528.5</v>
      </c>
      <c r="G11" s="116">
        <f>G19+G27+G35+G43</f>
        <v>189528.5</v>
      </c>
      <c r="H11" s="6"/>
      <c r="I11" s="6"/>
      <c r="J11" s="5"/>
      <c r="K11" s="5"/>
    </row>
    <row r="12" spans="1:11" ht="56.25" x14ac:dyDescent="0.25">
      <c r="A12" s="110"/>
      <c r="B12" s="111"/>
      <c r="C12" s="106"/>
      <c r="D12" s="1" t="s">
        <v>8</v>
      </c>
      <c r="E12" s="116">
        <f>E28+E36+E44</f>
        <v>4813.8</v>
      </c>
      <c r="F12" s="116">
        <f t="shared" ref="F12:G12" si="3">F28+F36+F44</f>
        <v>4813.8</v>
      </c>
      <c r="G12" s="116">
        <f t="shared" si="3"/>
        <v>0</v>
      </c>
      <c r="H12" s="6"/>
      <c r="I12" s="6"/>
      <c r="J12" s="5"/>
      <c r="K12" s="5"/>
    </row>
    <row r="13" spans="1:11" ht="18.75" x14ac:dyDescent="0.25">
      <c r="A13" s="110"/>
      <c r="B13" s="111"/>
      <c r="C13" s="106"/>
      <c r="D13" s="4" t="s">
        <v>11</v>
      </c>
      <c r="E13" s="116">
        <f>E21+E29+E37+E45</f>
        <v>4813.8</v>
      </c>
      <c r="F13" s="116">
        <f t="shared" ref="F13:G13" si="4">F21+F29+F37+F45</f>
        <v>4813.8</v>
      </c>
      <c r="G13" s="116">
        <f t="shared" si="4"/>
        <v>0</v>
      </c>
      <c r="H13" s="6"/>
      <c r="I13" s="6"/>
      <c r="J13" s="5"/>
      <c r="K13" s="5"/>
    </row>
    <row r="14" spans="1:11" ht="56.25" x14ac:dyDescent="0.25">
      <c r="A14" s="110"/>
      <c r="B14" s="111"/>
      <c r="C14" s="106"/>
      <c r="D14" s="1" t="s">
        <v>10</v>
      </c>
      <c r="E14" s="116">
        <f>E22+E30+E38+E46</f>
        <v>0</v>
      </c>
      <c r="F14" s="116">
        <f t="shared" ref="F14:G14" si="5">F22+F30+F38+F46</f>
        <v>0</v>
      </c>
      <c r="G14" s="116">
        <f t="shared" si="5"/>
        <v>0</v>
      </c>
      <c r="H14" s="6"/>
      <c r="I14" s="6"/>
      <c r="J14" s="5"/>
      <c r="K14" s="5"/>
    </row>
    <row r="15" spans="1:11" ht="37.5" x14ac:dyDescent="0.25">
      <c r="A15" s="110"/>
      <c r="B15" s="111"/>
      <c r="C15" s="106"/>
      <c r="D15" s="1" t="s">
        <v>9</v>
      </c>
      <c r="E15" s="116">
        <f>E23+E31+E39+E47</f>
        <v>0</v>
      </c>
      <c r="F15" s="116">
        <f t="shared" ref="F15:G15" si="6">F23+F31+F39+F47</f>
        <v>0</v>
      </c>
      <c r="G15" s="116">
        <f t="shared" si="6"/>
        <v>0</v>
      </c>
      <c r="H15" s="6"/>
      <c r="I15" s="6"/>
      <c r="J15" s="5"/>
      <c r="K15" s="5"/>
    </row>
    <row r="16" spans="1:11" ht="18.75" x14ac:dyDescent="0.25">
      <c r="A16" s="110"/>
      <c r="B16" s="111"/>
      <c r="C16" s="105"/>
      <c r="D16" s="4" t="s">
        <v>11</v>
      </c>
      <c r="E16" s="116">
        <f>E24+E32+E39+E48</f>
        <v>0</v>
      </c>
      <c r="F16" s="116">
        <f t="shared" ref="F16:G16" si="7">F24+F32+F39+F48</f>
        <v>0</v>
      </c>
      <c r="G16" s="116">
        <f t="shared" si="7"/>
        <v>0</v>
      </c>
      <c r="H16" s="6"/>
      <c r="I16" s="6"/>
      <c r="J16" s="5"/>
      <c r="K16" s="5"/>
    </row>
    <row r="17" spans="1:11" ht="18.75" x14ac:dyDescent="0.25">
      <c r="A17" s="101" t="s">
        <v>14</v>
      </c>
      <c r="B17" s="102" t="s">
        <v>171</v>
      </c>
      <c r="C17" s="107" t="s">
        <v>111</v>
      </c>
      <c r="D17" s="1" t="s">
        <v>7</v>
      </c>
      <c r="E17" s="116">
        <f>E19+E20+E22+E23</f>
        <v>164750.20000000001</v>
      </c>
      <c r="F17" s="116">
        <f>F19+F20+F22+F23</f>
        <v>164750.20000000001</v>
      </c>
      <c r="G17" s="116">
        <f>G19+G20+G22+G23</f>
        <v>164750.20000000001</v>
      </c>
      <c r="H17" s="6"/>
      <c r="I17" s="6"/>
      <c r="J17" s="5"/>
      <c r="K17" s="5"/>
    </row>
    <row r="18" spans="1:11" ht="18.75" x14ac:dyDescent="0.25">
      <c r="A18" s="101"/>
      <c r="B18" s="102"/>
      <c r="C18" s="107"/>
      <c r="D18" s="4" t="s">
        <v>11</v>
      </c>
      <c r="E18" s="116">
        <f>E17</f>
        <v>164750.20000000001</v>
      </c>
      <c r="F18" s="116">
        <f t="shared" ref="F18:G18" si="8">F17</f>
        <v>164750.20000000001</v>
      </c>
      <c r="G18" s="116">
        <f t="shared" si="8"/>
        <v>164750.20000000001</v>
      </c>
      <c r="H18" s="6"/>
      <c r="I18" s="6"/>
      <c r="J18" s="5"/>
      <c r="K18" s="5"/>
    </row>
    <row r="19" spans="1:11" ht="18.75" x14ac:dyDescent="0.25">
      <c r="A19" s="101"/>
      <c r="B19" s="102"/>
      <c r="C19" s="107"/>
      <c r="D19" s="1" t="s">
        <v>3</v>
      </c>
      <c r="E19" s="116">
        <v>164750.20000000001</v>
      </c>
      <c r="F19" s="116">
        <v>164750.20000000001</v>
      </c>
      <c r="G19" s="116">
        <v>164750.20000000001</v>
      </c>
      <c r="H19" s="6"/>
      <c r="I19" s="6"/>
      <c r="J19" s="5"/>
      <c r="K19" s="5"/>
    </row>
    <row r="20" spans="1:11" ht="18.75" x14ac:dyDescent="0.25">
      <c r="A20" s="101"/>
      <c r="B20" s="102"/>
      <c r="C20" s="107"/>
      <c r="D20" s="1" t="s">
        <v>6</v>
      </c>
      <c r="E20" s="116">
        <v>0</v>
      </c>
      <c r="F20" s="116">
        <v>0</v>
      </c>
      <c r="G20" s="116">
        <v>0</v>
      </c>
      <c r="H20" s="6"/>
      <c r="I20" s="6"/>
      <c r="J20" s="5"/>
      <c r="K20" s="5"/>
    </row>
    <row r="21" spans="1:11" ht="18.75" x14ac:dyDescent="0.25">
      <c r="A21" s="101"/>
      <c r="B21" s="102"/>
      <c r="C21" s="107"/>
      <c r="D21" s="4" t="s">
        <v>11</v>
      </c>
      <c r="E21" s="116">
        <f>E20</f>
        <v>0</v>
      </c>
      <c r="F21" s="116">
        <f t="shared" ref="F21:G21" si="9">F20</f>
        <v>0</v>
      </c>
      <c r="G21" s="116">
        <f t="shared" si="9"/>
        <v>0</v>
      </c>
      <c r="H21" s="6"/>
      <c r="I21" s="6"/>
      <c r="J21" s="5"/>
      <c r="K21" s="5"/>
    </row>
    <row r="22" spans="1:11" ht="18.75" x14ac:dyDescent="0.25">
      <c r="A22" s="101"/>
      <c r="B22" s="102"/>
      <c r="C22" s="107"/>
      <c r="D22" s="1" t="s">
        <v>5</v>
      </c>
      <c r="E22" s="116">
        <v>0</v>
      </c>
      <c r="F22" s="116">
        <v>0</v>
      </c>
      <c r="G22" s="116">
        <v>0</v>
      </c>
      <c r="H22" s="6"/>
      <c r="I22" s="6"/>
      <c r="J22" s="5"/>
      <c r="K22" s="5"/>
    </row>
    <row r="23" spans="1:11" ht="18.75" x14ac:dyDescent="0.25">
      <c r="A23" s="101"/>
      <c r="B23" s="102"/>
      <c r="C23" s="107"/>
      <c r="D23" s="1" t="s">
        <v>12</v>
      </c>
      <c r="E23" s="116">
        <v>0</v>
      </c>
      <c r="F23" s="116">
        <v>0</v>
      </c>
      <c r="G23" s="116">
        <v>0</v>
      </c>
      <c r="H23" s="6"/>
      <c r="I23" s="6"/>
      <c r="J23" s="5"/>
      <c r="K23" s="5"/>
    </row>
    <row r="24" spans="1:11" ht="18.75" x14ac:dyDescent="0.25">
      <c r="A24" s="101"/>
      <c r="B24" s="102"/>
      <c r="C24" s="107"/>
      <c r="D24" s="4" t="s">
        <v>11</v>
      </c>
      <c r="E24" s="116">
        <f>E23</f>
        <v>0</v>
      </c>
      <c r="F24" s="116">
        <f t="shared" ref="F24:G24" si="10">F23</f>
        <v>0</v>
      </c>
      <c r="G24" s="116">
        <f t="shared" si="10"/>
        <v>0</v>
      </c>
      <c r="H24" s="6"/>
      <c r="I24" s="6"/>
      <c r="J24" s="5"/>
      <c r="K24" s="5"/>
    </row>
    <row r="25" spans="1:11" ht="18.75" x14ac:dyDescent="0.25">
      <c r="A25" s="101" t="s">
        <v>13</v>
      </c>
      <c r="B25" s="102" t="s">
        <v>172</v>
      </c>
      <c r="C25" s="107" t="s">
        <v>111</v>
      </c>
      <c r="D25" s="1" t="s">
        <v>7</v>
      </c>
      <c r="E25" s="116">
        <f>E27+E28+E30+E31</f>
        <v>6418.4</v>
      </c>
      <c r="F25" s="116">
        <f>F27+F28+F30+F31</f>
        <v>6594.2000000000007</v>
      </c>
      <c r="G25" s="116">
        <f>G27+G28+G30+G31</f>
        <v>1780.4</v>
      </c>
      <c r="H25" s="6"/>
      <c r="I25" s="6"/>
      <c r="J25" s="5"/>
      <c r="K25" s="5"/>
    </row>
    <row r="26" spans="1:11" ht="18.75" x14ac:dyDescent="0.25">
      <c r="A26" s="101"/>
      <c r="B26" s="102"/>
      <c r="C26" s="107"/>
      <c r="D26" s="4" t="s">
        <v>11</v>
      </c>
      <c r="E26" s="116">
        <f>E25</f>
        <v>6418.4</v>
      </c>
      <c r="F26" s="116">
        <f>F25</f>
        <v>6594.2000000000007</v>
      </c>
      <c r="G26" s="116">
        <f>G25</f>
        <v>1780.4</v>
      </c>
      <c r="H26" s="6"/>
      <c r="I26" s="6"/>
      <c r="J26" s="5"/>
      <c r="K26" s="5"/>
    </row>
    <row r="27" spans="1:11" ht="18.75" x14ac:dyDescent="0.25">
      <c r="A27" s="101"/>
      <c r="B27" s="102"/>
      <c r="C27" s="107"/>
      <c r="D27" s="1" t="s">
        <v>3</v>
      </c>
      <c r="E27" s="116">
        <v>1604.6</v>
      </c>
      <c r="F27" s="116">
        <v>1780.4</v>
      </c>
      <c r="G27" s="116">
        <v>1780.4</v>
      </c>
      <c r="H27" s="6"/>
      <c r="I27" s="6"/>
      <c r="J27" s="5"/>
      <c r="K27" s="5"/>
    </row>
    <row r="28" spans="1:11" ht="18.75" x14ac:dyDescent="0.25">
      <c r="A28" s="101"/>
      <c r="B28" s="102"/>
      <c r="C28" s="107"/>
      <c r="D28" s="1" t="s">
        <v>6</v>
      </c>
      <c r="E28" s="116">
        <v>4813.8</v>
      </c>
      <c r="F28" s="116">
        <v>4813.8</v>
      </c>
      <c r="G28" s="116">
        <v>0</v>
      </c>
      <c r="H28" s="6"/>
      <c r="I28" s="6"/>
      <c r="J28" s="5"/>
      <c r="K28" s="5"/>
    </row>
    <row r="29" spans="1:11" ht="18.75" x14ac:dyDescent="0.25">
      <c r="A29" s="101"/>
      <c r="B29" s="102"/>
      <c r="C29" s="107"/>
      <c r="D29" s="4" t="s">
        <v>11</v>
      </c>
      <c r="E29" s="116">
        <f>E28</f>
        <v>4813.8</v>
      </c>
      <c r="F29" s="116">
        <f t="shared" ref="F29:G29" si="11">F28</f>
        <v>4813.8</v>
      </c>
      <c r="G29" s="116">
        <f t="shared" si="11"/>
        <v>0</v>
      </c>
      <c r="H29" s="6"/>
      <c r="I29" s="6"/>
      <c r="J29" s="5"/>
      <c r="K29" s="5"/>
    </row>
    <row r="30" spans="1:11" ht="18.75" x14ac:dyDescent="0.25">
      <c r="A30" s="101"/>
      <c r="B30" s="102"/>
      <c r="C30" s="107"/>
      <c r="D30" s="1" t="s">
        <v>5</v>
      </c>
      <c r="E30" s="116">
        <v>0</v>
      </c>
      <c r="F30" s="116">
        <v>0</v>
      </c>
      <c r="G30" s="116">
        <v>0</v>
      </c>
      <c r="H30" s="6"/>
      <c r="I30" s="6"/>
      <c r="J30" s="5"/>
      <c r="K30" s="5"/>
    </row>
    <row r="31" spans="1:11" ht="18.75" x14ac:dyDescent="0.25">
      <c r="A31" s="101"/>
      <c r="B31" s="102"/>
      <c r="C31" s="107"/>
      <c r="D31" s="1" t="s">
        <v>12</v>
      </c>
      <c r="E31" s="116">
        <v>0</v>
      </c>
      <c r="F31" s="116">
        <v>0</v>
      </c>
      <c r="G31" s="116">
        <v>0</v>
      </c>
      <c r="H31" s="6"/>
      <c r="I31" s="6"/>
      <c r="J31" s="5"/>
      <c r="K31" s="5"/>
    </row>
    <row r="32" spans="1:11" ht="18.75" x14ac:dyDescent="0.25">
      <c r="A32" s="101"/>
      <c r="B32" s="102"/>
      <c r="C32" s="107"/>
      <c r="D32" s="4" t="s">
        <v>11</v>
      </c>
      <c r="E32" s="116">
        <f>E31</f>
        <v>0</v>
      </c>
      <c r="F32" s="116">
        <f t="shared" ref="F32:G32" si="12">F31</f>
        <v>0</v>
      </c>
      <c r="G32" s="116">
        <f t="shared" si="12"/>
        <v>0</v>
      </c>
      <c r="H32" s="6"/>
      <c r="I32" s="6"/>
      <c r="J32" s="5"/>
      <c r="K32" s="5"/>
    </row>
    <row r="33" spans="1:11" ht="18.75" x14ac:dyDescent="0.25">
      <c r="A33" s="101" t="s">
        <v>72</v>
      </c>
      <c r="B33" s="102" t="s">
        <v>96</v>
      </c>
      <c r="C33" s="107" t="s">
        <v>111</v>
      </c>
      <c r="D33" s="1" t="s">
        <v>7</v>
      </c>
      <c r="E33" s="116">
        <f>E35+E36+E38+E39</f>
        <v>4000</v>
      </c>
      <c r="F33" s="116">
        <f>F35+F36+F38+F39</f>
        <v>4000</v>
      </c>
      <c r="G33" s="116">
        <f>G35+G36+G38+G39</f>
        <v>4000</v>
      </c>
      <c r="H33" s="6"/>
      <c r="I33" s="6"/>
      <c r="J33" s="5"/>
      <c r="K33" s="5"/>
    </row>
    <row r="34" spans="1:11" ht="18.75" x14ac:dyDescent="0.25">
      <c r="A34" s="101"/>
      <c r="B34" s="102"/>
      <c r="C34" s="107"/>
      <c r="D34" s="4" t="s">
        <v>11</v>
      </c>
      <c r="E34" s="116">
        <f>E33</f>
        <v>4000</v>
      </c>
      <c r="F34" s="116">
        <f t="shared" ref="F34:G34" si="13">F33</f>
        <v>4000</v>
      </c>
      <c r="G34" s="116">
        <f t="shared" si="13"/>
        <v>4000</v>
      </c>
      <c r="H34" s="6"/>
      <c r="I34" s="6"/>
      <c r="J34" s="5"/>
      <c r="K34" s="5"/>
    </row>
    <row r="35" spans="1:11" ht="18.75" x14ac:dyDescent="0.25">
      <c r="A35" s="101"/>
      <c r="B35" s="102"/>
      <c r="C35" s="107"/>
      <c r="D35" s="1" t="s">
        <v>3</v>
      </c>
      <c r="E35" s="116">
        <v>4000</v>
      </c>
      <c r="F35" s="116">
        <v>4000</v>
      </c>
      <c r="G35" s="116">
        <v>4000</v>
      </c>
      <c r="H35" s="6"/>
      <c r="I35" s="6"/>
      <c r="J35" s="5"/>
      <c r="K35" s="5"/>
    </row>
    <row r="36" spans="1:11" ht="18.75" x14ac:dyDescent="0.25">
      <c r="A36" s="101"/>
      <c r="B36" s="102"/>
      <c r="C36" s="107"/>
      <c r="D36" s="1" t="s">
        <v>6</v>
      </c>
      <c r="E36" s="116">
        <v>0</v>
      </c>
      <c r="F36" s="116">
        <v>0</v>
      </c>
      <c r="G36" s="116">
        <v>0</v>
      </c>
      <c r="H36" s="6"/>
      <c r="I36" s="6"/>
      <c r="J36" s="5"/>
      <c r="K36" s="5"/>
    </row>
    <row r="37" spans="1:11" ht="18.75" x14ac:dyDescent="0.25">
      <c r="A37" s="101"/>
      <c r="B37" s="102"/>
      <c r="C37" s="107"/>
      <c r="D37" s="4" t="s">
        <v>11</v>
      </c>
      <c r="E37" s="116">
        <f>E36</f>
        <v>0</v>
      </c>
      <c r="F37" s="116">
        <f t="shared" ref="F37:G37" si="14">F36</f>
        <v>0</v>
      </c>
      <c r="G37" s="116">
        <f t="shared" si="14"/>
        <v>0</v>
      </c>
      <c r="H37" s="6"/>
      <c r="I37" s="6"/>
      <c r="J37" s="5"/>
      <c r="K37" s="5"/>
    </row>
    <row r="38" spans="1:11" ht="18.75" x14ac:dyDescent="0.25">
      <c r="A38" s="101"/>
      <c r="B38" s="102"/>
      <c r="C38" s="107"/>
      <c r="D38" s="1" t="s">
        <v>5</v>
      </c>
      <c r="E38" s="116">
        <v>0</v>
      </c>
      <c r="F38" s="116">
        <v>0</v>
      </c>
      <c r="G38" s="116">
        <v>0</v>
      </c>
      <c r="H38" s="6"/>
      <c r="I38" s="6"/>
      <c r="J38" s="5"/>
      <c r="K38" s="5"/>
    </row>
    <row r="39" spans="1:11" ht="18.75" x14ac:dyDescent="0.25">
      <c r="A39" s="101"/>
      <c r="B39" s="102"/>
      <c r="C39" s="107"/>
      <c r="D39" s="1" t="s">
        <v>12</v>
      </c>
      <c r="E39" s="116">
        <v>0</v>
      </c>
      <c r="F39" s="116">
        <v>0</v>
      </c>
      <c r="G39" s="116">
        <v>0</v>
      </c>
      <c r="H39" s="6"/>
      <c r="I39" s="6"/>
      <c r="J39" s="5"/>
      <c r="K39" s="5"/>
    </row>
    <row r="40" spans="1:11" ht="18.75" x14ac:dyDescent="0.25">
      <c r="A40" s="101"/>
      <c r="B40" s="102"/>
      <c r="C40" s="107"/>
      <c r="D40" s="4" t="s">
        <v>11</v>
      </c>
      <c r="E40" s="116">
        <f>E39</f>
        <v>0</v>
      </c>
      <c r="F40" s="116">
        <f t="shared" ref="F40:G40" si="15">F39</f>
        <v>0</v>
      </c>
      <c r="G40" s="116">
        <f t="shared" si="15"/>
        <v>0</v>
      </c>
      <c r="H40" s="6"/>
      <c r="I40" s="6"/>
      <c r="J40" s="5"/>
      <c r="K40" s="5"/>
    </row>
    <row r="41" spans="1:11" ht="18.75" x14ac:dyDescent="0.25">
      <c r="A41" s="101" t="s">
        <v>73</v>
      </c>
      <c r="B41" s="102" t="s">
        <v>173</v>
      </c>
      <c r="C41" s="107" t="s">
        <v>111</v>
      </c>
      <c r="D41" s="1" t="s">
        <v>7</v>
      </c>
      <c r="E41" s="116">
        <f>E43+E44+E46+E47</f>
        <v>18997.900000000001</v>
      </c>
      <c r="F41" s="116">
        <f>F43+F44+F46+F47</f>
        <v>18997.900000000001</v>
      </c>
      <c r="G41" s="116">
        <f>G43+G44+G46+G47</f>
        <v>18997.900000000001</v>
      </c>
      <c r="H41" s="6"/>
      <c r="I41" s="6"/>
      <c r="J41" s="5"/>
      <c r="K41" s="5"/>
    </row>
    <row r="42" spans="1:11" ht="18.75" x14ac:dyDescent="0.25">
      <c r="A42" s="101"/>
      <c r="B42" s="102"/>
      <c r="C42" s="107"/>
      <c r="D42" s="4" t="s">
        <v>11</v>
      </c>
      <c r="E42" s="116">
        <f>E41</f>
        <v>18997.900000000001</v>
      </c>
      <c r="F42" s="116">
        <f t="shared" ref="F42:G42" si="16">F41</f>
        <v>18997.900000000001</v>
      </c>
      <c r="G42" s="116">
        <f t="shared" si="16"/>
        <v>18997.900000000001</v>
      </c>
      <c r="H42" s="6"/>
      <c r="I42" s="6"/>
      <c r="J42" s="5"/>
      <c r="K42" s="5"/>
    </row>
    <row r="43" spans="1:11" ht="18.75" x14ac:dyDescent="0.25">
      <c r="A43" s="101"/>
      <c r="B43" s="102"/>
      <c r="C43" s="107"/>
      <c r="D43" s="1" t="s">
        <v>3</v>
      </c>
      <c r="E43" s="116">
        <v>18997.900000000001</v>
      </c>
      <c r="F43" s="116">
        <v>18997.900000000001</v>
      </c>
      <c r="G43" s="116">
        <v>18997.900000000001</v>
      </c>
      <c r="H43" s="6"/>
      <c r="I43" s="6"/>
      <c r="J43" s="5"/>
      <c r="K43" s="5"/>
    </row>
    <row r="44" spans="1:11" ht="18.75" x14ac:dyDescent="0.25">
      <c r="A44" s="101"/>
      <c r="B44" s="102"/>
      <c r="C44" s="107"/>
      <c r="D44" s="1" t="s">
        <v>6</v>
      </c>
      <c r="E44" s="116">
        <v>0</v>
      </c>
      <c r="F44" s="116">
        <v>0</v>
      </c>
      <c r="G44" s="116">
        <v>0</v>
      </c>
      <c r="H44" s="6"/>
      <c r="I44" s="6"/>
      <c r="J44" s="5"/>
      <c r="K44" s="5"/>
    </row>
    <row r="45" spans="1:11" ht="18.75" x14ac:dyDescent="0.25">
      <c r="A45" s="101"/>
      <c r="B45" s="102"/>
      <c r="C45" s="107"/>
      <c r="D45" s="4" t="s">
        <v>11</v>
      </c>
      <c r="E45" s="116">
        <f>E44</f>
        <v>0</v>
      </c>
      <c r="F45" s="116">
        <f t="shared" ref="F45:G45" si="17">F44</f>
        <v>0</v>
      </c>
      <c r="G45" s="116">
        <f t="shared" si="17"/>
        <v>0</v>
      </c>
      <c r="H45" s="6"/>
      <c r="I45" s="6"/>
      <c r="J45" s="5"/>
      <c r="K45" s="5"/>
    </row>
    <row r="46" spans="1:11" ht="18.75" x14ac:dyDescent="0.25">
      <c r="A46" s="101"/>
      <c r="B46" s="102"/>
      <c r="C46" s="107"/>
      <c r="D46" s="1" t="s">
        <v>5</v>
      </c>
      <c r="E46" s="116">
        <v>0</v>
      </c>
      <c r="F46" s="116">
        <v>0</v>
      </c>
      <c r="G46" s="116">
        <v>0</v>
      </c>
      <c r="H46" s="6"/>
      <c r="I46" s="6"/>
      <c r="J46" s="5"/>
      <c r="K46" s="5"/>
    </row>
    <row r="47" spans="1:11" ht="18.75" x14ac:dyDescent="0.25">
      <c r="A47" s="101"/>
      <c r="B47" s="102"/>
      <c r="C47" s="107"/>
      <c r="D47" s="1" t="s">
        <v>12</v>
      </c>
      <c r="E47" s="116">
        <v>0</v>
      </c>
      <c r="F47" s="116">
        <v>0</v>
      </c>
      <c r="G47" s="116">
        <v>0</v>
      </c>
      <c r="H47" s="6"/>
      <c r="I47" s="6"/>
      <c r="J47" s="5"/>
      <c r="K47" s="5"/>
    </row>
    <row r="48" spans="1:11" ht="18.75" x14ac:dyDescent="0.25">
      <c r="A48" s="101"/>
      <c r="B48" s="102"/>
      <c r="C48" s="107"/>
      <c r="D48" s="4" t="s">
        <v>11</v>
      </c>
      <c r="E48" s="116">
        <f>E47</f>
        <v>0</v>
      </c>
      <c r="F48" s="116">
        <f t="shared" ref="F48:G48" si="18">F47</f>
        <v>0</v>
      </c>
      <c r="G48" s="116">
        <f t="shared" si="18"/>
        <v>0</v>
      </c>
      <c r="H48" s="6"/>
      <c r="I48" s="6"/>
      <c r="J48" s="5"/>
      <c r="K48" s="5"/>
    </row>
  </sheetData>
  <mergeCells count="20">
    <mergeCell ref="A9:B16"/>
    <mergeCell ref="A17:A24"/>
    <mergeCell ref="B17:B24"/>
    <mergeCell ref="E6:K6"/>
    <mergeCell ref="A4:I4"/>
    <mergeCell ref="A41:A48"/>
    <mergeCell ref="B41:B48"/>
    <mergeCell ref="A6:A7"/>
    <mergeCell ref="C6:C7"/>
    <mergeCell ref="C9:C16"/>
    <mergeCell ref="C17:C24"/>
    <mergeCell ref="C41:C48"/>
    <mergeCell ref="A25:A32"/>
    <mergeCell ref="B25:B32"/>
    <mergeCell ref="C25:C32"/>
    <mergeCell ref="A33:A40"/>
    <mergeCell ref="B33:B40"/>
    <mergeCell ref="C33:C40"/>
    <mergeCell ref="B6:B7"/>
    <mergeCell ref="D6:D7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40" orientation="portrait" r:id="rId1"/>
  <headerFooter>
    <oddHeader xml:space="preserve">&amp;C&amp;"Times New Roman,обычный"8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E40"/>
  <sheetViews>
    <sheetView view="pageBreakPreview" zoomScale="70" zoomScaleNormal="100" zoomScaleSheetLayoutView="70" workbookViewId="0">
      <selection activeCell="C21" sqref="C21"/>
    </sheetView>
  </sheetViews>
  <sheetFormatPr defaultRowHeight="15.75" x14ac:dyDescent="0.25"/>
  <cols>
    <col min="1" max="1" width="6.140625" customWidth="1"/>
    <col min="2" max="2" width="59.5703125" customWidth="1"/>
    <col min="3" max="3" width="28.28515625" style="71" customWidth="1"/>
    <col min="4" max="4" width="32.140625" customWidth="1"/>
    <col min="5" max="5" width="26" style="61" customWidth="1"/>
  </cols>
  <sheetData>
    <row r="1" spans="1:5" ht="18.75" x14ac:dyDescent="0.25">
      <c r="E1" s="60" t="s">
        <v>47</v>
      </c>
    </row>
    <row r="2" spans="1:5" ht="18.75" x14ac:dyDescent="0.25">
      <c r="B2" s="2"/>
    </row>
    <row r="3" spans="1:5" ht="18.75" x14ac:dyDescent="0.25">
      <c r="B3" s="3"/>
    </row>
    <row r="4" spans="1:5" ht="18.75" x14ac:dyDescent="0.25">
      <c r="A4" s="97" t="s">
        <v>56</v>
      </c>
      <c r="B4" s="97"/>
      <c r="C4" s="97"/>
      <c r="D4" s="97"/>
      <c r="E4" s="97"/>
    </row>
    <row r="5" spans="1:5" x14ac:dyDescent="0.25">
      <c r="C5" s="72"/>
    </row>
    <row r="6" spans="1:5" ht="68.25" customHeight="1" x14ac:dyDescent="0.25">
      <c r="A6" s="17" t="s">
        <v>4</v>
      </c>
      <c r="B6" s="10" t="s">
        <v>31</v>
      </c>
      <c r="C6" s="73" t="s">
        <v>32</v>
      </c>
      <c r="D6" s="11" t="s">
        <v>29</v>
      </c>
      <c r="E6" s="56" t="s">
        <v>52</v>
      </c>
    </row>
    <row r="7" spans="1:5" ht="18.75" x14ac:dyDescent="0.25">
      <c r="A7" s="11">
        <v>1</v>
      </c>
      <c r="B7" s="11">
        <v>2</v>
      </c>
      <c r="C7" s="65">
        <v>3</v>
      </c>
      <c r="D7" s="11">
        <v>4</v>
      </c>
      <c r="E7" s="57">
        <v>5</v>
      </c>
    </row>
    <row r="8" spans="1:5" ht="39.75" customHeight="1" x14ac:dyDescent="0.25">
      <c r="A8" s="112" t="s">
        <v>75</v>
      </c>
      <c r="B8" s="113"/>
      <c r="C8" s="113"/>
      <c r="D8" s="113"/>
      <c r="E8" s="113"/>
    </row>
    <row r="9" spans="1:5" ht="47.25" x14ac:dyDescent="0.25">
      <c r="A9" s="7" t="s">
        <v>14</v>
      </c>
      <c r="B9" s="64" t="s">
        <v>153</v>
      </c>
      <c r="C9" s="65" t="s">
        <v>33</v>
      </c>
      <c r="D9" s="63" t="s">
        <v>106</v>
      </c>
      <c r="E9" s="65"/>
    </row>
    <row r="10" spans="1:5" ht="63" x14ac:dyDescent="0.25">
      <c r="A10" s="7"/>
      <c r="B10" s="64" t="s">
        <v>154</v>
      </c>
      <c r="C10" s="65" t="s">
        <v>33</v>
      </c>
      <c r="D10" s="63" t="s">
        <v>106</v>
      </c>
      <c r="E10" s="65"/>
    </row>
    <row r="11" spans="1:5" ht="47.25" x14ac:dyDescent="0.25">
      <c r="A11" s="7"/>
      <c r="B11" s="64" t="s">
        <v>104</v>
      </c>
      <c r="C11" s="66">
        <v>45291</v>
      </c>
      <c r="D11" s="63" t="s">
        <v>106</v>
      </c>
      <c r="E11" s="63" t="s">
        <v>150</v>
      </c>
    </row>
    <row r="12" spans="1:5" ht="63" x14ac:dyDescent="0.25">
      <c r="A12" s="7"/>
      <c r="B12" s="64" t="s">
        <v>103</v>
      </c>
      <c r="C12" s="66" t="s">
        <v>179</v>
      </c>
      <c r="D12" s="63" t="s">
        <v>106</v>
      </c>
      <c r="E12" s="63" t="s">
        <v>151</v>
      </c>
    </row>
    <row r="13" spans="1:5" ht="63" x14ac:dyDescent="0.25">
      <c r="A13" s="7"/>
      <c r="B13" s="64" t="s">
        <v>102</v>
      </c>
      <c r="C13" s="65" t="s">
        <v>174</v>
      </c>
      <c r="D13" s="63" t="s">
        <v>106</v>
      </c>
      <c r="E13" s="63" t="s">
        <v>122</v>
      </c>
    </row>
    <row r="14" spans="1:5" ht="47.25" x14ac:dyDescent="0.25">
      <c r="A14" s="7"/>
      <c r="B14" s="64" t="s">
        <v>105</v>
      </c>
      <c r="C14" s="65" t="s">
        <v>174</v>
      </c>
      <c r="D14" s="63" t="s">
        <v>106</v>
      </c>
      <c r="E14" s="63" t="s">
        <v>152</v>
      </c>
    </row>
    <row r="15" spans="1:5" ht="63" x14ac:dyDescent="0.25">
      <c r="A15" s="7"/>
      <c r="B15" s="64" t="s">
        <v>155</v>
      </c>
      <c r="C15" s="65" t="s">
        <v>33</v>
      </c>
      <c r="D15" s="63" t="s">
        <v>106</v>
      </c>
      <c r="E15" s="65"/>
    </row>
    <row r="16" spans="1:5" ht="47.25" x14ac:dyDescent="0.25">
      <c r="A16" s="7"/>
      <c r="B16" s="64" t="s">
        <v>104</v>
      </c>
      <c r="C16" s="66">
        <v>45657</v>
      </c>
      <c r="D16" s="63" t="s">
        <v>106</v>
      </c>
      <c r="E16" s="63" t="s">
        <v>150</v>
      </c>
    </row>
    <row r="17" spans="1:5" ht="63" x14ac:dyDescent="0.25">
      <c r="A17" s="7"/>
      <c r="B17" s="64" t="s">
        <v>103</v>
      </c>
      <c r="C17" s="66" t="s">
        <v>178</v>
      </c>
      <c r="D17" s="63" t="s">
        <v>106</v>
      </c>
      <c r="E17" s="63" t="s">
        <v>151</v>
      </c>
    </row>
    <row r="18" spans="1:5" ht="63" x14ac:dyDescent="0.25">
      <c r="A18" s="7"/>
      <c r="B18" s="64" t="s">
        <v>102</v>
      </c>
      <c r="C18" s="65" t="s">
        <v>175</v>
      </c>
      <c r="D18" s="63" t="s">
        <v>106</v>
      </c>
      <c r="E18" s="63" t="s">
        <v>122</v>
      </c>
    </row>
    <row r="19" spans="1:5" ht="47.25" x14ac:dyDescent="0.25">
      <c r="A19" s="7"/>
      <c r="B19" s="64" t="s">
        <v>105</v>
      </c>
      <c r="C19" s="65" t="s">
        <v>175</v>
      </c>
      <c r="D19" s="63" t="s">
        <v>106</v>
      </c>
      <c r="E19" s="63" t="s">
        <v>152</v>
      </c>
    </row>
    <row r="20" spans="1:5" ht="63" x14ac:dyDescent="0.25">
      <c r="A20" s="7"/>
      <c r="B20" s="64" t="s">
        <v>156</v>
      </c>
      <c r="C20" s="65" t="s">
        <v>33</v>
      </c>
      <c r="D20" s="63" t="s">
        <v>106</v>
      </c>
      <c r="E20" s="65"/>
    </row>
    <row r="21" spans="1:5" ht="47.25" x14ac:dyDescent="0.25">
      <c r="A21" s="7"/>
      <c r="B21" s="64" t="s">
        <v>104</v>
      </c>
      <c r="C21" s="66">
        <v>46022</v>
      </c>
      <c r="D21" s="63" t="s">
        <v>106</v>
      </c>
      <c r="E21" s="63" t="s">
        <v>150</v>
      </c>
    </row>
    <row r="22" spans="1:5" ht="63" x14ac:dyDescent="0.25">
      <c r="A22" s="7"/>
      <c r="B22" s="64" t="s">
        <v>103</v>
      </c>
      <c r="C22" s="66" t="s">
        <v>177</v>
      </c>
      <c r="D22" s="63" t="s">
        <v>106</v>
      </c>
      <c r="E22" s="63" t="s">
        <v>151</v>
      </c>
    </row>
    <row r="23" spans="1:5" ht="63" x14ac:dyDescent="0.25">
      <c r="A23" s="7"/>
      <c r="B23" s="64" t="s">
        <v>102</v>
      </c>
      <c r="C23" s="65" t="s">
        <v>176</v>
      </c>
      <c r="D23" s="63" t="s">
        <v>106</v>
      </c>
      <c r="E23" s="63" t="s">
        <v>122</v>
      </c>
    </row>
    <row r="24" spans="1:5" ht="47.25" x14ac:dyDescent="0.25">
      <c r="A24" s="7"/>
      <c r="B24" s="64" t="s">
        <v>105</v>
      </c>
      <c r="C24" s="65" t="s">
        <v>176</v>
      </c>
      <c r="D24" s="63" t="s">
        <v>106</v>
      </c>
      <c r="E24" s="63" t="s">
        <v>152</v>
      </c>
    </row>
    <row r="25" spans="1:5" ht="47.25" x14ac:dyDescent="0.25">
      <c r="A25" s="7" t="s">
        <v>13</v>
      </c>
      <c r="B25" s="64" t="s">
        <v>157</v>
      </c>
      <c r="C25" s="65" t="s">
        <v>33</v>
      </c>
      <c r="D25" s="63" t="s">
        <v>106</v>
      </c>
      <c r="E25" s="34" t="s">
        <v>33</v>
      </c>
    </row>
    <row r="26" spans="1:5" ht="63" x14ac:dyDescent="0.25">
      <c r="A26" s="7"/>
      <c r="B26" s="64" t="s">
        <v>158</v>
      </c>
      <c r="C26" s="65" t="s">
        <v>33</v>
      </c>
      <c r="D26" s="63" t="s">
        <v>106</v>
      </c>
      <c r="E26" s="34" t="s">
        <v>168</v>
      </c>
    </row>
    <row r="27" spans="1:5" ht="63" x14ac:dyDescent="0.25">
      <c r="A27" s="7"/>
      <c r="B27" s="64" t="s">
        <v>159</v>
      </c>
      <c r="C27" s="65" t="s">
        <v>33</v>
      </c>
      <c r="D27" s="63" t="s">
        <v>106</v>
      </c>
      <c r="E27" s="34" t="s">
        <v>168</v>
      </c>
    </row>
    <row r="28" spans="1:5" ht="63" x14ac:dyDescent="0.25">
      <c r="A28" s="7"/>
      <c r="B28" s="64" t="s">
        <v>160</v>
      </c>
      <c r="C28" s="65" t="s">
        <v>33</v>
      </c>
      <c r="D28" s="63" t="s">
        <v>106</v>
      </c>
      <c r="E28" s="34" t="s">
        <v>168</v>
      </c>
    </row>
    <row r="29" spans="1:5" ht="63" x14ac:dyDescent="0.25">
      <c r="A29" s="7" t="s">
        <v>107</v>
      </c>
      <c r="B29" s="64" t="s">
        <v>161</v>
      </c>
      <c r="C29" s="65" t="s">
        <v>33</v>
      </c>
      <c r="D29" s="63" t="s">
        <v>106</v>
      </c>
      <c r="E29" s="34" t="s">
        <v>33</v>
      </c>
    </row>
    <row r="30" spans="1:5" ht="63" x14ac:dyDescent="0.25">
      <c r="A30" s="5"/>
      <c r="B30" s="64" t="s">
        <v>162</v>
      </c>
      <c r="C30" s="65" t="s">
        <v>33</v>
      </c>
      <c r="D30" s="63" t="s">
        <v>106</v>
      </c>
      <c r="E30" s="34" t="s">
        <v>168</v>
      </c>
    </row>
    <row r="31" spans="1:5" ht="63" x14ac:dyDescent="0.25">
      <c r="A31" s="5"/>
      <c r="B31" s="64" t="s">
        <v>163</v>
      </c>
      <c r="C31" s="65" t="s">
        <v>33</v>
      </c>
      <c r="D31" s="63" t="s">
        <v>106</v>
      </c>
      <c r="E31" s="34" t="s">
        <v>168</v>
      </c>
    </row>
    <row r="32" spans="1:5" ht="63" x14ac:dyDescent="0.25">
      <c r="A32" s="5"/>
      <c r="B32" s="64" t="s">
        <v>164</v>
      </c>
      <c r="C32" s="65" t="s">
        <v>33</v>
      </c>
      <c r="D32" s="63" t="s">
        <v>106</v>
      </c>
      <c r="E32" s="34" t="s">
        <v>168</v>
      </c>
    </row>
    <row r="33" spans="1:5" ht="47.25" x14ac:dyDescent="0.25">
      <c r="A33" s="7" t="s">
        <v>73</v>
      </c>
      <c r="B33" s="64" t="s">
        <v>165</v>
      </c>
      <c r="C33" s="65" t="s">
        <v>33</v>
      </c>
      <c r="D33" s="63" t="s">
        <v>106</v>
      </c>
      <c r="E33" s="34" t="s">
        <v>33</v>
      </c>
    </row>
    <row r="34" spans="1:5" ht="47.25" x14ac:dyDescent="0.25">
      <c r="A34" s="5"/>
      <c r="B34" s="64" t="s">
        <v>166</v>
      </c>
      <c r="C34" s="65" t="s">
        <v>33</v>
      </c>
      <c r="D34" s="63" t="s">
        <v>106</v>
      </c>
      <c r="E34" s="34" t="s">
        <v>33</v>
      </c>
    </row>
    <row r="35" spans="1:5" ht="47.25" x14ac:dyDescent="0.25">
      <c r="A35" s="5"/>
      <c r="B35" s="64" t="s">
        <v>123</v>
      </c>
      <c r="C35" s="67">
        <v>45291</v>
      </c>
      <c r="D35" s="63" t="s">
        <v>106</v>
      </c>
      <c r="E35" s="63" t="s">
        <v>150</v>
      </c>
    </row>
    <row r="36" spans="1:5" ht="63" x14ac:dyDescent="0.25">
      <c r="A36" s="5"/>
      <c r="B36" s="64" t="s">
        <v>124</v>
      </c>
      <c r="C36" s="67">
        <v>45291</v>
      </c>
      <c r="D36" s="63" t="s">
        <v>106</v>
      </c>
      <c r="E36" s="63" t="s">
        <v>151</v>
      </c>
    </row>
    <row r="37" spans="1:5" ht="63" x14ac:dyDescent="0.25">
      <c r="A37" s="5"/>
      <c r="B37" s="64" t="s">
        <v>125</v>
      </c>
      <c r="C37" s="67">
        <v>45657</v>
      </c>
      <c r="D37" s="63" t="s">
        <v>106</v>
      </c>
      <c r="E37" s="63" t="s">
        <v>122</v>
      </c>
    </row>
    <row r="38" spans="1:5" ht="47.25" x14ac:dyDescent="0.25">
      <c r="A38" s="5"/>
      <c r="B38" s="64" t="s">
        <v>126</v>
      </c>
      <c r="C38" s="67">
        <v>45657</v>
      </c>
      <c r="D38" s="63" t="s">
        <v>106</v>
      </c>
      <c r="E38" s="63" t="s">
        <v>152</v>
      </c>
    </row>
    <row r="39" spans="1:5" ht="18.75" x14ac:dyDescent="0.25">
      <c r="A39" s="48"/>
      <c r="B39" s="47"/>
      <c r="C39" s="74"/>
      <c r="D39" s="48"/>
      <c r="E39" s="62"/>
    </row>
    <row r="40" spans="1:5" ht="18.75" x14ac:dyDescent="0.25">
      <c r="A40" s="19">
        <v>1</v>
      </c>
      <c r="B40" s="115" t="s">
        <v>53</v>
      </c>
      <c r="C40" s="115"/>
      <c r="D40" s="115"/>
      <c r="E40" s="115"/>
    </row>
  </sheetData>
  <mergeCells count="3">
    <mergeCell ref="A4:E4"/>
    <mergeCell ref="A8:E8"/>
    <mergeCell ref="B40:E40"/>
  </mergeCells>
  <printOptions horizontalCentered="1"/>
  <pageMargins left="0.59055118110236227" right="0.39370078740157483" top="0.55118110236220474" bottom="0.15748031496062992" header="0.31496062992125984" footer="0.31496062992125984"/>
  <pageSetup paperSize="9" scale="89" fitToHeight="0" orientation="landscape" r:id="rId1"/>
  <headerFooter>
    <oddHeader>&amp;C&amp;"Times New Roman,обычный"&amp;P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 2 КПМ Показатели</vt:lpstr>
      <vt:lpstr>Табл 3 КПМ Перечень</vt:lpstr>
      <vt:lpstr>Табл 4 КПМ Финобеспеч</vt:lpstr>
      <vt:lpstr>Табл 5 КПМ План реализации</vt:lpstr>
      <vt:lpstr>'Табл 2 КПМ Показатели'!Область_печати</vt:lpstr>
      <vt:lpstr>'Табл 3 КПМ Перечень'!Область_печати</vt:lpstr>
      <vt:lpstr>'Табл 4 КПМ Финобеспеч'!Область_печати</vt:lpstr>
      <vt:lpstr>'Табл 5 КПМ План реализации'!Область_печати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2023-08-29T09:09:51Z</dcterms:modified>
</cp:coreProperties>
</file>