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2"/>
  </bookViews>
  <sheets>
    <sheet name="Табл 2 КПМ Показатели" sheetId="12" r:id="rId1"/>
    <sheet name="Табл 3 КПМ Перечень" sheetId="15" r:id="rId2"/>
    <sheet name="Табл 4 КПМ Финобеспеч" sheetId="14" r:id="rId3"/>
    <sheet name="Табл 5 КПМ План реализации" sheetId="16" r:id="rId4"/>
  </sheets>
  <definedNames>
    <definedName name="_xlnm.Print_Area" localSheetId="0">'Табл 2 КПМ Показатели'!$A$1:$P$18</definedName>
    <definedName name="_xlnm.Print_Area" localSheetId="1">'Табл 3 КПМ Перечень'!$A$1:$N$16</definedName>
    <definedName name="_xlnm.Print_Area" localSheetId="2">'Табл 4 КПМ Финобеспеч'!$A$1:$K$57</definedName>
    <definedName name="_xlnm.Print_Area" localSheetId="3">'Табл 5 КПМ План реализации'!$A$1:$E$46</definedName>
  </definedNames>
  <calcPr calcId="162913"/>
</workbook>
</file>

<file path=xl/calcChain.xml><?xml version="1.0" encoding="utf-8"?>
<calcChain xmlns="http://schemas.openxmlformats.org/spreadsheetml/2006/main">
  <c r="F10" i="14" l="1"/>
  <c r="G10" i="14"/>
  <c r="E10" i="14"/>
  <c r="E12" i="14"/>
  <c r="G13" i="14"/>
  <c r="E13" i="14"/>
  <c r="F16" i="14"/>
  <c r="G16" i="14"/>
  <c r="E16" i="14"/>
  <c r="F18" i="14"/>
  <c r="G18" i="14"/>
  <c r="E18" i="14"/>
  <c r="F21" i="14"/>
  <c r="G21" i="14"/>
  <c r="E21" i="14"/>
  <c r="F24" i="14"/>
  <c r="G24" i="14"/>
  <c r="E24" i="14"/>
  <c r="G26" i="14"/>
  <c r="E29" i="14"/>
  <c r="F29" i="14"/>
  <c r="G29" i="14"/>
  <c r="F32" i="14"/>
  <c r="G32" i="14"/>
  <c r="E32" i="14"/>
  <c r="F34" i="14"/>
  <c r="G34" i="14"/>
  <c r="E34" i="14"/>
  <c r="F37" i="14"/>
  <c r="G37" i="14"/>
  <c r="E37" i="14"/>
  <c r="F40" i="14"/>
  <c r="G40" i="14"/>
  <c r="E40" i="14"/>
  <c r="F42" i="14"/>
  <c r="G42" i="14"/>
  <c r="E42" i="14"/>
  <c r="F45" i="14"/>
  <c r="G45" i="14"/>
  <c r="E45" i="14"/>
  <c r="F48" i="14"/>
  <c r="G48" i="14"/>
  <c r="E48" i="14"/>
  <c r="G50" i="14"/>
  <c r="F50" i="14"/>
  <c r="E50" i="14"/>
  <c r="G53" i="14"/>
  <c r="F53" i="14"/>
  <c r="E53" i="14"/>
  <c r="F56" i="14"/>
  <c r="G56" i="14"/>
  <c r="E56" i="14"/>
  <c r="G49" i="14" l="1"/>
  <c r="F49" i="14"/>
  <c r="E49" i="14"/>
  <c r="G41" i="14"/>
  <c r="F41" i="14"/>
  <c r="E41" i="14"/>
  <c r="G33" i="14"/>
  <c r="F33" i="14"/>
  <c r="E33" i="14"/>
  <c r="G25" i="14"/>
  <c r="F25" i="14"/>
  <c r="F26" i="14" s="1"/>
  <c r="E25" i="14"/>
  <c r="E26" i="14" s="1"/>
  <c r="G17" i="14"/>
  <c r="F17" i="14"/>
  <c r="E17" i="14"/>
  <c r="G15" i="14"/>
  <c r="F15" i="14"/>
  <c r="E15" i="14"/>
  <c r="G14" i="14"/>
  <c r="F14" i="14"/>
  <c r="E14" i="14"/>
  <c r="G12" i="14"/>
  <c r="G9" i="14" s="1"/>
  <c r="F12" i="14"/>
  <c r="F13" i="14" s="1"/>
  <c r="E9" i="14"/>
  <c r="G11" i="14"/>
  <c r="F11" i="14"/>
  <c r="F9" i="14" s="1"/>
  <c r="E11" i="14"/>
</calcChain>
</file>

<file path=xl/sharedStrings.xml><?xml version="1.0" encoding="utf-8"?>
<sst xmlns="http://schemas.openxmlformats.org/spreadsheetml/2006/main" count="368" uniqueCount="167">
  <si>
    <t>Источники финансирования</t>
  </si>
  <si>
    <t>Расходы (тыс. руб.), годы</t>
  </si>
  <si>
    <t>Областной бюджет (далее - ОБ)</t>
  </si>
  <si>
    <t>ОБ</t>
  </si>
  <si>
    <t>№ п/п</t>
  </si>
  <si>
    <t>МБ</t>
  </si>
  <si>
    <t>ФБ - при наличии, в том числе:</t>
  </si>
  <si>
    <t>Всего, в том числе:</t>
  </si>
  <si>
    <t>Средства федерального бюджета (далее - ФБ), - при наличии, в том числе:</t>
  </si>
  <si>
    <t>Иные источники (далее - ИИ) - при наличии, в том числе:</t>
  </si>
  <si>
    <t>Бюджеты муниципальных образований Иркутской области - при наличии (далее - МБ)</t>
  </si>
  <si>
    <t>предусмотрено в ОБ</t>
  </si>
  <si>
    <t>ИИ - при наличии, в том числе:</t>
  </si>
  <si>
    <t>2.</t>
  </si>
  <si>
    <t>1.</t>
  </si>
  <si>
    <t>всего предусмотрено в областном бюджете (далее -ОБ)</t>
  </si>
  <si>
    <t>№
п/п</t>
  </si>
  <si>
    <t>1</t>
  </si>
  <si>
    <t>2</t>
  </si>
  <si>
    <t>3</t>
  </si>
  <si>
    <t>Наименование мероприятия (результата)</t>
  </si>
  <si>
    <t>Характеристика</t>
  </si>
  <si>
    <t>4</t>
  </si>
  <si>
    <t>5</t>
  </si>
  <si>
    <t>6</t>
  </si>
  <si>
    <t>7</t>
  </si>
  <si>
    <t>8</t>
  </si>
  <si>
    <t>9</t>
  </si>
  <si>
    <t>10</t>
  </si>
  <si>
    <t>Ответственный исполнитель, участник</t>
  </si>
  <si>
    <t>Всего</t>
  </si>
  <si>
    <t>Задача, мероприятие (результат)/ контрольная точка</t>
  </si>
  <si>
    <t>Дата наступления контрольной точки</t>
  </si>
  <si>
    <t>х</t>
  </si>
  <si>
    <t>Таблица  2</t>
  </si>
  <si>
    <t>Наименование показателя/задачи</t>
  </si>
  <si>
    <t>Признак возрастания/ убывания</t>
  </si>
  <si>
    <t>Единица измерения (по ОКЕИ)</t>
  </si>
  <si>
    <t>Значение показателей по годам</t>
  </si>
  <si>
    <t>Информационная система (при наличии)</t>
  </si>
  <si>
    <t>11</t>
  </si>
  <si>
    <t>12</t>
  </si>
  <si>
    <t>13</t>
  </si>
  <si>
    <t>14</t>
  </si>
  <si>
    <t>Приводятся при необходимости.</t>
  </si>
  <si>
    <t>таблица 3</t>
  </si>
  <si>
    <t>Значение мероприятия (результата) по годам</t>
  </si>
  <si>
    <t>таблица 4</t>
  </si>
  <si>
    <t>таблица 5</t>
  </si>
  <si>
    <t>3. Перечень мероприятий (результатов) комплекса процессных мероприятий</t>
  </si>
  <si>
    <t>Тип мероприятия (результата)</t>
  </si>
  <si>
    <r>
      <t>Базовое значение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</si>
  <si>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Базовое значение</t>
    </r>
    <r>
      <rPr>
        <vertAlign val="superscript"/>
        <sz val="14"/>
        <color theme="1"/>
        <rFont val="Times New Roman"/>
        <family val="1"/>
        <charset val="204"/>
      </rPr>
      <t xml:space="preserve">1 </t>
    </r>
  </si>
  <si>
    <r>
      <t>Вид подтверждающего документов</t>
    </r>
    <r>
      <rPr>
        <vertAlign val="superscript"/>
        <sz val="14"/>
        <color theme="1"/>
        <rFont val="Times New Roman"/>
        <family val="1"/>
        <charset val="204"/>
      </rPr>
      <t>1</t>
    </r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</si>
  <si>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значение.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</si>
  <si>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</t>
  </si>
  <si>
    <t xml:space="preserve">5. План реализации комплекса процессных мероприятий </t>
  </si>
  <si>
    <r>
      <t>Уровень соответствия декомпозированного показателя</t>
    </r>
    <r>
      <rPr>
        <vertAlign val="superscript"/>
        <sz val="11"/>
        <color indexed="8"/>
        <rFont val="Times New Roman"/>
        <family val="1"/>
        <charset val="204"/>
      </rPr>
      <t>3</t>
    </r>
  </si>
  <si>
    <t>Указывается уровень соответствия декомпозированного показателя "ГП РФ", "ФП вне НП", "ГП", "КПМ".</t>
  </si>
  <si>
    <t>Указывается наименование органа исполнительной власти субъекта Российской Федерации, ответственного за достижение показателя.</t>
  </si>
  <si>
    <t>15</t>
  </si>
  <si>
    <t>16</t>
  </si>
  <si>
    <t>2024 г.</t>
  </si>
  <si>
    <t>2025 г.</t>
  </si>
  <si>
    <t>2026 г.</t>
  </si>
  <si>
    <t>2027 г.</t>
  </si>
  <si>
    <t>2028 г.</t>
  </si>
  <si>
    <t>2029 г.</t>
  </si>
  <si>
    <t>2030 г.</t>
  </si>
  <si>
    <t>%</t>
  </si>
  <si>
    <t>человек</t>
  </si>
  <si>
    <t>Оказание услуг (выполнение работ)</t>
  </si>
  <si>
    <t>-</t>
  </si>
  <si>
    <t xml:space="preserve">Задача «Повышение доступности медицинской реабилитации и санаторно-курортного леченияи» </t>
  </si>
  <si>
    <t xml:space="preserve">2. Показатели комплекса процессных мероприятий «Паллиативная помощь» </t>
  </si>
  <si>
    <t xml:space="preserve">Задача «Улучшение качества жизни неизлечимо больных пациентов за счет избавления от боли и облегчения других тяжелых проявлений заболевания» </t>
  </si>
  <si>
    <t>Доля пациентов, получивших паллиативную медицинскую помощь, в общем количестве пациентов, нуждающихся в паллиативной медицинской помощи</t>
  </si>
  <si>
    <t>Обеспеченность паллиативными койками на 10 000 населения</t>
  </si>
  <si>
    <t>Обеспеченность выездными патронажными бригадами паллиативной медицинской помощи на 100 000 взрослых</t>
  </si>
  <si>
    <t>79</t>
  </si>
  <si>
    <t>85</t>
  </si>
  <si>
    <t>86</t>
  </si>
  <si>
    <t>88</t>
  </si>
  <si>
    <t>89</t>
  </si>
  <si>
    <t>90</t>
  </si>
  <si>
    <t>92</t>
  </si>
  <si>
    <t>95</t>
  </si>
  <si>
    <t>1,53</t>
  </si>
  <si>
    <t>1,6</t>
  </si>
  <si>
    <t>1,7</t>
  </si>
  <si>
    <t>1,8</t>
  </si>
  <si>
    <t>1,9</t>
  </si>
  <si>
    <t>2,0</t>
  </si>
  <si>
    <t>Оказана паллиативная медицинская помошь</t>
  </si>
  <si>
    <t>Обеспечены пациенты, нуждающиеся в паллиативной медицинской помощи, медицинскими изделиями, предназначенными для поддержания функций органов и систем организма человека, для использования на дому</t>
  </si>
  <si>
    <t>Обеспечены пациенты, нуждающиеся в паллиативной помощи, для купирования тяжелых симптомов заболевания, в том числе для обезболивания, лекарственными препаратами, содержащими наркотические средства и психотропные вещества</t>
  </si>
  <si>
    <t>Приобретены автомобили в соответствии со стандартом оснащения отделения выездной патронажной паллиативной медицинской помощи взрослым и легковые автомашины в соответствии со стандартом оснащения отделения выездной патронажной паллиативной медицинской помощи детям, предусмотренными положением об организации оказания паллиативной медицинской помощи</t>
  </si>
  <si>
    <t xml:space="preserve">Оснащены (переоснащены, дооснащены) медицинскими изделиями медицинские организации, имеющие структурные подразделения, оказывающие специализированную паллиативную медицинскую помощь </t>
  </si>
  <si>
    <t>посещения</t>
  </si>
  <si>
    <t>единица</t>
  </si>
  <si>
    <t xml:space="preserve">Обеспечение паллиативной медицинской помощи для улучшения качества жизни пациента, поддержания функций организма
</t>
  </si>
  <si>
    <t>Создание единого реестра граждан, имеющих право на льготное лекарственное обеспечение</t>
  </si>
  <si>
    <t>прогрессирующий</t>
  </si>
  <si>
    <t>КПМ</t>
  </si>
  <si>
    <t>Министерство здравоохранения Иркутской области</t>
  </si>
  <si>
    <t>значение</t>
  </si>
  <si>
    <t>Оказана паллиативная медицинская помошь в 2024 году реализации</t>
  </si>
  <si>
    <t>Контрольная точка 1.1. Государственное задание на оказание государственных услуг (выполнение работ) утверждено (включено в реестр государственных заданий).</t>
  </si>
  <si>
    <t>министерство здравоохраения Иркутской области</t>
  </si>
  <si>
    <t>Контрольная точка 1.2.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</si>
  <si>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1.3. Для оказания услуги (выполнения работы) подготовлено материально-техническое (кадровое) обеспечение (при необходимости)</t>
  </si>
  <si>
    <t>Контрольная точка 1.4. Услуга оказана (работы выполнены)</t>
  </si>
  <si>
    <t>Обеспечены пациенты, нуждающиеся в паллиативной медицинской помощи, медицинскими изделиями, предназначенными для поддержания функций органов и систем организма человека, для использования на дому в 2024 году реализации</t>
  </si>
  <si>
    <t xml:space="preserve">3. </t>
  </si>
  <si>
    <t>Обеспечены пациенты, нуждающиеся в паллиативной помощи, для купирования тяжелых симптомов заболевания, в том числе для обезболивания, лекарственными препаратами, содержащими наркотические средства и психотропные вещества в 2024 году реализации</t>
  </si>
  <si>
    <t>4.</t>
  </si>
  <si>
    <t>Приобретены автомобили в соответствии со стандартом оснащения отделения выездной патронажной паллиативной медицинской помощи взрослым и легковые автомашины в соответствии со стандартом оснащения отделения выездной патронажной паллиативной медицинской помощи детям, предусмотренными положением об организации оказания паллиативной медицинской помощи в 2024 году реализации</t>
  </si>
  <si>
    <t>5.</t>
  </si>
  <si>
    <t>Оснащены (переоснащены, дооснащены) медицинскими изделиями медицинские организации, имеющие структурные подразделения, оказывающие специализированную паллиативную медицинскую помощь  в 2024 году реализации</t>
  </si>
  <si>
    <t>Указывается вид документа, подтверждающий факт достижения контрольной точки</t>
  </si>
  <si>
    <r>
      <t>Ответственный за достижение показателя</t>
    </r>
    <r>
      <rPr>
        <vertAlign val="superscript"/>
        <sz val="12"/>
        <color indexed="8"/>
        <rFont val="Times New Roman"/>
        <family val="1"/>
        <charset val="204"/>
      </rPr>
      <t>4</t>
    </r>
  </si>
  <si>
    <t xml:space="preserve"> значение</t>
  </si>
  <si>
    <t>год</t>
  </si>
  <si>
    <t>2023</t>
  </si>
  <si>
    <t>Оказана паллиативная медицинская помошь в 2025 году реализации</t>
  </si>
  <si>
    <t>Оказана паллиативная медицинская помошь в 2026 году реализации</t>
  </si>
  <si>
    <t>Обеспечены пациенты, нуждающиеся в паллиативной медицинской помощи, медицинскими изделиями, предназначенными для поддержания функций органов и систем организма человека, для использования на дому в 2025 году реализации</t>
  </si>
  <si>
    <t>Обеспечены пациенты, нуждающиеся в паллиативной медицинской помощи, медицинскими изделиями, предназначенными для поддержания функций органов и систем организма человека, для использования на дому в 2026 году реализации</t>
  </si>
  <si>
    <t>Осуществление текущей деятельности</t>
  </si>
  <si>
    <t>Распоряжение министерства здравоохранения Иркутской области о выделении субсидии медицинским организациям, подведомственным министерству.</t>
  </si>
  <si>
    <t>Контрольная точка 8.3. Произведена приемка поставленных товаров, выполненных работ, оказанных услуг.</t>
  </si>
  <si>
    <t>Контрольная точка 3.1. Закупка включена в план закупок.</t>
  </si>
  <si>
    <t>Контрольная точка 3.2.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</si>
  <si>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3.4. Произведена оплата товаров, выполненных работ, оказанных услуг по государственному (муниципальному) контракту.</t>
  </si>
  <si>
    <t>Контрольная точка 4.1. Закупка включена в план закупок.</t>
  </si>
  <si>
    <t>Контрольная точка 4.2.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</si>
  <si>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4.4. Произведена оплата товаров, выполненных работ, оказанных услуг по государственному (муниципальному) контракту.</t>
  </si>
  <si>
    <t>Оснащены (переоснащены, дооснащены) медицинскими изделиями медицинские организации, имеющие структурные подразделения, оказывающие специализированную паллиативную медицинскую помощь  в 2025 году реализации</t>
  </si>
  <si>
    <t>Оснащены (переоснащены, дооснащены) медицинскими изделиями медицинские организации, имеющие структурные подразделения, оказывающие специализированную паллиативную медицинскую помощь  в 2026 году реализации</t>
  </si>
  <si>
    <t>12.2024</t>
  </si>
  <si>
    <t>документ об исполнении государственного контракта</t>
  </si>
  <si>
    <t xml:space="preserve">АИС «АЦК-Планирование» </t>
  </si>
  <si>
    <t>Утвержденное государственное задание размещено в АИС «АЦК-Планирование»</t>
  </si>
  <si>
    <t>Соглашение о предоставлении субсидии из областного и федерального бюджета на финансовое обеспечение выполнения государственного задания на оказание государственных услуг (выполнение работ) размещено в АИС «АЦК-Финансы»</t>
  </si>
  <si>
    <t>отчет об исполнении государственного задания</t>
  </si>
  <si>
    <t>12.2023</t>
  </si>
  <si>
    <t>01.2024</t>
  </si>
  <si>
    <t>31.12.2024</t>
  </si>
  <si>
    <t>01.2025</t>
  </si>
  <si>
    <t>31.12.2025</t>
  </si>
  <si>
    <t>12.2025</t>
  </si>
  <si>
    <t>01.2026</t>
  </si>
  <si>
    <t>31.12.2026</t>
  </si>
  <si>
    <t>Утвержденный план-график размещен в ЕИС в сфере закуок</t>
  </si>
  <si>
    <t>Государственные контракты, размещенные в ЕИС в сфере закупок</t>
  </si>
  <si>
    <t>палтежное поручение</t>
  </si>
  <si>
    <t>09.2023</t>
  </si>
  <si>
    <t xml:space="preserve">4. Финансовое обеспечение реализации комплекса процессных мероприятий«Паллиативная помощь» </t>
  </si>
  <si>
    <t xml:space="preserve">Комплекс процессных мероприятий«Паллиативная помощь» </t>
  </si>
  <si>
    <t>Оказана паллиативная медицинская помощь</t>
  </si>
  <si>
    <t>министерство здравоохранения Иркутской области</t>
  </si>
  <si>
    <t>3.</t>
  </si>
  <si>
    <t>Оснащены (переоснащены, дооснащены) медицинскими изделиями медицинские организации, имеющие структурные подразделения, оказывающие специализированную паллиативную медицинскую помощь</t>
  </si>
  <si>
    <t>01.2024-12.2024</t>
  </si>
  <si>
    <t>02.2024-12.2024</t>
  </si>
  <si>
    <t>01.2024-04.2024</t>
  </si>
  <si>
    <t>02.2024-05.2024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</si>
</sst>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2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0" xfId="0" applyFill="1"/>
    <xf numFmtId="0" fontId="2" fillId="0" borderId="0" xfId="0" applyFont="1" applyAlignment="1">
      <alignment vertical="top"/>
    </xf>
    <xf numFmtId="49" fontId="7" fillId="0" borderId="0" xfId="0" applyNumberFormat="1" applyFont="1" applyFill="1" applyBorder="1"/>
    <xf numFmtId="0" fontId="7" fillId="0" borderId="0" xfId="0" applyFont="1" applyFill="1" applyBorder="1"/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0" fillId="0" borderId="1" xfId="0" applyFill="1" applyBorder="1"/>
    <xf numFmtId="0" fontId="11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right" vertical="top"/>
    </xf>
    <xf numFmtId="0" fontId="5" fillId="0" borderId="0" xfId="0" applyFont="1" applyFill="1" applyAlignment="1">
      <alignment wrapText="1"/>
    </xf>
    <xf numFmtId="0" fontId="3" fillId="0" borderId="0" xfId="0" applyFont="1" applyFill="1"/>
    <xf numFmtId="0" fontId="1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vertical="center" wrapText="1" readingOrder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7" fillId="2" borderId="1" xfId="2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49" fontId="7" fillId="2" borderId="4" xfId="2" applyNumberFormat="1" applyFont="1" applyFill="1" applyBorder="1" applyAlignment="1" applyProtection="1">
      <alignment horizontal="center" vertical="center" wrapText="1"/>
    </xf>
    <xf numFmtId="164" fontId="7" fillId="2" borderId="1" xfId="2" applyNumberFormat="1" applyFont="1" applyFill="1" applyBorder="1" applyAlignment="1" applyProtection="1">
      <alignment horizontal="center" vertical="center" wrapText="1"/>
    </xf>
    <xf numFmtId="164" fontId="7" fillId="2" borderId="1" xfId="2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right" vertical="top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/>
    </xf>
    <xf numFmtId="49" fontId="7" fillId="2" borderId="7" xfId="2" applyNumberFormat="1" applyFont="1" applyFill="1" applyBorder="1" applyAlignment="1" applyProtection="1">
      <alignment horizontal="center" vertical="center" wrapText="1"/>
    </xf>
    <xf numFmtId="164" fontId="7" fillId="2" borderId="7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vertical="top" wrapText="1"/>
    </xf>
    <xf numFmtId="1" fontId="7" fillId="2" borderId="1" xfId="2" applyNumberFormat="1" applyFont="1" applyFill="1" applyBorder="1" applyAlignment="1" applyProtection="1">
      <alignment horizontal="center" vertical="center" wrapText="1"/>
    </xf>
    <xf numFmtId="0" fontId="0" fillId="2" borderId="0" xfId="0" applyFill="1"/>
    <xf numFmtId="0" fontId="15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8" xfId="1" applyNumberFormat="1" applyFont="1" applyFill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/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18" fillId="2" borderId="0" xfId="0" applyNumberFormat="1" applyFont="1" applyFill="1"/>
    <xf numFmtId="49" fontId="5" fillId="2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vertical="center" wrapText="1"/>
    </xf>
    <xf numFmtId="0" fontId="10" fillId="0" borderId="4" xfId="1" applyNumberFormat="1" applyFont="1" applyFill="1" applyBorder="1" applyAlignment="1">
      <alignment horizontal="center" vertical="center" wrapText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horizontal="center" vertical="center" wrapText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left" vertical="center" wrapText="1" readingOrder="1"/>
    </xf>
    <xf numFmtId="0" fontId="8" fillId="0" borderId="10" xfId="1" applyNumberFormat="1" applyFont="1" applyFill="1" applyBorder="1" applyAlignment="1">
      <alignment horizontal="left" vertical="center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8" fillId="0" borderId="8" xfId="1" applyNumberFormat="1" applyFont="1" applyFill="1" applyBorder="1" applyAlignment="1">
      <alignment horizontal="left" vertical="center" wrapText="1" readingOrder="1"/>
    </xf>
    <xf numFmtId="0" fontId="10" fillId="0" borderId="10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vertical="center" wrapText="1" readingOrder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0" fillId="0" borderId="1" xfId="0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164" fontId="2" fillId="0" borderId="1" xfId="0" applyNumberFormat="1" applyFont="1" applyBorder="1" applyAlignment="1">
      <alignment vertical="center" wrapText="1"/>
    </xf>
  </cellXfs>
  <cellStyles count="3">
    <cellStyle name="Normal" xfId="1"/>
    <cellStyle name="Обычный" xfId="0" builtinId="0"/>
    <cellStyle name="Обычный 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4554200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5725775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3" name="TextBox 2"/>
        <xdr:cNvSpPr txBox="1"/>
      </xdr:nvSpPr>
      <xdr:spPr>
        <a:xfrm>
          <a:off x="16678275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4" name="TextBox 3"/>
        <xdr:cNvSpPr txBox="1"/>
      </xdr:nvSpPr>
      <xdr:spPr>
        <a:xfrm>
          <a:off x="16678275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142875</xdr:colOff>
      <xdr:row>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4687550" y="221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view="pageBreakPreview" topLeftCell="H1" zoomScaleNormal="100" zoomScaleSheetLayoutView="100" workbookViewId="0">
      <selection activeCell="M11" sqref="M11"/>
    </sheetView>
  </sheetViews>
  <sheetFormatPr defaultRowHeight="15.75" x14ac:dyDescent="0.25"/>
  <cols>
    <col min="1" max="1" width="6.28515625" style="19" customWidth="1"/>
    <col min="2" max="2" width="44.7109375" style="19" customWidth="1"/>
    <col min="3" max="3" width="14" style="48" customWidth="1"/>
    <col min="4" max="4" width="15.7109375" style="44" customWidth="1"/>
    <col min="5" max="5" width="13" style="19" customWidth="1"/>
    <col min="6" max="9" width="10.140625" style="19" customWidth="1"/>
    <col min="10" max="10" width="12.85546875" style="19" customWidth="1"/>
    <col min="11" max="11" width="12.5703125" style="19" customWidth="1"/>
    <col min="12" max="13" width="9.42578125" style="19" customWidth="1"/>
    <col min="14" max="14" width="13.28515625" style="19" customWidth="1"/>
    <col min="15" max="15" width="17.85546875" style="48" customWidth="1"/>
    <col min="16" max="16" width="18" style="19" customWidth="1"/>
    <col min="17" max="16384" width="9.140625" style="19"/>
  </cols>
  <sheetData>
    <row r="1" spans="1:16" x14ac:dyDescent="0.25">
      <c r="O1" s="52"/>
      <c r="P1" s="20" t="s">
        <v>34</v>
      </c>
    </row>
    <row r="2" spans="1:16" x14ac:dyDescent="0.25">
      <c r="M2" s="20"/>
    </row>
    <row r="3" spans="1:16" x14ac:dyDescent="0.25">
      <c r="A3" s="9"/>
      <c r="B3" s="10"/>
      <c r="C3" s="49"/>
      <c r="D3" s="45"/>
      <c r="E3" s="10"/>
      <c r="F3" s="10"/>
      <c r="G3" s="10"/>
      <c r="H3" s="10"/>
      <c r="I3" s="10"/>
      <c r="J3" s="10"/>
      <c r="L3" s="10"/>
      <c r="M3" s="10"/>
      <c r="N3" s="10"/>
      <c r="O3" s="49"/>
      <c r="P3" s="10"/>
    </row>
    <row r="4" spans="1:16" ht="29.25" customHeight="1" x14ac:dyDescent="0.25">
      <c r="A4" s="79" t="s">
        <v>74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</row>
    <row r="5" spans="1:16" x14ac:dyDescent="0.25">
      <c r="A5" s="12"/>
      <c r="B5" s="12"/>
      <c r="C5" s="50"/>
      <c r="D5" s="42"/>
      <c r="E5" s="12"/>
      <c r="F5" s="12"/>
      <c r="G5" s="12"/>
      <c r="H5" s="12"/>
      <c r="I5" s="12"/>
      <c r="J5" s="12"/>
      <c r="K5" s="12"/>
      <c r="L5" s="12"/>
      <c r="M5" s="12"/>
      <c r="N5" s="12"/>
      <c r="O5" s="50"/>
      <c r="P5" s="12"/>
    </row>
    <row r="6" spans="1:16" ht="15" customHeight="1" x14ac:dyDescent="0.25">
      <c r="A6" s="80" t="s">
        <v>16</v>
      </c>
      <c r="B6" s="80" t="s">
        <v>35</v>
      </c>
      <c r="C6" s="82" t="s">
        <v>36</v>
      </c>
      <c r="D6" s="82" t="s">
        <v>57</v>
      </c>
      <c r="E6" s="80" t="s">
        <v>37</v>
      </c>
      <c r="F6" s="84" t="s">
        <v>51</v>
      </c>
      <c r="G6" s="85"/>
      <c r="H6" s="84" t="s">
        <v>38</v>
      </c>
      <c r="I6" s="94"/>
      <c r="J6" s="94"/>
      <c r="K6" s="94"/>
      <c r="L6" s="94"/>
      <c r="M6" s="94"/>
      <c r="N6" s="85"/>
      <c r="O6" s="86" t="s">
        <v>120</v>
      </c>
      <c r="P6" s="88" t="s">
        <v>39</v>
      </c>
    </row>
    <row r="7" spans="1:16" ht="73.5" customHeight="1" x14ac:dyDescent="0.25">
      <c r="A7" s="81"/>
      <c r="B7" s="81"/>
      <c r="C7" s="83"/>
      <c r="D7" s="83"/>
      <c r="E7" s="81"/>
      <c r="F7" s="14" t="s">
        <v>121</v>
      </c>
      <c r="G7" s="14" t="s">
        <v>122</v>
      </c>
      <c r="H7" s="14" t="s">
        <v>62</v>
      </c>
      <c r="I7" s="14" t="s">
        <v>63</v>
      </c>
      <c r="J7" s="15" t="s">
        <v>64</v>
      </c>
      <c r="K7" s="15" t="s">
        <v>65</v>
      </c>
      <c r="L7" s="15" t="s">
        <v>66</v>
      </c>
      <c r="M7" s="15" t="s">
        <v>67</v>
      </c>
      <c r="N7" s="15" t="s">
        <v>68</v>
      </c>
      <c r="O7" s="87"/>
      <c r="P7" s="89"/>
    </row>
    <row r="8" spans="1:16" x14ac:dyDescent="0.25">
      <c r="A8" s="11" t="s">
        <v>17</v>
      </c>
      <c r="B8" s="11" t="s">
        <v>18</v>
      </c>
      <c r="C8" s="43" t="s">
        <v>19</v>
      </c>
      <c r="D8" s="43" t="s">
        <v>22</v>
      </c>
      <c r="E8" s="11" t="s">
        <v>23</v>
      </c>
      <c r="F8" s="11" t="s">
        <v>24</v>
      </c>
      <c r="G8" s="11" t="s">
        <v>25</v>
      </c>
      <c r="H8" s="11" t="s">
        <v>26</v>
      </c>
      <c r="I8" s="11" t="s">
        <v>27</v>
      </c>
      <c r="J8" s="11" t="s">
        <v>28</v>
      </c>
      <c r="K8" s="11" t="s">
        <v>40</v>
      </c>
      <c r="L8" s="11" t="s">
        <v>41</v>
      </c>
      <c r="M8" s="11" t="s">
        <v>42</v>
      </c>
      <c r="N8" s="11" t="s">
        <v>43</v>
      </c>
      <c r="O8" s="43" t="s">
        <v>60</v>
      </c>
      <c r="P8" s="11" t="s">
        <v>61</v>
      </c>
    </row>
    <row r="9" spans="1:16" ht="27.75" customHeight="1" x14ac:dyDescent="0.25">
      <c r="A9" s="19" t="s">
        <v>14</v>
      </c>
      <c r="B9" s="90" t="s">
        <v>75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2"/>
      <c r="P9" s="93"/>
    </row>
    <row r="10" spans="1:16" ht="78.75" x14ac:dyDescent="0.25">
      <c r="A10" s="11">
        <v>1</v>
      </c>
      <c r="B10" s="56" t="s">
        <v>76</v>
      </c>
      <c r="C10" s="43" t="s">
        <v>102</v>
      </c>
      <c r="D10" s="43" t="s">
        <v>103</v>
      </c>
      <c r="E10" s="37" t="s">
        <v>69</v>
      </c>
      <c r="F10" s="36" t="s">
        <v>79</v>
      </c>
      <c r="G10" s="39" t="s">
        <v>123</v>
      </c>
      <c r="H10" s="39" t="s">
        <v>80</v>
      </c>
      <c r="I10" s="36" t="s">
        <v>81</v>
      </c>
      <c r="J10" s="36" t="s">
        <v>82</v>
      </c>
      <c r="K10" s="36" t="s">
        <v>83</v>
      </c>
      <c r="L10" s="36" t="s">
        <v>84</v>
      </c>
      <c r="M10" s="36" t="s">
        <v>85</v>
      </c>
      <c r="N10" s="53" t="s">
        <v>86</v>
      </c>
      <c r="O10" s="55" t="s">
        <v>104</v>
      </c>
      <c r="P10" s="64" t="s">
        <v>141</v>
      </c>
    </row>
    <row r="11" spans="1:16" ht="63" x14ac:dyDescent="0.25">
      <c r="A11" s="33">
        <v>2</v>
      </c>
      <c r="B11" s="38" t="s">
        <v>77</v>
      </c>
      <c r="C11" s="43" t="s">
        <v>102</v>
      </c>
      <c r="D11" s="43" t="s">
        <v>103</v>
      </c>
      <c r="E11" s="37" t="s">
        <v>69</v>
      </c>
      <c r="F11" s="36" t="s">
        <v>87</v>
      </c>
      <c r="G11" s="36" t="s">
        <v>123</v>
      </c>
      <c r="H11" s="36" t="s">
        <v>88</v>
      </c>
      <c r="I11" s="36" t="s">
        <v>88</v>
      </c>
      <c r="J11" s="36" t="s">
        <v>89</v>
      </c>
      <c r="K11" s="36" t="s">
        <v>89</v>
      </c>
      <c r="L11" s="36" t="s">
        <v>90</v>
      </c>
      <c r="M11" s="36" t="s">
        <v>91</v>
      </c>
      <c r="N11" s="53" t="s">
        <v>92</v>
      </c>
      <c r="O11" s="55" t="s">
        <v>104</v>
      </c>
      <c r="P11" s="64" t="s">
        <v>141</v>
      </c>
    </row>
    <row r="12" spans="1:16" ht="63" x14ac:dyDescent="0.25">
      <c r="A12" s="11">
        <v>3</v>
      </c>
      <c r="B12" s="38" t="s">
        <v>78</v>
      </c>
      <c r="C12" s="43" t="s">
        <v>102</v>
      </c>
      <c r="D12" s="43" t="s">
        <v>103</v>
      </c>
      <c r="E12" s="37" t="s">
        <v>69</v>
      </c>
      <c r="F12" s="40">
        <v>0.6</v>
      </c>
      <c r="G12" s="57">
        <v>2023</v>
      </c>
      <c r="H12" s="40">
        <v>0.8</v>
      </c>
      <c r="I12" s="41">
        <v>0.8</v>
      </c>
      <c r="J12" s="41">
        <v>0.9</v>
      </c>
      <c r="K12" s="41">
        <v>0.9</v>
      </c>
      <c r="L12" s="41">
        <v>1</v>
      </c>
      <c r="M12" s="41">
        <v>1</v>
      </c>
      <c r="N12" s="54">
        <v>1</v>
      </c>
      <c r="O12" s="55" t="s">
        <v>104</v>
      </c>
      <c r="P12" s="64" t="s">
        <v>141</v>
      </c>
    </row>
    <row r="14" spans="1:16" ht="15.75" customHeight="1" x14ac:dyDescent="0.25">
      <c r="A14" s="21">
        <v>1</v>
      </c>
      <c r="B14" s="28" t="s">
        <v>44</v>
      </c>
      <c r="C14" s="51"/>
      <c r="D14" s="46"/>
      <c r="E14" s="28"/>
      <c r="F14" s="28"/>
      <c r="G14" s="28"/>
      <c r="H14" s="28"/>
      <c r="I14" s="28"/>
      <c r="J14" s="28"/>
      <c r="K14" s="28"/>
      <c r="L14" s="28"/>
      <c r="M14" s="28"/>
      <c r="N14" s="28"/>
      <c r="P14" s="28"/>
    </row>
    <row r="15" spans="1:16" ht="29.25" customHeight="1" x14ac:dyDescent="0.25">
      <c r="A15" s="21">
        <v>2</v>
      </c>
      <c r="B15" s="78" t="s">
        <v>54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</row>
    <row r="16" spans="1:16" ht="18" customHeight="1" x14ac:dyDescent="0.25">
      <c r="A16" s="21">
        <v>3</v>
      </c>
      <c r="B16" s="78" t="s">
        <v>58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</row>
    <row r="17" spans="1:16" ht="15.75" customHeight="1" x14ac:dyDescent="0.25">
      <c r="A17" s="21">
        <v>4</v>
      </c>
      <c r="B17" s="78" t="s">
        <v>59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</row>
  </sheetData>
  <mergeCells count="14">
    <mergeCell ref="B16:P16"/>
    <mergeCell ref="B17:P17"/>
    <mergeCell ref="A4:P4"/>
    <mergeCell ref="A6:A7"/>
    <mergeCell ref="B6:B7"/>
    <mergeCell ref="E6:E7"/>
    <mergeCell ref="C6:C7"/>
    <mergeCell ref="D6:D7"/>
    <mergeCell ref="F6:G6"/>
    <mergeCell ref="B15:P15"/>
    <mergeCell ref="O6:O7"/>
    <mergeCell ref="P6:P7"/>
    <mergeCell ref="B9:P9"/>
    <mergeCell ref="H6:N6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16"/>
  <sheetViews>
    <sheetView view="pageBreakPreview" topLeftCell="A4" zoomScale="80" zoomScaleNormal="100" zoomScaleSheetLayoutView="80" workbookViewId="0">
      <pane xSplit="2" ySplit="6" topLeftCell="C10" activePane="bottomRight" state="frozen"/>
      <selection activeCell="A4" sqref="A4"/>
      <selection pane="topRight" activeCell="C4" sqref="C4"/>
      <selection pane="bottomLeft" activeCell="A10" sqref="A10"/>
      <selection pane="bottomRight" activeCell="D12" sqref="D12"/>
    </sheetView>
  </sheetViews>
  <sheetFormatPr defaultRowHeight="15" x14ac:dyDescent="0.25"/>
  <cols>
    <col min="1" max="1" width="6.140625" style="7" customWidth="1"/>
    <col min="2" max="2" width="60.140625" style="7" customWidth="1"/>
    <col min="3" max="3" width="37.140625" style="7" bestFit="1" customWidth="1"/>
    <col min="4" max="4" width="32.85546875" style="7" customWidth="1"/>
    <col min="5" max="5" width="17" style="7" customWidth="1"/>
    <col min="6" max="6" width="15.7109375" style="58" customWidth="1"/>
    <col min="7" max="7" width="17" style="7" customWidth="1"/>
    <col min="8" max="8" width="18.85546875" style="7" customWidth="1"/>
    <col min="9" max="9" width="16.85546875" style="7" customWidth="1"/>
    <col min="10" max="13" width="13.85546875" style="7" customWidth="1"/>
    <col min="14" max="14" width="17.5703125" style="7" customWidth="1"/>
    <col min="15" max="16384" width="9.140625" style="7"/>
  </cols>
  <sheetData>
    <row r="1" spans="1:18" ht="18.75" x14ac:dyDescent="0.25">
      <c r="N1" s="22" t="s">
        <v>45</v>
      </c>
    </row>
    <row r="2" spans="1:18" ht="18.75" x14ac:dyDescent="0.25">
      <c r="B2" s="23"/>
    </row>
    <row r="3" spans="1:18" ht="18.75" x14ac:dyDescent="0.25">
      <c r="B3" s="24"/>
    </row>
    <row r="4" spans="1:18" ht="18.75" x14ac:dyDescent="0.25">
      <c r="B4" s="95" t="s">
        <v>49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</row>
    <row r="5" spans="1:18" ht="18.75" x14ac:dyDescent="0.25">
      <c r="C5" s="16"/>
      <c r="D5" s="16"/>
    </row>
    <row r="6" spans="1:18" ht="18.75" customHeight="1" x14ac:dyDescent="0.25">
      <c r="A6" s="104" t="s">
        <v>4</v>
      </c>
      <c r="B6" s="96" t="s">
        <v>20</v>
      </c>
      <c r="C6" s="98" t="s">
        <v>50</v>
      </c>
      <c r="D6" s="96" t="s">
        <v>21</v>
      </c>
      <c r="E6" s="98" t="s">
        <v>37</v>
      </c>
      <c r="F6" s="99" t="s">
        <v>52</v>
      </c>
      <c r="G6" s="100"/>
      <c r="H6" s="99" t="s">
        <v>46</v>
      </c>
      <c r="I6" s="105"/>
      <c r="J6" s="105"/>
      <c r="K6" s="105"/>
      <c r="L6" s="105"/>
      <c r="M6" s="105"/>
      <c r="N6" s="105"/>
    </row>
    <row r="7" spans="1:18" ht="79.5" customHeight="1" x14ac:dyDescent="0.25">
      <c r="A7" s="104"/>
      <c r="B7" s="97"/>
      <c r="C7" s="98"/>
      <c r="D7" s="97"/>
      <c r="E7" s="98"/>
      <c r="F7" s="59" t="s">
        <v>105</v>
      </c>
      <c r="G7" s="29" t="s">
        <v>122</v>
      </c>
      <c r="H7" s="29" t="s">
        <v>62</v>
      </c>
      <c r="I7" s="29" t="s">
        <v>63</v>
      </c>
      <c r="J7" s="29" t="s">
        <v>64</v>
      </c>
      <c r="K7" s="29" t="s">
        <v>65</v>
      </c>
      <c r="L7" s="29" t="s">
        <v>66</v>
      </c>
      <c r="M7" s="29" t="s">
        <v>67</v>
      </c>
      <c r="N7" s="29" t="s">
        <v>68</v>
      </c>
    </row>
    <row r="8" spans="1:18" ht="18.75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60">
        <v>6</v>
      </c>
      <c r="G8" s="17">
        <v>7</v>
      </c>
      <c r="H8" s="17">
        <v>8</v>
      </c>
      <c r="I8" s="17">
        <v>9</v>
      </c>
      <c r="J8" s="17">
        <v>10</v>
      </c>
      <c r="K8" s="18">
        <v>11</v>
      </c>
      <c r="L8" s="18">
        <v>12</v>
      </c>
      <c r="M8" s="18">
        <v>13</v>
      </c>
      <c r="N8" s="18">
        <v>14</v>
      </c>
    </row>
    <row r="9" spans="1:18" ht="18.75" x14ac:dyDescent="0.25">
      <c r="A9" s="13"/>
      <c r="B9" s="101" t="s">
        <v>73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32"/>
      <c r="P9" s="32"/>
      <c r="Q9" s="32"/>
      <c r="R9" s="32"/>
    </row>
    <row r="10" spans="1:18" ht="105" x14ac:dyDescent="0.25">
      <c r="A10" s="25">
        <v>1</v>
      </c>
      <c r="B10" s="34" t="s">
        <v>93</v>
      </c>
      <c r="C10" s="35" t="s">
        <v>71</v>
      </c>
      <c r="D10" s="30" t="s">
        <v>100</v>
      </c>
      <c r="E10" s="30" t="s">
        <v>98</v>
      </c>
      <c r="F10" s="31">
        <v>28825</v>
      </c>
      <c r="G10" s="61">
        <v>2022</v>
      </c>
      <c r="H10" s="31">
        <v>31905</v>
      </c>
      <c r="I10" s="31">
        <v>31905</v>
      </c>
      <c r="J10" s="31">
        <v>31905</v>
      </c>
      <c r="K10" s="31">
        <v>31905</v>
      </c>
      <c r="L10" s="31">
        <v>31905</v>
      </c>
      <c r="M10" s="31">
        <v>31905</v>
      </c>
      <c r="N10" s="31">
        <v>31905</v>
      </c>
      <c r="O10" s="32"/>
      <c r="P10" s="32"/>
      <c r="Q10" s="32"/>
      <c r="R10" s="32"/>
    </row>
    <row r="11" spans="1:18" ht="105" x14ac:dyDescent="0.25">
      <c r="A11" s="25">
        <v>2</v>
      </c>
      <c r="B11" s="34" t="s">
        <v>94</v>
      </c>
      <c r="C11" s="35" t="s">
        <v>128</v>
      </c>
      <c r="D11" s="30" t="s">
        <v>100</v>
      </c>
      <c r="E11" s="30" t="s">
        <v>70</v>
      </c>
      <c r="F11" s="30">
        <v>125</v>
      </c>
      <c r="G11" s="61">
        <v>2022</v>
      </c>
      <c r="H11" s="31">
        <v>225</v>
      </c>
      <c r="I11" s="31">
        <v>250</v>
      </c>
      <c r="J11" s="31" t="s">
        <v>72</v>
      </c>
      <c r="K11" s="31" t="s">
        <v>72</v>
      </c>
      <c r="L11" s="31" t="s">
        <v>72</v>
      </c>
      <c r="M11" s="31" t="s">
        <v>72</v>
      </c>
      <c r="N11" s="31" t="s">
        <v>72</v>
      </c>
      <c r="O11" s="32"/>
      <c r="P11" s="32"/>
      <c r="Q11" s="32"/>
      <c r="R11" s="32"/>
    </row>
    <row r="12" spans="1:18" ht="75" x14ac:dyDescent="0.25">
      <c r="A12" s="25">
        <v>3</v>
      </c>
      <c r="B12" s="34" t="s">
        <v>95</v>
      </c>
      <c r="C12" s="35" t="s">
        <v>71</v>
      </c>
      <c r="D12" s="30" t="s">
        <v>101</v>
      </c>
      <c r="E12" s="30" t="s">
        <v>99</v>
      </c>
      <c r="F12" s="31">
        <v>25977</v>
      </c>
      <c r="G12" s="61">
        <v>2022</v>
      </c>
      <c r="H12" s="31">
        <v>30171</v>
      </c>
      <c r="I12" s="31">
        <v>31000</v>
      </c>
      <c r="J12" s="31" t="s">
        <v>72</v>
      </c>
      <c r="K12" s="31" t="s">
        <v>72</v>
      </c>
      <c r="L12" s="31" t="s">
        <v>72</v>
      </c>
      <c r="M12" s="31" t="s">
        <v>72</v>
      </c>
      <c r="N12" s="31" t="s">
        <v>72</v>
      </c>
      <c r="O12" s="32"/>
      <c r="P12" s="32"/>
      <c r="Q12" s="32"/>
      <c r="R12" s="32"/>
    </row>
    <row r="13" spans="1:18" ht="105" x14ac:dyDescent="0.25">
      <c r="A13" s="25">
        <v>4</v>
      </c>
      <c r="B13" s="34" t="s">
        <v>96</v>
      </c>
      <c r="C13" s="35" t="s">
        <v>128</v>
      </c>
      <c r="D13" s="30" t="s">
        <v>100</v>
      </c>
      <c r="E13" s="30" t="s">
        <v>99</v>
      </c>
      <c r="F13" s="30">
        <v>10</v>
      </c>
      <c r="G13" s="61">
        <v>2023</v>
      </c>
      <c r="H13" s="31">
        <v>11</v>
      </c>
      <c r="I13" s="31">
        <v>5</v>
      </c>
      <c r="J13" s="31" t="s">
        <v>72</v>
      </c>
      <c r="K13" s="31" t="s">
        <v>72</v>
      </c>
      <c r="L13" s="31" t="s">
        <v>72</v>
      </c>
      <c r="M13" s="31" t="s">
        <v>72</v>
      </c>
      <c r="N13" s="31" t="s">
        <v>72</v>
      </c>
      <c r="O13" s="32"/>
      <c r="P13" s="32"/>
      <c r="Q13" s="32"/>
      <c r="R13" s="32"/>
    </row>
    <row r="14" spans="1:18" ht="105" x14ac:dyDescent="0.25">
      <c r="A14" s="25">
        <v>5</v>
      </c>
      <c r="B14" s="34" t="s">
        <v>97</v>
      </c>
      <c r="C14" s="35" t="s">
        <v>71</v>
      </c>
      <c r="D14" s="30" t="s">
        <v>100</v>
      </c>
      <c r="E14" s="30" t="s">
        <v>99</v>
      </c>
      <c r="F14" s="30">
        <v>10</v>
      </c>
      <c r="G14" s="61">
        <v>2022</v>
      </c>
      <c r="H14" s="31">
        <v>11</v>
      </c>
      <c r="I14" s="31">
        <v>10</v>
      </c>
      <c r="J14" s="31" t="s">
        <v>72</v>
      </c>
      <c r="K14" s="31" t="s">
        <v>72</v>
      </c>
      <c r="L14" s="31" t="s">
        <v>72</v>
      </c>
      <c r="M14" s="31" t="s">
        <v>72</v>
      </c>
      <c r="N14" s="31" t="s">
        <v>72</v>
      </c>
      <c r="O14" s="32"/>
      <c r="P14" s="32"/>
      <c r="Q14" s="32"/>
      <c r="R14" s="32"/>
    </row>
    <row r="15" spans="1:18" x14ac:dyDescent="0.25"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</row>
    <row r="16" spans="1:18" ht="36.75" customHeight="1" x14ac:dyDescent="0.25">
      <c r="A16" s="26">
        <v>1</v>
      </c>
      <c r="B16" s="102" t="s">
        <v>55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27"/>
      <c r="P16" s="27"/>
    </row>
  </sheetData>
  <mergeCells count="11">
    <mergeCell ref="B16:N16"/>
    <mergeCell ref="B15:N15"/>
    <mergeCell ref="A6:A7"/>
    <mergeCell ref="D6:D7"/>
    <mergeCell ref="E6:E7"/>
    <mergeCell ref="H6:N6"/>
    <mergeCell ref="B4:N4"/>
    <mergeCell ref="B6:B7"/>
    <mergeCell ref="C6:C7"/>
    <mergeCell ref="F6:G6"/>
    <mergeCell ref="B9:N9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46" orientation="landscape" r:id="rId1"/>
  <headerFooter>
    <oddHeader xml:space="preserve">&amp;C&amp;"Times New Roman,обычный"8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56"/>
  <sheetViews>
    <sheetView tabSelected="1" view="pageBreakPreview" zoomScale="60" zoomScaleNormal="100" workbookViewId="0">
      <selection activeCell="F26" sqref="F26"/>
    </sheetView>
  </sheetViews>
  <sheetFormatPr defaultRowHeight="15" x14ac:dyDescent="0.25"/>
  <cols>
    <col min="1" max="1" width="8" customWidth="1"/>
    <col min="2" max="2" width="49.140625" customWidth="1"/>
    <col min="3" max="3" width="26.140625" customWidth="1"/>
    <col min="4" max="4" width="48.28515625" style="7" customWidth="1"/>
    <col min="5" max="9" width="16.85546875" customWidth="1"/>
    <col min="10" max="10" width="16.140625" customWidth="1"/>
    <col min="11" max="11" width="16" customWidth="1"/>
  </cols>
  <sheetData>
    <row r="1" spans="1:11" ht="18.75" x14ac:dyDescent="0.25">
      <c r="I1" s="8" t="s">
        <v>47</v>
      </c>
    </row>
    <row r="2" spans="1:11" ht="18.75" x14ac:dyDescent="0.25">
      <c r="B2" s="2"/>
      <c r="C2" s="2"/>
    </row>
    <row r="3" spans="1:11" ht="18.75" x14ac:dyDescent="0.25">
      <c r="B3" s="3"/>
      <c r="C3" s="3"/>
    </row>
    <row r="4" spans="1:11" ht="18.75" x14ac:dyDescent="0.25">
      <c r="A4" s="95" t="s">
        <v>157</v>
      </c>
      <c r="B4" s="95"/>
      <c r="C4" s="95"/>
      <c r="D4" s="95"/>
      <c r="E4" s="95"/>
      <c r="F4" s="95"/>
      <c r="G4" s="95"/>
      <c r="H4" s="95"/>
      <c r="I4" s="95"/>
    </row>
    <row r="5" spans="1:11" ht="18.75" x14ac:dyDescent="0.25">
      <c r="D5" s="73"/>
    </row>
    <row r="6" spans="1:11" ht="18.75" customHeight="1" x14ac:dyDescent="0.25">
      <c r="A6" s="117" t="s">
        <v>4</v>
      </c>
      <c r="B6" s="109" t="s">
        <v>20</v>
      </c>
      <c r="C6" s="109" t="s">
        <v>29</v>
      </c>
      <c r="D6" s="98" t="s">
        <v>0</v>
      </c>
      <c r="E6" s="108" t="s">
        <v>1</v>
      </c>
      <c r="F6" s="108"/>
      <c r="G6" s="108"/>
      <c r="H6" s="108"/>
      <c r="I6" s="108"/>
      <c r="J6" s="112"/>
      <c r="K6" s="112"/>
    </row>
    <row r="7" spans="1:11" ht="82.5" customHeight="1" x14ac:dyDescent="0.25">
      <c r="A7" s="117"/>
      <c r="B7" s="110"/>
      <c r="C7" s="110"/>
      <c r="D7" s="98"/>
      <c r="E7" s="74">
        <v>2024</v>
      </c>
      <c r="F7" s="74">
        <v>2025</v>
      </c>
      <c r="G7" s="74">
        <v>2026</v>
      </c>
      <c r="H7" s="74">
        <v>2027</v>
      </c>
      <c r="I7" s="74">
        <v>2028</v>
      </c>
      <c r="J7" s="74">
        <v>2029</v>
      </c>
      <c r="K7" s="74">
        <v>2030</v>
      </c>
    </row>
    <row r="8" spans="1:11" ht="18.75" x14ac:dyDescent="0.3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5">
        <v>10</v>
      </c>
      <c r="K8" s="75">
        <v>11</v>
      </c>
    </row>
    <row r="9" spans="1:11" ht="18.75" customHeight="1" x14ac:dyDescent="0.25">
      <c r="A9" s="113" t="s">
        <v>158</v>
      </c>
      <c r="B9" s="114"/>
      <c r="C9" s="109" t="s">
        <v>30</v>
      </c>
      <c r="D9" s="1" t="s">
        <v>7</v>
      </c>
      <c r="E9" s="119">
        <f>E11+E12+E14+E15</f>
        <v>525241</v>
      </c>
      <c r="F9" s="119">
        <f t="shared" ref="F9:G9" si="0">F11+F12+F14+F15</f>
        <v>525427.6</v>
      </c>
      <c r="G9" s="119">
        <f t="shared" si="0"/>
        <v>461876.2</v>
      </c>
      <c r="H9" s="6"/>
      <c r="I9" s="6"/>
      <c r="J9" s="5"/>
      <c r="K9" s="5"/>
    </row>
    <row r="10" spans="1:11" ht="37.5" x14ac:dyDescent="0.25">
      <c r="A10" s="115"/>
      <c r="B10" s="116"/>
      <c r="C10" s="111"/>
      <c r="D10" s="4" t="s">
        <v>15</v>
      </c>
      <c r="E10" s="119">
        <f>E18+E26+E34+E42+E50</f>
        <v>525241</v>
      </c>
      <c r="F10" s="119">
        <f t="shared" ref="F10:G10" si="1">F18+F26+F34+F42+F50</f>
        <v>525427.6</v>
      </c>
      <c r="G10" s="119">
        <f t="shared" si="1"/>
        <v>461876.2</v>
      </c>
      <c r="H10" s="6"/>
      <c r="I10" s="6"/>
      <c r="J10" s="5"/>
      <c r="K10" s="5"/>
    </row>
    <row r="11" spans="1:11" ht="18.75" x14ac:dyDescent="0.25">
      <c r="A11" s="115"/>
      <c r="B11" s="116"/>
      <c r="C11" s="111"/>
      <c r="D11" s="1" t="s">
        <v>2</v>
      </c>
      <c r="E11" s="119">
        <f>E19+E27+E35+E43+E51</f>
        <v>460088.39999999997</v>
      </c>
      <c r="F11" s="119">
        <f t="shared" ref="F11:G11" si="2">F19+F27+F35+F43+F51</f>
        <v>461876.2</v>
      </c>
      <c r="G11" s="119">
        <f t="shared" si="2"/>
        <v>461876.2</v>
      </c>
      <c r="H11" s="6"/>
      <c r="I11" s="6"/>
      <c r="J11" s="5"/>
      <c r="K11" s="5"/>
    </row>
    <row r="12" spans="1:11" ht="56.25" x14ac:dyDescent="0.25">
      <c r="A12" s="115"/>
      <c r="B12" s="116"/>
      <c r="C12" s="111"/>
      <c r="D12" s="1" t="s">
        <v>8</v>
      </c>
      <c r="E12" s="119">
        <f>E20+E28+E44+E52+E36</f>
        <v>65152.6</v>
      </c>
      <c r="F12" s="119">
        <f t="shared" ref="F12:G12" si="3">F20+F28+F44+F52+F36</f>
        <v>63551.4</v>
      </c>
      <c r="G12" s="119">
        <f t="shared" si="3"/>
        <v>0</v>
      </c>
      <c r="H12" s="6"/>
      <c r="I12" s="6"/>
      <c r="J12" s="5"/>
      <c r="K12" s="5"/>
    </row>
    <row r="13" spans="1:11" ht="18.75" x14ac:dyDescent="0.25">
      <c r="A13" s="115"/>
      <c r="B13" s="116"/>
      <c r="C13" s="111"/>
      <c r="D13" s="4" t="s">
        <v>11</v>
      </c>
      <c r="E13" s="119">
        <f>E12</f>
        <v>65152.6</v>
      </c>
      <c r="F13" s="119">
        <f t="shared" ref="F13:G13" si="4">F12</f>
        <v>63551.4</v>
      </c>
      <c r="G13" s="119">
        <f t="shared" si="4"/>
        <v>0</v>
      </c>
      <c r="H13" s="6"/>
      <c r="I13" s="6"/>
      <c r="J13" s="5"/>
      <c r="K13" s="5"/>
    </row>
    <row r="14" spans="1:11" ht="56.25" x14ac:dyDescent="0.25">
      <c r="A14" s="115"/>
      <c r="B14" s="116"/>
      <c r="C14" s="111"/>
      <c r="D14" s="1" t="s">
        <v>10</v>
      </c>
      <c r="E14" s="119">
        <f>E22+E38+E46+E54</f>
        <v>0</v>
      </c>
      <c r="F14" s="119">
        <f t="shared" ref="F14:G14" si="5">F22+F38+F46+F54</f>
        <v>0</v>
      </c>
      <c r="G14" s="119">
        <f t="shared" si="5"/>
        <v>0</v>
      </c>
      <c r="H14" s="6"/>
      <c r="I14" s="6"/>
      <c r="J14" s="5"/>
      <c r="K14" s="5"/>
    </row>
    <row r="15" spans="1:11" ht="37.5" x14ac:dyDescent="0.25">
      <c r="A15" s="115"/>
      <c r="B15" s="116"/>
      <c r="C15" s="111"/>
      <c r="D15" s="1" t="s">
        <v>9</v>
      </c>
      <c r="E15" s="119">
        <f>E23+E31+E39+E47+E55</f>
        <v>0</v>
      </c>
      <c r="F15" s="119">
        <f t="shared" ref="F15:G15" si="6">F23+F31+F39+F47+F55</f>
        <v>0</v>
      </c>
      <c r="G15" s="119">
        <f t="shared" si="6"/>
        <v>0</v>
      </c>
      <c r="H15" s="6"/>
      <c r="I15" s="6"/>
      <c r="J15" s="5"/>
      <c r="K15" s="5"/>
    </row>
    <row r="16" spans="1:11" ht="18.75" x14ac:dyDescent="0.25">
      <c r="A16" s="115"/>
      <c r="B16" s="116"/>
      <c r="C16" s="110"/>
      <c r="D16" s="4" t="s">
        <v>11</v>
      </c>
      <c r="E16" s="119">
        <f>E15</f>
        <v>0</v>
      </c>
      <c r="F16" s="119">
        <f t="shared" ref="F16:G16" si="7">F15</f>
        <v>0</v>
      </c>
      <c r="G16" s="119">
        <f t="shared" si="7"/>
        <v>0</v>
      </c>
      <c r="H16" s="6"/>
      <c r="I16" s="6"/>
      <c r="J16" s="5"/>
      <c r="K16" s="5"/>
    </row>
    <row r="17" spans="1:11" ht="18.75" x14ac:dyDescent="0.25">
      <c r="A17" s="106" t="s">
        <v>14</v>
      </c>
      <c r="B17" s="107" t="s">
        <v>159</v>
      </c>
      <c r="C17" s="108" t="s">
        <v>160</v>
      </c>
      <c r="D17" s="1" t="s">
        <v>7</v>
      </c>
      <c r="E17" s="119">
        <f>E19+E20+E22+E23</f>
        <v>438370.8</v>
      </c>
      <c r="F17" s="119">
        <f>F19+F20+F22+F23</f>
        <v>438370.8</v>
      </c>
      <c r="G17" s="119">
        <f>G19+G20+G22+G23</f>
        <v>438370.8</v>
      </c>
      <c r="H17" s="6"/>
      <c r="I17" s="6"/>
      <c r="J17" s="5"/>
      <c r="K17" s="5"/>
    </row>
    <row r="18" spans="1:11" ht="18.75" x14ac:dyDescent="0.25">
      <c r="A18" s="106"/>
      <c r="B18" s="107"/>
      <c r="C18" s="108"/>
      <c r="D18" s="4" t="s">
        <v>11</v>
      </c>
      <c r="E18" s="119">
        <f>E17</f>
        <v>438370.8</v>
      </c>
      <c r="F18" s="119">
        <f t="shared" ref="F18:G18" si="8">F17</f>
        <v>438370.8</v>
      </c>
      <c r="G18" s="119">
        <f t="shared" si="8"/>
        <v>438370.8</v>
      </c>
      <c r="H18" s="6"/>
      <c r="I18" s="6"/>
      <c r="J18" s="5"/>
      <c r="K18" s="5"/>
    </row>
    <row r="19" spans="1:11" ht="18.75" x14ac:dyDescent="0.25">
      <c r="A19" s="106"/>
      <c r="B19" s="107"/>
      <c r="C19" s="108"/>
      <c r="D19" s="1" t="s">
        <v>3</v>
      </c>
      <c r="E19" s="119">
        <v>438370.8</v>
      </c>
      <c r="F19" s="119">
        <v>438370.8</v>
      </c>
      <c r="G19" s="119">
        <v>438370.8</v>
      </c>
      <c r="H19" s="6"/>
      <c r="I19" s="6"/>
      <c r="J19" s="5"/>
      <c r="K19" s="5"/>
    </row>
    <row r="20" spans="1:11" ht="18.75" x14ac:dyDescent="0.25">
      <c r="A20" s="106"/>
      <c r="B20" s="107"/>
      <c r="C20" s="108"/>
      <c r="D20" s="1" t="s">
        <v>6</v>
      </c>
      <c r="E20" s="119">
        <v>0</v>
      </c>
      <c r="F20" s="119">
        <v>0</v>
      </c>
      <c r="G20" s="119">
        <v>0</v>
      </c>
      <c r="H20" s="6"/>
      <c r="I20" s="6"/>
      <c r="J20" s="5"/>
      <c r="K20" s="5"/>
    </row>
    <row r="21" spans="1:11" ht="18.75" x14ac:dyDescent="0.25">
      <c r="A21" s="106"/>
      <c r="B21" s="107"/>
      <c r="C21" s="108"/>
      <c r="D21" s="4" t="s">
        <v>11</v>
      </c>
      <c r="E21" s="119">
        <f>E20</f>
        <v>0</v>
      </c>
      <c r="F21" s="119">
        <f t="shared" ref="F21:G21" si="9">F20</f>
        <v>0</v>
      </c>
      <c r="G21" s="119">
        <f t="shared" si="9"/>
        <v>0</v>
      </c>
      <c r="H21" s="6"/>
      <c r="I21" s="6"/>
      <c r="J21" s="5"/>
      <c r="K21" s="5"/>
    </row>
    <row r="22" spans="1:11" ht="18.75" x14ac:dyDescent="0.25">
      <c r="A22" s="106"/>
      <c r="B22" s="107"/>
      <c r="C22" s="108"/>
      <c r="D22" s="1" t="s">
        <v>5</v>
      </c>
      <c r="E22" s="119">
        <v>0</v>
      </c>
      <c r="F22" s="119">
        <v>0</v>
      </c>
      <c r="G22" s="119">
        <v>0</v>
      </c>
      <c r="H22" s="6"/>
      <c r="I22" s="6"/>
      <c r="J22" s="5"/>
      <c r="K22" s="5"/>
    </row>
    <row r="23" spans="1:11" ht="18.75" x14ac:dyDescent="0.25">
      <c r="A23" s="106"/>
      <c r="B23" s="107"/>
      <c r="C23" s="108"/>
      <c r="D23" s="1" t="s">
        <v>12</v>
      </c>
      <c r="E23" s="119">
        <v>0</v>
      </c>
      <c r="F23" s="119">
        <v>0</v>
      </c>
      <c r="G23" s="119">
        <v>0</v>
      </c>
      <c r="H23" s="6"/>
      <c r="I23" s="6"/>
      <c r="J23" s="5"/>
      <c r="K23" s="5"/>
    </row>
    <row r="24" spans="1:11" ht="18.75" x14ac:dyDescent="0.25">
      <c r="A24" s="106"/>
      <c r="B24" s="107"/>
      <c r="C24" s="108"/>
      <c r="D24" s="4" t="s">
        <v>11</v>
      </c>
      <c r="E24" s="119">
        <f>E23</f>
        <v>0</v>
      </c>
      <c r="F24" s="119">
        <f t="shared" ref="F24:G24" si="10">F23</f>
        <v>0</v>
      </c>
      <c r="G24" s="119">
        <f t="shared" si="10"/>
        <v>0</v>
      </c>
      <c r="H24" s="6"/>
      <c r="I24" s="6"/>
      <c r="J24" s="5"/>
      <c r="K24" s="5"/>
    </row>
    <row r="25" spans="1:11" ht="18.75" x14ac:dyDescent="0.25">
      <c r="A25" s="106" t="s">
        <v>13</v>
      </c>
      <c r="B25" s="107" t="s">
        <v>94</v>
      </c>
      <c r="C25" s="108" t="s">
        <v>160</v>
      </c>
      <c r="D25" s="1" t="s">
        <v>7</v>
      </c>
      <c r="E25" s="119">
        <f>E27+E28+E30+E31</f>
        <v>37870.199999999997</v>
      </c>
      <c r="F25" s="119">
        <f>F27+F28+F30+F31</f>
        <v>43056.800000000003</v>
      </c>
      <c r="G25" s="119">
        <f>G27+G28+G30+G31</f>
        <v>11625.4</v>
      </c>
      <c r="H25" s="6"/>
      <c r="I25" s="6"/>
      <c r="J25" s="5"/>
      <c r="K25" s="5"/>
    </row>
    <row r="26" spans="1:11" ht="18.75" x14ac:dyDescent="0.25">
      <c r="A26" s="106"/>
      <c r="B26" s="107"/>
      <c r="C26" s="108"/>
      <c r="D26" s="4" t="s">
        <v>11</v>
      </c>
      <c r="E26" s="119">
        <f>E25</f>
        <v>37870.199999999997</v>
      </c>
      <c r="F26" s="119">
        <f t="shared" ref="F26:G26" si="11">F25</f>
        <v>43056.800000000003</v>
      </c>
      <c r="G26" s="119">
        <f t="shared" si="11"/>
        <v>11625.4</v>
      </c>
      <c r="H26" s="6"/>
      <c r="I26" s="6"/>
      <c r="J26" s="5"/>
      <c r="K26" s="5"/>
    </row>
    <row r="27" spans="1:11" ht="18.75" x14ac:dyDescent="0.25">
      <c r="A27" s="106"/>
      <c r="B27" s="107"/>
      <c r="C27" s="108"/>
      <c r="D27" s="1" t="s">
        <v>3</v>
      </c>
      <c r="E27" s="119">
        <v>9467.6</v>
      </c>
      <c r="F27" s="119">
        <v>11625.4</v>
      </c>
      <c r="G27" s="119">
        <v>11625.4</v>
      </c>
      <c r="H27" s="6"/>
      <c r="I27" s="6"/>
      <c r="J27" s="5"/>
      <c r="K27" s="5"/>
    </row>
    <row r="28" spans="1:11" ht="18.75" x14ac:dyDescent="0.25">
      <c r="A28" s="106"/>
      <c r="B28" s="107"/>
      <c r="C28" s="108"/>
      <c r="D28" s="1" t="s">
        <v>6</v>
      </c>
      <c r="E28" s="119">
        <v>28402.6</v>
      </c>
      <c r="F28" s="119">
        <v>31431.4</v>
      </c>
      <c r="G28" s="119">
        <v>0</v>
      </c>
      <c r="H28" s="6"/>
      <c r="I28" s="6"/>
      <c r="J28" s="5"/>
      <c r="K28" s="5"/>
    </row>
    <row r="29" spans="1:11" ht="18.75" x14ac:dyDescent="0.25">
      <c r="A29" s="106"/>
      <c r="B29" s="107"/>
      <c r="C29" s="108"/>
      <c r="D29" s="4" t="s">
        <v>11</v>
      </c>
      <c r="E29" s="119">
        <f>E28</f>
        <v>28402.6</v>
      </c>
      <c r="F29" s="119">
        <f t="shared" ref="F29:G29" si="12">F28</f>
        <v>31431.4</v>
      </c>
      <c r="G29" s="119">
        <f t="shared" si="12"/>
        <v>0</v>
      </c>
      <c r="H29" s="6"/>
      <c r="I29" s="6"/>
      <c r="J29" s="5"/>
      <c r="K29" s="5"/>
    </row>
    <row r="30" spans="1:11" ht="18.75" x14ac:dyDescent="0.25">
      <c r="A30" s="106"/>
      <c r="B30" s="107"/>
      <c r="C30" s="108"/>
      <c r="D30" s="1" t="s">
        <v>5</v>
      </c>
      <c r="E30" s="119">
        <v>0</v>
      </c>
      <c r="F30" s="119">
        <v>0</v>
      </c>
      <c r="G30" s="119">
        <v>0</v>
      </c>
      <c r="H30" s="6"/>
      <c r="I30" s="6"/>
      <c r="J30" s="5"/>
      <c r="K30" s="5"/>
    </row>
    <row r="31" spans="1:11" ht="18.75" x14ac:dyDescent="0.25">
      <c r="A31" s="106"/>
      <c r="B31" s="107"/>
      <c r="C31" s="108"/>
      <c r="D31" s="1" t="s">
        <v>12</v>
      </c>
      <c r="E31" s="119">
        <v>0</v>
      </c>
      <c r="F31" s="119">
        <v>0</v>
      </c>
      <c r="G31" s="119">
        <v>0</v>
      </c>
      <c r="H31" s="6"/>
      <c r="I31" s="6"/>
      <c r="J31" s="5"/>
      <c r="K31" s="5"/>
    </row>
    <row r="32" spans="1:11" ht="18.75" x14ac:dyDescent="0.25">
      <c r="A32" s="106"/>
      <c r="B32" s="107"/>
      <c r="C32" s="108"/>
      <c r="D32" s="4" t="s">
        <v>11</v>
      </c>
      <c r="E32" s="119">
        <f>E31</f>
        <v>0</v>
      </c>
      <c r="F32" s="119">
        <f t="shared" ref="F32:G32" si="13">F31</f>
        <v>0</v>
      </c>
      <c r="G32" s="119">
        <f t="shared" si="13"/>
        <v>0</v>
      </c>
      <c r="H32" s="6"/>
      <c r="I32" s="6"/>
      <c r="J32" s="5"/>
      <c r="K32" s="5"/>
    </row>
    <row r="33" spans="1:11" ht="18.75" x14ac:dyDescent="0.25">
      <c r="A33" s="106" t="s">
        <v>161</v>
      </c>
      <c r="B33" s="107" t="s">
        <v>95</v>
      </c>
      <c r="C33" s="108" t="s">
        <v>160</v>
      </c>
      <c r="D33" s="1" t="s">
        <v>7</v>
      </c>
      <c r="E33" s="119">
        <f>E35+E36+E38+E39</f>
        <v>30000</v>
      </c>
      <c r="F33" s="119">
        <f>F35+F36+F38+F39</f>
        <v>30000</v>
      </c>
      <c r="G33" s="119">
        <f>G35+G36+G38+G39</f>
        <v>8100</v>
      </c>
      <c r="H33" s="6"/>
      <c r="I33" s="6"/>
      <c r="J33" s="5"/>
      <c r="K33" s="5"/>
    </row>
    <row r="34" spans="1:11" ht="18.75" x14ac:dyDescent="0.25">
      <c r="A34" s="106"/>
      <c r="B34" s="107"/>
      <c r="C34" s="108"/>
      <c r="D34" s="4" t="s">
        <v>11</v>
      </c>
      <c r="E34" s="119">
        <f>E33</f>
        <v>30000</v>
      </c>
      <c r="F34" s="119">
        <f t="shared" ref="F34:G34" si="14">F33</f>
        <v>30000</v>
      </c>
      <c r="G34" s="119">
        <f t="shared" si="14"/>
        <v>8100</v>
      </c>
      <c r="H34" s="6"/>
      <c r="I34" s="6"/>
      <c r="J34" s="5"/>
      <c r="K34" s="5"/>
    </row>
    <row r="35" spans="1:11" ht="18.75" x14ac:dyDescent="0.25">
      <c r="A35" s="106"/>
      <c r="B35" s="107"/>
      <c r="C35" s="108"/>
      <c r="D35" s="1" t="s">
        <v>3</v>
      </c>
      <c r="E35" s="119">
        <v>7500</v>
      </c>
      <c r="F35" s="119">
        <v>8100</v>
      </c>
      <c r="G35" s="119">
        <v>8100</v>
      </c>
      <c r="H35" s="6"/>
      <c r="I35" s="6"/>
      <c r="J35" s="5"/>
      <c r="K35" s="5"/>
    </row>
    <row r="36" spans="1:11" ht="18.75" x14ac:dyDescent="0.25">
      <c r="A36" s="106"/>
      <c r="B36" s="107"/>
      <c r="C36" s="108"/>
      <c r="D36" s="1" t="s">
        <v>6</v>
      </c>
      <c r="E36" s="119">
        <v>22500</v>
      </c>
      <c r="F36" s="119">
        <v>21900</v>
      </c>
      <c r="G36" s="119">
        <v>0</v>
      </c>
      <c r="H36" s="6"/>
      <c r="I36" s="6"/>
      <c r="J36" s="5"/>
      <c r="K36" s="5"/>
    </row>
    <row r="37" spans="1:11" ht="18.75" x14ac:dyDescent="0.25">
      <c r="A37" s="106"/>
      <c r="B37" s="107"/>
      <c r="C37" s="108"/>
      <c r="D37" s="4" t="s">
        <v>11</v>
      </c>
      <c r="E37" s="119">
        <f>E36</f>
        <v>22500</v>
      </c>
      <c r="F37" s="119">
        <f t="shared" ref="F37:G37" si="15">F36</f>
        <v>21900</v>
      </c>
      <c r="G37" s="119">
        <f t="shared" si="15"/>
        <v>0</v>
      </c>
      <c r="H37" s="6"/>
      <c r="I37" s="6"/>
      <c r="J37" s="5"/>
      <c r="K37" s="5"/>
    </row>
    <row r="38" spans="1:11" ht="18.75" x14ac:dyDescent="0.25">
      <c r="A38" s="106"/>
      <c r="B38" s="107"/>
      <c r="C38" s="108"/>
      <c r="D38" s="1" t="s">
        <v>5</v>
      </c>
      <c r="E38" s="119">
        <v>0</v>
      </c>
      <c r="F38" s="119">
        <v>0</v>
      </c>
      <c r="G38" s="119">
        <v>0</v>
      </c>
      <c r="H38" s="6"/>
      <c r="I38" s="6"/>
      <c r="J38" s="5"/>
      <c r="K38" s="5"/>
    </row>
    <row r="39" spans="1:11" ht="18.75" x14ac:dyDescent="0.25">
      <c r="A39" s="106"/>
      <c r="B39" s="107"/>
      <c r="C39" s="108"/>
      <c r="D39" s="1" t="s">
        <v>12</v>
      </c>
      <c r="E39" s="119">
        <v>0</v>
      </c>
      <c r="F39" s="119">
        <v>0</v>
      </c>
      <c r="G39" s="119">
        <v>0</v>
      </c>
      <c r="H39" s="6"/>
      <c r="I39" s="6"/>
      <c r="J39" s="5"/>
      <c r="K39" s="5"/>
    </row>
    <row r="40" spans="1:11" ht="18.75" x14ac:dyDescent="0.25">
      <c r="A40" s="106"/>
      <c r="B40" s="107"/>
      <c r="C40" s="108"/>
      <c r="D40" s="4" t="s">
        <v>11</v>
      </c>
      <c r="E40" s="119">
        <f>E39</f>
        <v>0</v>
      </c>
      <c r="F40" s="119">
        <f t="shared" ref="F40:G40" si="16">F39</f>
        <v>0</v>
      </c>
      <c r="G40" s="119">
        <f t="shared" si="16"/>
        <v>0</v>
      </c>
      <c r="H40" s="6"/>
      <c r="I40" s="6"/>
      <c r="J40" s="5"/>
      <c r="K40" s="5"/>
    </row>
    <row r="41" spans="1:11" ht="18.75" x14ac:dyDescent="0.25">
      <c r="A41" s="106" t="s">
        <v>115</v>
      </c>
      <c r="B41" s="107" t="s">
        <v>96</v>
      </c>
      <c r="C41" s="108" t="s">
        <v>160</v>
      </c>
      <c r="D41" s="1" t="s">
        <v>7</v>
      </c>
      <c r="E41" s="119">
        <f>E43+E44+E46+E47</f>
        <v>10000</v>
      </c>
      <c r="F41" s="119">
        <f>F43+F44+F46+F47</f>
        <v>5000</v>
      </c>
      <c r="G41" s="119">
        <f>G43+G44+G46+G47</f>
        <v>1350</v>
      </c>
      <c r="H41" s="6"/>
      <c r="I41" s="6"/>
      <c r="J41" s="5"/>
      <c r="K41" s="5"/>
    </row>
    <row r="42" spans="1:11" ht="18.75" x14ac:dyDescent="0.25">
      <c r="A42" s="106"/>
      <c r="B42" s="107"/>
      <c r="C42" s="108"/>
      <c r="D42" s="4" t="s">
        <v>11</v>
      </c>
      <c r="E42" s="119">
        <f>E41</f>
        <v>10000</v>
      </c>
      <c r="F42" s="119">
        <f t="shared" ref="F42:G42" si="17">F41</f>
        <v>5000</v>
      </c>
      <c r="G42" s="119">
        <f t="shared" si="17"/>
        <v>1350</v>
      </c>
      <c r="H42" s="6"/>
      <c r="I42" s="6"/>
      <c r="J42" s="5"/>
      <c r="K42" s="5"/>
    </row>
    <row r="43" spans="1:11" ht="18.75" x14ac:dyDescent="0.25">
      <c r="A43" s="106"/>
      <c r="B43" s="107"/>
      <c r="C43" s="108"/>
      <c r="D43" s="1" t="s">
        <v>3</v>
      </c>
      <c r="E43" s="119">
        <v>2500</v>
      </c>
      <c r="F43" s="119">
        <v>1350</v>
      </c>
      <c r="G43" s="119">
        <v>1350</v>
      </c>
      <c r="H43" s="6"/>
      <c r="I43" s="6"/>
      <c r="J43" s="5"/>
      <c r="K43" s="5"/>
    </row>
    <row r="44" spans="1:11" ht="18.75" x14ac:dyDescent="0.25">
      <c r="A44" s="106"/>
      <c r="B44" s="107"/>
      <c r="C44" s="108"/>
      <c r="D44" s="1" t="s">
        <v>6</v>
      </c>
      <c r="E44" s="119">
        <v>7500</v>
      </c>
      <c r="F44" s="119">
        <v>3650</v>
      </c>
      <c r="G44" s="119">
        <v>0</v>
      </c>
      <c r="H44" s="6"/>
      <c r="I44" s="6"/>
      <c r="J44" s="5"/>
      <c r="K44" s="5"/>
    </row>
    <row r="45" spans="1:11" ht="18.75" x14ac:dyDescent="0.25">
      <c r="A45" s="106"/>
      <c r="B45" s="107"/>
      <c r="C45" s="108"/>
      <c r="D45" s="4" t="s">
        <v>11</v>
      </c>
      <c r="E45" s="119">
        <f>E44</f>
        <v>7500</v>
      </c>
      <c r="F45" s="119">
        <f t="shared" ref="F45:G45" si="18">F44</f>
        <v>3650</v>
      </c>
      <c r="G45" s="119">
        <f t="shared" si="18"/>
        <v>0</v>
      </c>
      <c r="H45" s="6"/>
      <c r="I45" s="6"/>
      <c r="J45" s="5"/>
      <c r="K45" s="5"/>
    </row>
    <row r="46" spans="1:11" ht="18.75" x14ac:dyDescent="0.25">
      <c r="A46" s="106"/>
      <c r="B46" s="107"/>
      <c r="C46" s="108"/>
      <c r="D46" s="1" t="s">
        <v>5</v>
      </c>
      <c r="E46" s="119">
        <v>0</v>
      </c>
      <c r="F46" s="119">
        <v>0</v>
      </c>
      <c r="G46" s="119">
        <v>0</v>
      </c>
      <c r="H46" s="6"/>
      <c r="I46" s="6"/>
      <c r="J46" s="5"/>
      <c r="K46" s="5"/>
    </row>
    <row r="47" spans="1:11" ht="18.75" x14ac:dyDescent="0.25">
      <c r="A47" s="106"/>
      <c r="B47" s="107"/>
      <c r="C47" s="108"/>
      <c r="D47" s="1" t="s">
        <v>12</v>
      </c>
      <c r="E47" s="119">
        <v>0</v>
      </c>
      <c r="F47" s="119">
        <v>0</v>
      </c>
      <c r="G47" s="119">
        <v>0</v>
      </c>
      <c r="H47" s="6"/>
      <c r="I47" s="6"/>
      <c r="J47" s="5"/>
      <c r="K47" s="5"/>
    </row>
    <row r="48" spans="1:11" ht="104.25" customHeight="1" x14ac:dyDescent="0.25">
      <c r="A48" s="106"/>
      <c r="B48" s="107"/>
      <c r="C48" s="108"/>
      <c r="D48" s="4" t="s">
        <v>11</v>
      </c>
      <c r="E48" s="119">
        <f>E47</f>
        <v>0</v>
      </c>
      <c r="F48" s="119">
        <f t="shared" ref="F48:G48" si="19">F47</f>
        <v>0</v>
      </c>
      <c r="G48" s="119">
        <f t="shared" si="19"/>
        <v>0</v>
      </c>
      <c r="H48" s="6"/>
      <c r="I48" s="6"/>
      <c r="J48" s="5"/>
      <c r="K48" s="5"/>
    </row>
    <row r="49" spans="1:11" ht="18.75" x14ac:dyDescent="0.25">
      <c r="A49" s="106" t="s">
        <v>117</v>
      </c>
      <c r="B49" s="107" t="s">
        <v>162</v>
      </c>
      <c r="C49" s="108" t="s">
        <v>160</v>
      </c>
      <c r="D49" s="1" t="s">
        <v>7</v>
      </c>
      <c r="E49" s="119">
        <f>E51+E52+E54+E55</f>
        <v>9000</v>
      </c>
      <c r="F49" s="119">
        <f>F51+F52+F54+F55</f>
        <v>9000</v>
      </c>
      <c r="G49" s="119">
        <f>G51+G52+G54+G55</f>
        <v>2430</v>
      </c>
      <c r="H49" s="6"/>
      <c r="I49" s="6"/>
      <c r="J49" s="5"/>
      <c r="K49" s="5"/>
    </row>
    <row r="50" spans="1:11" ht="18.75" x14ac:dyDescent="0.25">
      <c r="A50" s="106"/>
      <c r="B50" s="107"/>
      <c r="C50" s="108"/>
      <c r="D50" s="4" t="s">
        <v>11</v>
      </c>
      <c r="E50" s="119">
        <f>E49</f>
        <v>9000</v>
      </c>
      <c r="F50" s="119">
        <f>F49</f>
        <v>9000</v>
      </c>
      <c r="G50" s="119">
        <f>G49</f>
        <v>2430</v>
      </c>
      <c r="H50" s="6"/>
      <c r="I50" s="6"/>
      <c r="J50" s="5"/>
      <c r="K50" s="5"/>
    </row>
    <row r="51" spans="1:11" ht="18.75" x14ac:dyDescent="0.25">
      <c r="A51" s="106"/>
      <c r="B51" s="107"/>
      <c r="C51" s="108"/>
      <c r="D51" s="1" t="s">
        <v>3</v>
      </c>
      <c r="E51" s="119">
        <v>2250</v>
      </c>
      <c r="F51" s="119">
        <v>2430</v>
      </c>
      <c r="G51" s="119">
        <v>2430</v>
      </c>
      <c r="H51" s="6"/>
      <c r="I51" s="6"/>
      <c r="J51" s="5"/>
      <c r="K51" s="5"/>
    </row>
    <row r="52" spans="1:11" ht="18.75" x14ac:dyDescent="0.25">
      <c r="A52" s="106"/>
      <c r="B52" s="107"/>
      <c r="C52" s="108"/>
      <c r="D52" s="1" t="s">
        <v>6</v>
      </c>
      <c r="E52" s="119">
        <v>6750</v>
      </c>
      <c r="F52" s="119">
        <v>6570</v>
      </c>
      <c r="G52" s="119">
        <v>0</v>
      </c>
      <c r="H52" s="6"/>
      <c r="I52" s="6"/>
      <c r="J52" s="5"/>
      <c r="K52" s="5"/>
    </row>
    <row r="53" spans="1:11" ht="18.75" x14ac:dyDescent="0.25">
      <c r="A53" s="106"/>
      <c r="B53" s="107"/>
      <c r="C53" s="108"/>
      <c r="D53" s="4" t="s">
        <v>11</v>
      </c>
      <c r="E53" s="119">
        <f>E52</f>
        <v>6750</v>
      </c>
      <c r="F53" s="119">
        <f>F52</f>
        <v>6570</v>
      </c>
      <c r="G53" s="119">
        <f>G52</f>
        <v>0</v>
      </c>
      <c r="H53" s="6"/>
      <c r="I53" s="6"/>
      <c r="J53" s="5"/>
      <c r="K53" s="5"/>
    </row>
    <row r="54" spans="1:11" ht="18.75" x14ac:dyDescent="0.25">
      <c r="A54" s="106"/>
      <c r="B54" s="107"/>
      <c r="C54" s="108"/>
      <c r="D54" s="1" t="s">
        <v>5</v>
      </c>
      <c r="E54" s="119">
        <v>0</v>
      </c>
      <c r="F54" s="119">
        <v>0</v>
      </c>
      <c r="G54" s="119">
        <v>0</v>
      </c>
      <c r="H54" s="6"/>
      <c r="I54" s="6"/>
      <c r="J54" s="5"/>
      <c r="K54" s="5"/>
    </row>
    <row r="55" spans="1:11" ht="18.75" x14ac:dyDescent="0.25">
      <c r="A55" s="106"/>
      <c r="B55" s="107"/>
      <c r="C55" s="108"/>
      <c r="D55" s="1" t="s">
        <v>12</v>
      </c>
      <c r="E55" s="119">
        <v>0</v>
      </c>
      <c r="F55" s="119">
        <v>0</v>
      </c>
      <c r="G55" s="119">
        <v>0</v>
      </c>
      <c r="H55" s="6"/>
      <c r="I55" s="6"/>
      <c r="J55" s="5"/>
      <c r="K55" s="5"/>
    </row>
    <row r="56" spans="1:11" ht="18.75" x14ac:dyDescent="0.25">
      <c r="A56" s="106"/>
      <c r="B56" s="107"/>
      <c r="C56" s="108"/>
      <c r="D56" s="4" t="s">
        <v>11</v>
      </c>
      <c r="E56" s="119">
        <f>E55</f>
        <v>0</v>
      </c>
      <c r="F56" s="119">
        <f t="shared" ref="F56:G56" si="20">F55</f>
        <v>0</v>
      </c>
      <c r="G56" s="119">
        <f t="shared" si="20"/>
        <v>0</v>
      </c>
      <c r="H56" s="6"/>
      <c r="I56" s="6"/>
      <c r="J56" s="5"/>
      <c r="K56" s="5"/>
    </row>
  </sheetData>
  <mergeCells count="23">
    <mergeCell ref="A4:I4"/>
    <mergeCell ref="C6:C7"/>
    <mergeCell ref="C9:C16"/>
    <mergeCell ref="C17:C24"/>
    <mergeCell ref="B41:B48"/>
    <mergeCell ref="C41:C48"/>
    <mergeCell ref="E6:K6"/>
    <mergeCell ref="A9:B16"/>
    <mergeCell ref="A17:A24"/>
    <mergeCell ref="B17:B24"/>
    <mergeCell ref="A25:A32"/>
    <mergeCell ref="B25:B32"/>
    <mergeCell ref="C25:C32"/>
    <mergeCell ref="A6:A7"/>
    <mergeCell ref="A49:A56"/>
    <mergeCell ref="B49:B56"/>
    <mergeCell ref="C49:C56"/>
    <mergeCell ref="B6:B7"/>
    <mergeCell ref="D6:D7"/>
    <mergeCell ref="A33:A40"/>
    <mergeCell ref="B33:B40"/>
    <mergeCell ref="C33:C40"/>
    <mergeCell ref="A41:A48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40" orientation="portrait" r:id="rId1"/>
  <headerFooter>
    <oddHeader xml:space="preserve">&amp;C&amp;"Times New Roman,обычный"8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46"/>
  <sheetViews>
    <sheetView view="pageBreakPreview" topLeftCell="A34" zoomScale="85" zoomScaleNormal="100" zoomScaleSheetLayoutView="85" workbookViewId="0">
      <selection activeCell="C35" sqref="C35"/>
    </sheetView>
  </sheetViews>
  <sheetFormatPr defaultRowHeight="15.75" x14ac:dyDescent="0.25"/>
  <cols>
    <col min="1" max="1" width="6.140625" customWidth="1"/>
    <col min="2" max="2" width="59.5703125" customWidth="1"/>
    <col min="3" max="3" width="28.28515625" style="76" customWidth="1"/>
    <col min="4" max="4" width="32.140625" customWidth="1"/>
    <col min="5" max="5" width="26" customWidth="1"/>
  </cols>
  <sheetData>
    <row r="1" spans="1:5" ht="18.75" x14ac:dyDescent="0.25">
      <c r="E1" s="8" t="s">
        <v>48</v>
      </c>
    </row>
    <row r="2" spans="1:5" ht="18.75" x14ac:dyDescent="0.25">
      <c r="B2" s="2"/>
    </row>
    <row r="3" spans="1:5" ht="18.75" x14ac:dyDescent="0.25">
      <c r="B3" s="3"/>
    </row>
    <row r="4" spans="1:5" ht="18.75" x14ac:dyDescent="0.25">
      <c r="A4" s="95" t="s">
        <v>56</v>
      </c>
      <c r="B4" s="95"/>
      <c r="C4" s="95"/>
      <c r="D4" s="95"/>
      <c r="E4" s="95"/>
    </row>
    <row r="5" spans="1:5" x14ac:dyDescent="0.25">
      <c r="C5" s="77"/>
    </row>
    <row r="6" spans="1:5" ht="68.25" customHeight="1" x14ac:dyDescent="0.25">
      <c r="A6" s="62" t="s">
        <v>4</v>
      </c>
      <c r="B6" s="63" t="s">
        <v>31</v>
      </c>
      <c r="C6" s="71" t="s">
        <v>32</v>
      </c>
      <c r="D6" s="63" t="s">
        <v>29</v>
      </c>
      <c r="E6" s="63" t="s">
        <v>53</v>
      </c>
    </row>
    <row r="7" spans="1:5" ht="18.75" x14ac:dyDescent="0.25">
      <c r="A7" s="63">
        <v>1</v>
      </c>
      <c r="B7" s="63">
        <v>2</v>
      </c>
      <c r="C7" s="71">
        <v>3</v>
      </c>
      <c r="D7" s="63">
        <v>4</v>
      </c>
      <c r="E7" s="63">
        <v>5</v>
      </c>
    </row>
    <row r="8" spans="1:5" ht="37.5" customHeight="1" x14ac:dyDescent="0.25">
      <c r="A8" s="108" t="s">
        <v>75</v>
      </c>
      <c r="B8" s="108"/>
      <c r="C8" s="108"/>
      <c r="D8" s="108"/>
      <c r="E8" s="108"/>
    </row>
    <row r="9" spans="1:5" ht="31.5" x14ac:dyDescent="0.25">
      <c r="A9" s="66" t="s">
        <v>14</v>
      </c>
      <c r="B9" s="67" t="s">
        <v>93</v>
      </c>
      <c r="C9" s="71" t="s">
        <v>33</v>
      </c>
      <c r="D9" s="55" t="s">
        <v>108</v>
      </c>
      <c r="E9" s="68" t="s">
        <v>33</v>
      </c>
    </row>
    <row r="10" spans="1:5" ht="31.5" x14ac:dyDescent="0.25">
      <c r="A10" s="66"/>
      <c r="B10" s="67" t="s">
        <v>106</v>
      </c>
      <c r="C10" s="71" t="s">
        <v>33</v>
      </c>
      <c r="D10" s="55" t="s">
        <v>108</v>
      </c>
      <c r="E10" s="68" t="s">
        <v>33</v>
      </c>
    </row>
    <row r="11" spans="1:5" ht="63" x14ac:dyDescent="0.25">
      <c r="A11" s="66"/>
      <c r="B11" s="69" t="s">
        <v>107</v>
      </c>
      <c r="C11" s="71" t="s">
        <v>145</v>
      </c>
      <c r="D11" s="55" t="s">
        <v>108</v>
      </c>
      <c r="E11" s="55" t="s">
        <v>142</v>
      </c>
    </row>
    <row r="12" spans="1:5" ht="204.75" x14ac:dyDescent="0.25">
      <c r="A12" s="66"/>
      <c r="B12" s="69" t="s">
        <v>109</v>
      </c>
      <c r="C12" s="71" t="s">
        <v>146</v>
      </c>
      <c r="D12" s="55" t="s">
        <v>108</v>
      </c>
      <c r="E12" s="65" t="s">
        <v>143</v>
      </c>
    </row>
    <row r="13" spans="1:5" ht="204.75" x14ac:dyDescent="0.25">
      <c r="A13" s="66"/>
      <c r="B13" s="69" t="s">
        <v>110</v>
      </c>
      <c r="C13" s="71" t="s">
        <v>146</v>
      </c>
      <c r="D13" s="55" t="s">
        <v>108</v>
      </c>
      <c r="E13" s="65" t="s">
        <v>143</v>
      </c>
    </row>
    <row r="14" spans="1:5" ht="64.5" customHeight="1" x14ac:dyDescent="0.25">
      <c r="A14" s="66"/>
      <c r="B14" s="69" t="s">
        <v>111</v>
      </c>
      <c r="C14" s="71" t="s">
        <v>147</v>
      </c>
      <c r="D14" s="55" t="s">
        <v>108</v>
      </c>
      <c r="E14" s="37" t="s">
        <v>144</v>
      </c>
    </row>
    <row r="15" spans="1:5" ht="31.5" x14ac:dyDescent="0.25">
      <c r="A15" s="66"/>
      <c r="B15" s="69" t="s">
        <v>124</v>
      </c>
      <c r="C15" s="71" t="s">
        <v>33</v>
      </c>
      <c r="D15" s="55" t="s">
        <v>108</v>
      </c>
      <c r="E15" s="68" t="s">
        <v>33</v>
      </c>
    </row>
    <row r="16" spans="1:5" ht="63" x14ac:dyDescent="0.25">
      <c r="A16" s="66"/>
      <c r="B16" s="69" t="s">
        <v>107</v>
      </c>
      <c r="C16" s="71" t="s">
        <v>139</v>
      </c>
      <c r="D16" s="55" t="s">
        <v>108</v>
      </c>
      <c r="E16" s="55" t="s">
        <v>142</v>
      </c>
    </row>
    <row r="17" spans="1:5" ht="204.75" x14ac:dyDescent="0.25">
      <c r="A17" s="66"/>
      <c r="B17" s="69" t="s">
        <v>109</v>
      </c>
      <c r="C17" s="71" t="s">
        <v>148</v>
      </c>
      <c r="D17" s="55" t="s">
        <v>108</v>
      </c>
      <c r="E17" s="65" t="s">
        <v>143</v>
      </c>
    </row>
    <row r="18" spans="1:5" ht="204.75" x14ac:dyDescent="0.25">
      <c r="A18" s="66"/>
      <c r="B18" s="69" t="s">
        <v>110</v>
      </c>
      <c r="C18" s="71" t="s">
        <v>148</v>
      </c>
      <c r="D18" s="55" t="s">
        <v>108</v>
      </c>
      <c r="E18" s="65" t="s">
        <v>143</v>
      </c>
    </row>
    <row r="19" spans="1:5" ht="47.25" x14ac:dyDescent="0.25">
      <c r="A19" s="66"/>
      <c r="B19" s="69" t="s">
        <v>111</v>
      </c>
      <c r="C19" s="71" t="s">
        <v>149</v>
      </c>
      <c r="D19" s="55" t="s">
        <v>108</v>
      </c>
      <c r="E19" s="37" t="s">
        <v>144</v>
      </c>
    </row>
    <row r="20" spans="1:5" ht="31.5" x14ac:dyDescent="0.25">
      <c r="A20" s="66"/>
      <c r="B20" s="69" t="s">
        <v>125</v>
      </c>
      <c r="C20" s="71" t="s">
        <v>33</v>
      </c>
      <c r="D20" s="55" t="s">
        <v>108</v>
      </c>
      <c r="E20" s="68" t="s">
        <v>33</v>
      </c>
    </row>
    <row r="21" spans="1:5" ht="63" x14ac:dyDescent="0.25">
      <c r="A21" s="66"/>
      <c r="B21" s="69" t="s">
        <v>107</v>
      </c>
      <c r="C21" s="71" t="s">
        <v>150</v>
      </c>
      <c r="D21" s="55" t="s">
        <v>108</v>
      </c>
      <c r="E21" s="55" t="s">
        <v>142</v>
      </c>
    </row>
    <row r="22" spans="1:5" ht="204.75" x14ac:dyDescent="0.25">
      <c r="A22" s="66"/>
      <c r="B22" s="69" t="s">
        <v>109</v>
      </c>
      <c r="C22" s="71" t="s">
        <v>151</v>
      </c>
      <c r="D22" s="55" t="s">
        <v>108</v>
      </c>
      <c r="E22" s="65" t="s">
        <v>143</v>
      </c>
    </row>
    <row r="23" spans="1:5" ht="204.75" x14ac:dyDescent="0.25">
      <c r="A23" s="66"/>
      <c r="B23" s="69" t="s">
        <v>110</v>
      </c>
      <c r="C23" s="71" t="s">
        <v>151</v>
      </c>
      <c r="D23" s="55" t="s">
        <v>108</v>
      </c>
      <c r="E23" s="65" t="s">
        <v>143</v>
      </c>
    </row>
    <row r="24" spans="1:5" ht="47.25" x14ac:dyDescent="0.25">
      <c r="A24" s="66"/>
      <c r="B24" s="69" t="s">
        <v>111</v>
      </c>
      <c r="C24" s="71" t="s">
        <v>152</v>
      </c>
      <c r="D24" s="55" t="s">
        <v>108</v>
      </c>
      <c r="E24" s="37" t="s">
        <v>144</v>
      </c>
    </row>
    <row r="25" spans="1:5" ht="141.75" x14ac:dyDescent="0.25">
      <c r="A25" s="66" t="s">
        <v>13</v>
      </c>
      <c r="B25" s="69" t="s">
        <v>94</v>
      </c>
      <c r="C25" s="71" t="s">
        <v>33</v>
      </c>
      <c r="D25" s="55" t="s">
        <v>108</v>
      </c>
      <c r="E25" s="37" t="s">
        <v>129</v>
      </c>
    </row>
    <row r="26" spans="1:5" ht="141.75" x14ac:dyDescent="0.25">
      <c r="A26" s="66"/>
      <c r="B26" s="69" t="s">
        <v>112</v>
      </c>
      <c r="C26" s="71" t="s">
        <v>33</v>
      </c>
      <c r="D26" s="55" t="s">
        <v>108</v>
      </c>
      <c r="E26" s="37" t="s">
        <v>129</v>
      </c>
    </row>
    <row r="27" spans="1:5" ht="141.75" x14ac:dyDescent="0.25">
      <c r="A27" s="66"/>
      <c r="B27" s="69" t="s">
        <v>126</v>
      </c>
      <c r="C27" s="71" t="s">
        <v>33</v>
      </c>
      <c r="D27" s="55" t="s">
        <v>108</v>
      </c>
      <c r="E27" s="37" t="s">
        <v>129</v>
      </c>
    </row>
    <row r="28" spans="1:5" ht="141.75" x14ac:dyDescent="0.25">
      <c r="A28" s="66"/>
      <c r="B28" s="69" t="s">
        <v>127</v>
      </c>
      <c r="C28" s="71" t="s">
        <v>33</v>
      </c>
      <c r="D28" s="55" t="s">
        <v>108</v>
      </c>
      <c r="E28" s="37" t="s">
        <v>129</v>
      </c>
    </row>
    <row r="29" spans="1:5" ht="78.75" x14ac:dyDescent="0.25">
      <c r="A29" s="66" t="s">
        <v>113</v>
      </c>
      <c r="B29" s="69" t="s">
        <v>95</v>
      </c>
      <c r="C29" s="71" t="s">
        <v>33</v>
      </c>
      <c r="D29" s="55" t="s">
        <v>108</v>
      </c>
      <c r="E29" s="68" t="s">
        <v>33</v>
      </c>
    </row>
    <row r="30" spans="1:5" ht="94.5" x14ac:dyDescent="0.25">
      <c r="A30" s="66"/>
      <c r="B30" s="69" t="s">
        <v>114</v>
      </c>
      <c r="C30" s="71" t="s">
        <v>33</v>
      </c>
      <c r="D30" s="55" t="s">
        <v>108</v>
      </c>
      <c r="E30" s="68" t="s">
        <v>33</v>
      </c>
    </row>
    <row r="31" spans="1:5" ht="47.25" x14ac:dyDescent="0.25">
      <c r="A31" s="66"/>
      <c r="B31" s="70" t="s">
        <v>131</v>
      </c>
      <c r="C31" s="71" t="s">
        <v>145</v>
      </c>
      <c r="D31" s="55" t="s">
        <v>108</v>
      </c>
      <c r="E31" s="55" t="s">
        <v>153</v>
      </c>
    </row>
    <row r="32" spans="1:5" ht="63" x14ac:dyDescent="0.25">
      <c r="A32" s="66"/>
      <c r="B32" s="70" t="s">
        <v>132</v>
      </c>
      <c r="C32" s="71" t="s">
        <v>163</v>
      </c>
      <c r="D32" s="55" t="s">
        <v>108</v>
      </c>
      <c r="E32" s="55" t="s">
        <v>154</v>
      </c>
    </row>
    <row r="33" spans="1:14" ht="63" x14ac:dyDescent="0.25">
      <c r="A33" s="72"/>
      <c r="B33" s="70" t="s">
        <v>130</v>
      </c>
      <c r="C33" s="71" t="s">
        <v>164</v>
      </c>
      <c r="D33" s="55" t="s">
        <v>108</v>
      </c>
      <c r="E33" s="55" t="s">
        <v>140</v>
      </c>
    </row>
    <row r="34" spans="1:14" ht="47.25" x14ac:dyDescent="0.25">
      <c r="A34" s="72"/>
      <c r="B34" s="70" t="s">
        <v>133</v>
      </c>
      <c r="C34" s="71" t="s">
        <v>164</v>
      </c>
      <c r="D34" s="55" t="s">
        <v>108</v>
      </c>
      <c r="E34" s="55" t="s">
        <v>155</v>
      </c>
    </row>
    <row r="35" spans="1:14" ht="126" x14ac:dyDescent="0.25">
      <c r="A35" s="66" t="s">
        <v>115</v>
      </c>
      <c r="B35" s="69" t="s">
        <v>96</v>
      </c>
      <c r="C35" s="71" t="s">
        <v>33</v>
      </c>
      <c r="D35" s="55" t="s">
        <v>108</v>
      </c>
      <c r="E35" s="68" t="s">
        <v>33</v>
      </c>
    </row>
    <row r="36" spans="1:14" ht="141.75" x14ac:dyDescent="0.25">
      <c r="A36" s="66"/>
      <c r="B36" s="69" t="s">
        <v>116</v>
      </c>
      <c r="C36" s="71" t="s">
        <v>33</v>
      </c>
      <c r="D36" s="55" t="s">
        <v>108</v>
      </c>
      <c r="E36" s="68" t="s">
        <v>33</v>
      </c>
    </row>
    <row r="37" spans="1:14" ht="47.25" x14ac:dyDescent="0.25">
      <c r="A37" s="66"/>
      <c r="B37" s="70" t="s">
        <v>134</v>
      </c>
      <c r="C37" s="71" t="s">
        <v>156</v>
      </c>
      <c r="D37" s="55" t="s">
        <v>108</v>
      </c>
      <c r="E37" s="55" t="s">
        <v>153</v>
      </c>
    </row>
    <row r="38" spans="1:14" ht="63" x14ac:dyDescent="0.25">
      <c r="A38" s="66"/>
      <c r="B38" s="70" t="s">
        <v>135</v>
      </c>
      <c r="C38" s="71" t="s">
        <v>165</v>
      </c>
      <c r="D38" s="55" t="s">
        <v>108</v>
      </c>
      <c r="E38" s="55" t="s">
        <v>154</v>
      </c>
      <c r="F38" s="27"/>
      <c r="G38" s="27"/>
      <c r="H38" s="27"/>
      <c r="I38" s="27"/>
      <c r="J38" s="27"/>
      <c r="K38" s="27"/>
      <c r="L38" s="27"/>
      <c r="M38" s="27"/>
      <c r="N38" s="27"/>
    </row>
    <row r="39" spans="1:14" ht="63" x14ac:dyDescent="0.25">
      <c r="A39" s="72"/>
      <c r="B39" s="70" t="s">
        <v>130</v>
      </c>
      <c r="C39" s="71" t="s">
        <v>166</v>
      </c>
      <c r="D39" s="55" t="s">
        <v>108</v>
      </c>
      <c r="E39" s="55" t="s">
        <v>140</v>
      </c>
    </row>
    <row r="40" spans="1:14" ht="47.25" x14ac:dyDescent="0.25">
      <c r="A40" s="72"/>
      <c r="B40" s="70" t="s">
        <v>136</v>
      </c>
      <c r="C40" s="71" t="s">
        <v>166</v>
      </c>
      <c r="D40" s="55" t="s">
        <v>108</v>
      </c>
      <c r="E40" s="55" t="s">
        <v>155</v>
      </c>
    </row>
    <row r="41" spans="1:14" ht="141.75" x14ac:dyDescent="0.25">
      <c r="A41" s="66" t="s">
        <v>117</v>
      </c>
      <c r="B41" s="69" t="s">
        <v>97</v>
      </c>
      <c r="C41" s="71" t="s">
        <v>33</v>
      </c>
      <c r="D41" s="55" t="s">
        <v>108</v>
      </c>
      <c r="E41" s="37" t="s">
        <v>129</v>
      </c>
    </row>
    <row r="42" spans="1:14" ht="141.75" x14ac:dyDescent="0.25">
      <c r="A42" s="66"/>
      <c r="B42" s="69" t="s">
        <v>118</v>
      </c>
      <c r="C42" s="71" t="s">
        <v>33</v>
      </c>
      <c r="D42" s="55" t="s">
        <v>108</v>
      </c>
      <c r="E42" s="37" t="s">
        <v>129</v>
      </c>
    </row>
    <row r="43" spans="1:14" ht="141.75" x14ac:dyDescent="0.25">
      <c r="A43" s="66"/>
      <c r="B43" s="69" t="s">
        <v>137</v>
      </c>
      <c r="C43" s="71" t="s">
        <v>33</v>
      </c>
      <c r="D43" s="55" t="s">
        <v>108</v>
      </c>
      <c r="E43" s="37" t="s">
        <v>129</v>
      </c>
    </row>
    <row r="44" spans="1:14" ht="141.75" x14ac:dyDescent="0.25">
      <c r="A44" s="66"/>
      <c r="B44" s="69" t="s">
        <v>138</v>
      </c>
      <c r="C44" s="71" t="s">
        <v>33</v>
      </c>
      <c r="D44" s="55" t="s">
        <v>108</v>
      </c>
      <c r="E44" s="37" t="s">
        <v>129</v>
      </c>
    </row>
    <row r="46" spans="1:14" ht="18.75" x14ac:dyDescent="0.25">
      <c r="A46" s="47">
        <v>1</v>
      </c>
      <c r="B46" s="118" t="s">
        <v>119</v>
      </c>
      <c r="C46" s="118"/>
      <c r="D46" s="118"/>
      <c r="E46" s="118"/>
    </row>
  </sheetData>
  <mergeCells count="3">
    <mergeCell ref="A4:E4"/>
    <mergeCell ref="A8:E8"/>
    <mergeCell ref="B46:E46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89" fitToHeight="0" orientation="landscape" r:id="rId1"/>
  <headerFooter>
    <oddHeader xml:space="preserve">&amp;C&amp;"Times New Roman,обычный"8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 2 КПМ Показатели</vt:lpstr>
      <vt:lpstr>Табл 3 КПМ Перечень</vt:lpstr>
      <vt:lpstr>Табл 4 КПМ Финобеспеч</vt:lpstr>
      <vt:lpstr>Табл 5 КПМ План реализации</vt:lpstr>
      <vt:lpstr>'Табл 2 КПМ Показатели'!Область_печати</vt:lpstr>
      <vt:lpstr>'Табл 3 КПМ Перечень'!Область_печати</vt:lpstr>
      <vt:lpstr>'Табл 4 КПМ Финобеспеч'!Область_печати</vt:lpstr>
      <vt:lpstr>'Табл 5 КПМ План реализации'!Область_печати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2023-08-29T10:00:31Z</dcterms:modified>
</cp:coreProperties>
</file>