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firstSheet="1" activeTab="2"/>
  </bookViews>
  <sheets>
    <sheet name="Табл 2 КПМ Показатели" sheetId="12" r:id="rId1"/>
    <sheet name="Табл 3 КПМ Перечень" sheetId="15" r:id="rId2"/>
    <sheet name="Табл 4 КПМ Финобеспеч" sheetId="14" r:id="rId3"/>
    <sheet name="Табл 5 КПМ План реализации" sheetId="16" r:id="rId4"/>
  </sheets>
  <definedNames>
    <definedName name="_xlnm.Print_Area" localSheetId="0">'Табл 2 КПМ Показатели'!$A$1:$P$17</definedName>
    <definedName name="_xlnm.Print_Area" localSheetId="1">'Табл 3 КПМ Перечень'!$A$1:$N$24</definedName>
    <definedName name="_xlnm.Print_Area" localSheetId="2">'Табл 4 КПМ Финобеспеч'!$A$1:$K$113</definedName>
    <definedName name="_xlnm.Print_Area" localSheetId="3">'Табл 5 КПМ План реализации'!$A$1:$E$218</definedName>
  </definedNames>
  <calcPr calcId="162913"/>
</workbook>
</file>

<file path=xl/calcChain.xml><?xml version="1.0" encoding="utf-8"?>
<calcChain xmlns="http://schemas.openxmlformats.org/spreadsheetml/2006/main">
  <c r="F10" i="14" l="1"/>
  <c r="G10" i="14"/>
  <c r="E10" i="14"/>
  <c r="F13" i="14"/>
  <c r="G13" i="14"/>
  <c r="E13" i="14"/>
  <c r="F14" i="14"/>
  <c r="G14" i="14"/>
  <c r="E14" i="14"/>
  <c r="F15" i="14"/>
  <c r="G15" i="14"/>
  <c r="E15" i="14"/>
  <c r="F16" i="14"/>
  <c r="G16" i="14"/>
  <c r="E16" i="14"/>
  <c r="G18" i="14"/>
  <c r="F18" i="14"/>
  <c r="E18" i="14"/>
  <c r="G21" i="14"/>
  <c r="F21" i="14"/>
  <c r="E21" i="14"/>
  <c r="F24" i="14"/>
  <c r="G24" i="14"/>
  <c r="E24" i="14"/>
  <c r="F26" i="14"/>
  <c r="G26" i="14"/>
  <c r="E26" i="14"/>
  <c r="F29" i="14"/>
  <c r="G29" i="14"/>
  <c r="E29" i="14"/>
  <c r="F32" i="14"/>
  <c r="G32" i="14"/>
  <c r="E32" i="14"/>
  <c r="G34" i="14"/>
  <c r="F34" i="14"/>
  <c r="E34" i="14"/>
  <c r="G37" i="14"/>
  <c r="F37" i="14"/>
  <c r="E37" i="14"/>
  <c r="F40" i="14"/>
  <c r="G40" i="14"/>
  <c r="E40" i="14"/>
  <c r="F42" i="14"/>
  <c r="G42" i="14"/>
  <c r="E42" i="14"/>
  <c r="F45" i="14"/>
  <c r="G45" i="14"/>
  <c r="E45" i="14"/>
  <c r="F48" i="14"/>
  <c r="G48" i="14"/>
  <c r="E48" i="14"/>
  <c r="F50" i="14"/>
  <c r="G50" i="14"/>
  <c r="E50" i="14"/>
  <c r="F53" i="14"/>
  <c r="G53" i="14"/>
  <c r="E53" i="14"/>
  <c r="F56" i="14"/>
  <c r="G56" i="14"/>
  <c r="E56" i="14"/>
  <c r="F58" i="14"/>
  <c r="G58" i="14"/>
  <c r="E58" i="14"/>
  <c r="E61" i="14"/>
  <c r="F61" i="14"/>
  <c r="G61" i="14"/>
  <c r="G64" i="14"/>
  <c r="F64" i="14"/>
  <c r="E64" i="14"/>
  <c r="G66" i="14"/>
  <c r="F66" i="14"/>
  <c r="E66" i="14"/>
  <c r="G69" i="14"/>
  <c r="F69" i="14"/>
  <c r="E69" i="14"/>
  <c r="F72" i="14"/>
  <c r="G72" i="14"/>
  <c r="E72" i="14"/>
  <c r="F74" i="14"/>
  <c r="G74" i="14"/>
  <c r="E74" i="14"/>
  <c r="F77" i="14"/>
  <c r="G77" i="14"/>
  <c r="E77" i="14"/>
  <c r="F80" i="14"/>
  <c r="G80" i="14"/>
  <c r="E80" i="14"/>
  <c r="F82" i="14"/>
  <c r="G82" i="14"/>
  <c r="E82" i="14"/>
  <c r="F85" i="14"/>
  <c r="G85" i="14"/>
  <c r="E85" i="14"/>
  <c r="F88" i="14"/>
  <c r="G88" i="14"/>
  <c r="E88" i="14"/>
  <c r="F90" i="14"/>
  <c r="G90" i="14"/>
  <c r="E90" i="14"/>
  <c r="F93" i="14"/>
  <c r="G93" i="14"/>
  <c r="E93" i="14"/>
  <c r="F96" i="14"/>
  <c r="G96" i="14"/>
  <c r="E96" i="14"/>
  <c r="G98" i="14"/>
  <c r="F98" i="14"/>
  <c r="E98" i="14"/>
  <c r="G101" i="14"/>
  <c r="F101" i="14"/>
  <c r="E101" i="14"/>
  <c r="F104" i="14"/>
  <c r="G104" i="14"/>
  <c r="E104" i="14"/>
  <c r="G106" i="14"/>
  <c r="F106" i="14"/>
  <c r="E106" i="14"/>
  <c r="G109" i="14"/>
  <c r="F109" i="14"/>
  <c r="E109" i="14"/>
  <c r="F112" i="14"/>
  <c r="G112" i="14"/>
  <c r="E112" i="14"/>
  <c r="G105" i="14" l="1"/>
  <c r="F105" i="14"/>
  <c r="E105" i="14"/>
  <c r="G97" i="14"/>
  <c r="F97" i="14"/>
  <c r="E97" i="14"/>
  <c r="G89" i="14"/>
  <c r="F89" i="14"/>
  <c r="E89" i="14"/>
  <c r="G81" i="14"/>
  <c r="F81" i="14"/>
  <c r="E81" i="14"/>
  <c r="G73" i="14"/>
  <c r="F73" i="14"/>
  <c r="E73" i="14"/>
  <c r="G65" i="14"/>
  <c r="F65" i="14"/>
  <c r="E65" i="14"/>
  <c r="G57" i="14"/>
  <c r="F57" i="14"/>
  <c r="E57" i="14"/>
  <c r="G49" i="14"/>
  <c r="F49" i="14"/>
  <c r="E49" i="14"/>
  <c r="G41" i="14"/>
  <c r="F41" i="14"/>
  <c r="E41" i="14"/>
  <c r="G33" i="14"/>
  <c r="F33" i="14"/>
  <c r="E33" i="14"/>
  <c r="G25" i="14"/>
  <c r="F25" i="14"/>
  <c r="E25" i="14"/>
  <c r="G17" i="14"/>
  <c r="F17" i="14"/>
  <c r="E17" i="14"/>
  <c r="G12" i="14"/>
  <c r="F12" i="14"/>
  <c r="F9" i="14" s="1"/>
  <c r="E12" i="14"/>
  <c r="G11" i="14"/>
  <c r="G9" i="14" s="1"/>
  <c r="F11" i="14"/>
  <c r="E11" i="14"/>
  <c r="E9" i="14" l="1"/>
</calcChain>
</file>

<file path=xl/sharedStrings.xml><?xml version="1.0" encoding="utf-8"?>
<sst xmlns="http://schemas.openxmlformats.org/spreadsheetml/2006/main" count="1073" uniqueCount="253">
  <si>
    <t>Источники финансирования</t>
  </si>
  <si>
    <t>Расходы (тыс. руб.), годы</t>
  </si>
  <si>
    <t>Областной бюджет (далее - ОБ)</t>
  </si>
  <si>
    <t>ОБ</t>
  </si>
  <si>
    <t>№ п/п</t>
  </si>
  <si>
    <t>МБ</t>
  </si>
  <si>
    <t>ФБ - при наличии, в том числе:</t>
  </si>
  <si>
    <t>Всего, в том числе:</t>
  </si>
  <si>
    <t>Средства федерального бюджета (далее - ФБ), - при наличии, в том числе:</t>
  </si>
  <si>
    <t>Иные источники (далее - ИИ) - при наличии, в том числе:</t>
  </si>
  <si>
    <t>Бюджеты муниципальных образований Иркутской области - при наличии (далее - МБ)</t>
  </si>
  <si>
    <t>предусмотрено в ОБ</t>
  </si>
  <si>
    <t>ИИ - при наличии, в том числе:</t>
  </si>
  <si>
    <t>2.</t>
  </si>
  <si>
    <t>1.</t>
  </si>
  <si>
    <t>всего предусмотрено в областном бюджете (далее -ОБ)</t>
  </si>
  <si>
    <t>№
п/п</t>
  </si>
  <si>
    <t>1</t>
  </si>
  <si>
    <t>2</t>
  </si>
  <si>
    <t>3</t>
  </si>
  <si>
    <t>Наименование мероприятия (результата)</t>
  </si>
  <si>
    <t>Характеристика</t>
  </si>
  <si>
    <t>4</t>
  </si>
  <si>
    <t>5</t>
  </si>
  <si>
    <t>6</t>
  </si>
  <si>
    <t>7</t>
  </si>
  <si>
    <t>8</t>
  </si>
  <si>
    <t>9</t>
  </si>
  <si>
    <t>10</t>
  </si>
  <si>
    <t>Ответственный исполнитель, участник</t>
  </si>
  <si>
    <t>Всего</t>
  </si>
  <si>
    <t>Задача, мероприятие (результат)/ контрольная точка</t>
  </si>
  <si>
    <t>Дата наступления контрольной точки</t>
  </si>
  <si>
    <t>х</t>
  </si>
  <si>
    <t>Таблица  2</t>
  </si>
  <si>
    <t>Наименование показателя/задачи</t>
  </si>
  <si>
    <t>Признак возрастания/ убывания</t>
  </si>
  <si>
    <t>Единица измерения (по ОКЕИ)</t>
  </si>
  <si>
    <t>Значение показателей по годам</t>
  </si>
  <si>
    <t>Информационная система (при наличии)</t>
  </si>
  <si>
    <t>11</t>
  </si>
  <si>
    <t>12</t>
  </si>
  <si>
    <t>13</t>
  </si>
  <si>
    <t>14</t>
  </si>
  <si>
    <t>Приводятся при необходимости.</t>
  </si>
  <si>
    <t>таблица 3</t>
  </si>
  <si>
    <t>Значение мероприятия (результата) по годам</t>
  </si>
  <si>
    <t>таблица 4</t>
  </si>
  <si>
    <t>таблица 5</t>
  </si>
  <si>
    <t>3. Перечень мероприятий (результатов) комплекса процессных мероприятий</t>
  </si>
  <si>
    <t>Тип мероприятия (результата)</t>
  </si>
  <si>
    <r>
      <t>Базовое значение</t>
    </r>
    <r>
      <rPr>
        <vertAlign val="superscript"/>
        <sz val="11"/>
        <color indexed="8"/>
        <rFont val="Times New Roman"/>
        <family val="1"/>
        <charset val="204"/>
      </rPr>
      <t>2</t>
    </r>
  </si>
  <si>
    <r>
      <t>Базовое значение</t>
    </r>
    <r>
      <rPr>
        <vertAlign val="superscript"/>
        <sz val="14"/>
        <color theme="1"/>
        <rFont val="Times New Roman"/>
        <family val="1"/>
        <charset val="204"/>
      </rPr>
      <t xml:space="preserve">1 </t>
    </r>
  </si>
  <si>
    <r>
      <t>Вид подтверждающего документов</t>
    </r>
    <r>
      <rPr>
        <vertAlign val="superscript"/>
        <sz val="14"/>
        <color theme="1"/>
        <rFont val="Times New Roman"/>
        <family val="1"/>
        <charset val="204"/>
      </rPr>
      <t>1</t>
    </r>
  </si>
  <si>
    <t>Указывается вид документа, подтверждающий факт достижения контрольной точки</t>
  </si>
  <si>
    <t>Здесь и далее в качестве базового значения показателя указывается фактическое значение за год, предшествующий году разработки проекта комплекса процессных мероприятий. В случае отсутствия фактических данных, в качестве базового значения приводится плановое (прогнозное) значение.</t>
  </si>
  <si>
    <t>Здесь и далее в качестве базового значения показателя указывается фактическое значение за год, предшествующий году разработки проекта комплекса процессных мероприятий. В случае отсутствия фактических данных, в качестве базового значения приводится плановое (прогнозное) значение</t>
  </si>
  <si>
    <t xml:space="preserve">5. План реализации комплекса процессных мероприятий </t>
  </si>
  <si>
    <r>
      <t>Уровень соответствия декомпозированного показателя</t>
    </r>
    <r>
      <rPr>
        <vertAlign val="superscript"/>
        <sz val="11"/>
        <color indexed="8"/>
        <rFont val="Times New Roman"/>
        <family val="1"/>
        <charset val="204"/>
      </rPr>
      <t>3</t>
    </r>
  </si>
  <si>
    <t>Указывается уровень соответствия декомпозированного показателя "ГП РФ", "ФП вне НП", "ГП", "КПМ".</t>
  </si>
  <si>
    <r>
      <t>Ответственный за достижение показателя</t>
    </r>
    <r>
      <rPr>
        <vertAlign val="superscript"/>
        <sz val="11"/>
        <color indexed="8"/>
        <rFont val="Times New Roman"/>
        <family val="1"/>
        <charset val="204"/>
      </rPr>
      <t>4</t>
    </r>
  </si>
  <si>
    <t>Указывается наименование органа исполнительной власти субъекта Российской Федерации, ответственного за достижение показателя.</t>
  </si>
  <si>
    <t>15</t>
  </si>
  <si>
    <t>16</t>
  </si>
  <si>
    <t>2024 г.</t>
  </si>
  <si>
    <t>2025 г.</t>
  </si>
  <si>
    <t>2026 г.</t>
  </si>
  <si>
    <t>2027 г.</t>
  </si>
  <si>
    <t>2028 г.</t>
  </si>
  <si>
    <t>2029 г.</t>
  </si>
  <si>
    <t>2030 г.</t>
  </si>
  <si>
    <t>%</t>
  </si>
  <si>
    <t>человек</t>
  </si>
  <si>
    <t>единиц</t>
  </si>
  <si>
    <t xml:space="preserve">2. Показатели комплекса процессных мероприятий «Совершенствование оказания первичной медико-санитарной помощи, специализированной, включая высокотехнологичную медицинскую помощь» </t>
  </si>
  <si>
    <t xml:space="preserve">Задача «Повышение доступности для населения Иркутской области первичной медико-санитарной помощи, специализированной, в том числе высокотехнологичной медицинской помощи» </t>
  </si>
  <si>
    <t>Доля  пациентов, которым оказана высокотехнологичная медицинская помощь, включенная в в базовую программу обязательного медицинского страхования (ВМП ОМС), от  числа пациентов, которым запланирована медицинская помощь в  текущем году</t>
  </si>
  <si>
    <t>Доля пациентов, которым оказана высокотехнологичная медицинская помощь, не включенная в базовую программу обязательного медицинского страхования (ВМП бюджет), от  числа пациентов, которым запланирована медицинская помощь в  текущем году</t>
  </si>
  <si>
    <t>Оказана  пациентам высокотехнологичная медицинская помощя, не включенная в базовую программу обязательного медицинского страхования</t>
  </si>
  <si>
    <t>Осуществлена медицинская деятельность, связанная с донорством органов человека в целях трансплантации (пересадки)</t>
  </si>
  <si>
    <t>Оказана медицинская помощь гражданам, страдающим ВИЧ-инфекцией</t>
  </si>
  <si>
    <t xml:space="preserve">Проведены исследования при оказании медицинской помощи больным ВИЧ-инфекцией </t>
  </si>
  <si>
    <t>Оказана первичная медико-санитарная помощь в амбулаторных условиях в медицинских организациях, подведомственных министерству здравоохранения Иркутской области</t>
  </si>
  <si>
    <t>Проведены медицинские освидетельствования при оказании первичной медико-санитарной помощи в амбулаторных условиях в медицинских организациях, подведомственных министерству здравоохранения Иркутской области</t>
  </si>
  <si>
    <t>Проведены судебно-психиатрические экспертизы при оказании первичной медико-санитарной помощи в амбулаторных условиях в медицинских организациях, подведомственных министерству здравоохранения Иркутской области</t>
  </si>
  <si>
    <t>Оказана специализированная медицинская помощь в условиях дневного стационара в медицинских организациях, подведомственных министерству здравоохранения Иркутской области</t>
  </si>
  <si>
    <t>Оказана специализированная медицинская помощь в стационарных условиях  в медицинских организациях, подведомственных министерству здравоохранения Иркутской области</t>
  </si>
  <si>
    <t>Обследованы новорожденные на врожденные и (или) наследственные заболевания (расширенный неонатальный скрининг)</t>
  </si>
  <si>
    <t>посещения</t>
  </si>
  <si>
    <t>условная единица</t>
  </si>
  <si>
    <t>случаев лечения</t>
  </si>
  <si>
    <t>число пациентов</t>
  </si>
  <si>
    <t>Оказание услуг (выполнение работ)</t>
  </si>
  <si>
    <t>Повышение возможности оказания высокотехнологичной медицинской помощи путем расширения перечня методов лечения, модели пациента (нозоологические формы)</t>
  </si>
  <si>
    <t>Пациенты с ВИЧ-инфекцией обеспечены антиретровирусными лекарственными препаратами. Увеличена продолжительность жизни пациентов с ВИЧ- инфекцией и ассоциированными с ВИЧ-инфекцией заболеваниями</t>
  </si>
  <si>
    <t xml:space="preserve"> Улучшение качества эффективности диагностики туберкулеза, выявляемости наиболее опасных лекарственных устойчивых форм туберкулеза и эффективности лечения больных туберкулезом, включая проведения мониторинга лечения. Обеспечение эффективности мероприятий по предупреждению распространения туберкулеза, в том числе среди лиц с высоким риском заболевания туберкулезом, раннему выявлению больных туберкулезом</t>
  </si>
  <si>
    <t>Реализация мероприятий по медицинскому обследованию донора, обеспечению сохранности донорских органов до их изъятия, изъятию донорских органов, хранению и транспортировке донорских органов, осуществляемых в целях оказания высокотехнологичной медицинской помощи методом трансплантации (пересадки) донорских органов</t>
  </si>
  <si>
    <t>Обеспечена качественная диагностика и повышена эффективность лечения лиц, инфицированных вирусам иммунодефицита человека. Увеличение охвата антиретровирусной терапией пациентов, состоящих на диспансерном наблюдении</t>
  </si>
  <si>
    <t xml:space="preserve">Обеспечение доступности диагностических, профилактических и лечебных меропритяий в медицинсикх организациях в амбулаторных условиях с целью сохранения и укрепления здоровья населения
</t>
  </si>
  <si>
    <t>Проведение медицинского освидетельствования методом медицинского осмотра и медицинских исследований и направлены на подтверждение состояния здоровья человека</t>
  </si>
  <si>
    <t>Проведение судебно-психиатрических экспертих необходимо для оценки различных свойств личности человека, особенностей его психического состояния</t>
  </si>
  <si>
    <t>Обеспечение доступности диагностических,  лечебных мероприятий в медицинсикх организациях в  условиях дневного стационара  с целью сохранения и укрепления
здоровья населения</t>
  </si>
  <si>
    <t>Обеспечение доступности диагностических,  лечебных мероприятий в медицинсикх организациях в  условиях круглосуточного стационара  с целью сохранения и укрепления
здоровья населения</t>
  </si>
  <si>
    <t>Обследование новорожденных для раннего выявления (до развития симптомов) 36 наследственных и врожденных заболеваний для проведения своевременного лечения</t>
  </si>
  <si>
    <t>Контрольная точка 2.1. Государственное задание на оказание государственных услуг (выполнение работ) утверждено (включено в реестр государственных заданий).</t>
  </si>
  <si>
    <t>Контрольная точка 2.2. Соглашение о порядке и условиях предоставления субсидии на выполнение государственного задания на оказание государственных услуг (выполнение работ) заключено (включено в реестр соглашений).</t>
  </si>
  <si>
    <t>Контрольная точка 2.3. Для оказания услуги (выполнения работы) подготовлено материально-техническое (кадровое) обеспечение (при необходимости).</t>
  </si>
  <si>
    <t>Контрольная точка 2.4. Услуга оказана (работы выполнены).</t>
  </si>
  <si>
    <t>Министерство здравоохранения Иркутской области</t>
  </si>
  <si>
    <t xml:space="preserve">3. </t>
  </si>
  <si>
    <t>Обследованы граждане для выявления, определения чувствительности микобактерии туберкулеза и мониторинга лечения лиц, больных туберкулезом с множественной лекарственной устойчивостью возбудителя в 2024 году реализации</t>
  </si>
  <si>
    <t xml:space="preserve">4. </t>
  </si>
  <si>
    <t>Осуществлена медицинская деятельность, связанная с донорством органов человека в целях трансплантации (пересадки) в 2024 году реализации</t>
  </si>
  <si>
    <t>Оказана медицинская помощь гражданам, страдающим ВИЧ-инфекцией в 2024 году реализации</t>
  </si>
  <si>
    <t>5.</t>
  </si>
  <si>
    <t>6.</t>
  </si>
  <si>
    <t>Проведены исследования при оказании медицинской помощи больным ВИЧ-инфекцией  в 2024 году реализации</t>
  </si>
  <si>
    <t>7.</t>
  </si>
  <si>
    <t>Оказана первичная медико-санитарная помощь в амбулаторных условиях в медицинских организациях, подведомственных министерству здравоохранения Иркутской области  в 2024 году реализации</t>
  </si>
  <si>
    <t xml:space="preserve">8. </t>
  </si>
  <si>
    <t>Проведены медицинские освидетельствования при оказании первичной медико-санитарной помощи в амбулаторных условиях в медицинских организациях, подведомственных министерству здравоохранения Иркутской области  в 2024 году реализации</t>
  </si>
  <si>
    <t xml:space="preserve">9. </t>
  </si>
  <si>
    <t>Проведены судебно-психиатрические экспертизы при оказании первичной медико-санитарной помощи в амбулаторных условиях в медицинских организациях, подведомственных министерству здравоохранения Иркутской области в 2024 году реализации</t>
  </si>
  <si>
    <t>10.</t>
  </si>
  <si>
    <t>Оказана специализированная медицинская помощь в условиях дневного стационара в медицинских организациях, подведомственных министерству здравоохранения Иркутской области в 2024 году реализации</t>
  </si>
  <si>
    <t>11.</t>
  </si>
  <si>
    <t>12.</t>
  </si>
  <si>
    <t>прогрессирующий</t>
  </si>
  <si>
    <t>КПМ</t>
  </si>
  <si>
    <t>министерство здравоохранения Иркутской области</t>
  </si>
  <si>
    <t>Контрольная точка 1.1. Государственное задание на оказание государственных услуг (выполнение работ) утверждено (включено в реестр государственных заданий).</t>
  </si>
  <si>
    <t>Контрольная точка 1.2. Соглашение о порядке и условиях предоставления субсидии на выполнение государственного задания на оказание государственных услуг (выполнение работ) заключено (включено в реестр соглашений).</t>
  </si>
  <si>
    <t>Контрольная точка 1.3. Для оказания услуги (выполнения работы) подготовлено материально-техническое (кадровое) обеспечение (при необходимости).</t>
  </si>
  <si>
    <t>Контрольная точка 1.4. Услуга оказана (работы выполнены).</t>
  </si>
  <si>
    <t>Контрольная точка 3.1. Государственное задание на оказание государственных услуг (выполнение работ) утверждено (включено в реестр государственных заданий).</t>
  </si>
  <si>
    <t>Контрольная точка 3.2. Соглашение о порядке и условиях предоставления субсидии на выполнение государственного задания на оказание государственных услуг (выполнение работ) заключено (включено в реестр соглашений).</t>
  </si>
  <si>
    <t>Контрольная точка 3.3. Для оказания услуги (выполнения работы) подготовлено материально-техническое (кадровое) обеспечение (при необходимости).</t>
  </si>
  <si>
    <t>Контрольная точка 3.4. Услуга оказана (работы выполнены).</t>
  </si>
  <si>
    <t>Контрольная точка 4.1. Государственное задание на оказание государственных услуг (выполнение работ) утверждено (включено в реестр государственных заданий).</t>
  </si>
  <si>
    <t>Контрольная точка 4.2. Соглашение о порядке и условиях предоставления субсидии на выполнение государственного задания на оказание государственных услуг (выполнение работ) заключено (включено в реестр соглашений).</t>
  </si>
  <si>
    <t>Контрольная точка 4.3. Для оказания услуги (выполнения работы) подготовлено материально-техническое (кадровое) обеспечение (при необходимости).</t>
  </si>
  <si>
    <t>Контрольная точка 4.4. Услуга оказана (работы выполнены).</t>
  </si>
  <si>
    <t>Контрольная точка 5.1. Государственное задание на оказание государственных услуг (выполнение работ) утверждено (включено в реестр государственных заданий).</t>
  </si>
  <si>
    <t>Контрольная точка 5.2. Соглашение о порядке и условиях предоставления субсидии на выполнение государственного задания на оказание государственных услуг (выполнение работ) заключено (включено в реестр соглашений).</t>
  </si>
  <si>
    <t>Контрольная точка 5.3. Для оказания услуги (выполнения работы) подготовлено материально-техническое (кадровое) обеспечение (при необходимости).</t>
  </si>
  <si>
    <t>Контрольная точка 5.4. Услуга оказана (работы выполнены).</t>
  </si>
  <si>
    <t>Контрольная точка 6.1. Государственное задание на оказание государственных услуг (выполнение работ) утверждено (включено в реестр государственных заданий).</t>
  </si>
  <si>
    <t>Контрольная точка 6.2. Соглашение о порядке и условиях предоставления субсидии на выполнение государственного задания на оказание государственных услуг (выполнение работ) заключено (включено в реестр соглашений).</t>
  </si>
  <si>
    <t>Контрольная точка 6.3. Для оказания услуги (выполнения работы) подготовлено материально-техническое (кадровое) обеспечение (при необходимости).</t>
  </si>
  <si>
    <t>Контрольная точка 6.4. Услуга оказана (работы выполнены).</t>
  </si>
  <si>
    <t>Контрольная точка 7.1. Государственное задание на оказание государственных услуг (выполнение работ) утверждено (включено в реестр государственных заданий).</t>
  </si>
  <si>
    <t>Контрольная точка 7.2. Соглашение о порядке и условиях предоставления субсидии на выполнение государственного задания на оказание государственных услуг (выполнение работ) заключено (включено в реестр соглашений).</t>
  </si>
  <si>
    <t>Контрольная точка 7.3. Для оказания услуги (выполнения работы) подготовлено материально-техническое (кадровое) обеспечение (при необходимости).</t>
  </si>
  <si>
    <t>Контрольная точка 7.4. Услуга оказана (работы выполнены).</t>
  </si>
  <si>
    <t>Контрольная точка 8.1. Государственное задание на оказание государственных услуг (выполнение работ) утверждено (включено в реестр государственных заданий).</t>
  </si>
  <si>
    <t>Контрольная точка 8.2. Соглашение о порядке и условиях предоставления субсидии на выполнение государственного задания на оказание государственных услуг (выполнение работ) заключено (включено в реестр соглашений).</t>
  </si>
  <si>
    <t>Контрольная точка 8.3. Для оказания услуги (выполнения работы) подготовлено материально-техническое (кадровое) обеспечение (при необходимости).</t>
  </si>
  <si>
    <t>Контрольная точка 8.4. Услуга оказана (работы выполнены).</t>
  </si>
  <si>
    <t>Контрольная точка 9.1. Государственное задание на оказание государственных услуг (выполнение работ) утверждено (включено в реестр государственных заданий).</t>
  </si>
  <si>
    <t>Контрольная точка 9.2. Соглашение о порядке и условиях предоставления субсидии на выполнение государственного задания на оказание государственных услуг (выполнение работ) заключено (включено в реестр соглашений).</t>
  </si>
  <si>
    <t>Контрольная точка 9.3. Для оказания услуги (выполнения работы) подготовлено материально-техническое (кадровое) обеспечение (при необходимости).</t>
  </si>
  <si>
    <t>Контрольная точка 9.4. Услуга оказана (работы выполнены).</t>
  </si>
  <si>
    <t>Контрольная точка 10.1. Государственное задание на оказание государственных услуг (выполнение работ) утверждено (включено в реестр государственных заданий).</t>
  </si>
  <si>
    <t>Контрольная точка 10.2. Соглашение о порядке и условиях предоставления субсидии на выполнение государственного задания на оказание государственных услуг (выполнение работ) заключено (включено в реестр соглашений).</t>
  </si>
  <si>
    <t>Контрольная точка 10.3. Для оказания услуги (выполнения работы) подготовлено материально-техническое (кадровое) обеспечение (при необходимости).</t>
  </si>
  <si>
    <t>Контрольная точка 10.4. Услуга оказана (работы выполнены).</t>
  </si>
  <si>
    <t>Контрольная точка 11.1. Государственное задание на оказание государственных услуг (выполнение работ) утверждено (включено в реестр государственных заданий).</t>
  </si>
  <si>
    <t>Контрольная точка 11.2. Соглашение о порядке и условиях предоставления субсидии на выполнение государственного задания на оказание государственных услуг (выполнение работ) заключено (включено в реестр соглашений).</t>
  </si>
  <si>
    <t>Контрольная точка 11.3. Для оказания услуги (выполнения работы) подготовлено материально-техническое (кадровое) обеспечение (при необходимости).</t>
  </si>
  <si>
    <t>Контрольная точка 11.4. Услуга оказана (работы выполнены).</t>
  </si>
  <si>
    <t>Контрольная точка 12.1. Государственное задание на оказание государственных услуг (выполнение работ) утверждено (включено в реестр государственных заданий).</t>
  </si>
  <si>
    <t>Контрольная точка 12.2. Соглашение о порядке и условиях предоставления субсидии на выполнение государственного задания на оказание государственных услуг (выполнение работ) заключено (включено в реестр соглашений).</t>
  </si>
  <si>
    <t>Контрольная точка 12.3. Для оказания услуги (выполнения работы) подготовлено материально-техническое (кадровое) обеспечение (при необходимости).</t>
  </si>
  <si>
    <t>Контрольная точка 12.4. Услуга оказана (работы выполнены).</t>
  </si>
  <si>
    <t>значение</t>
  </si>
  <si>
    <t>год</t>
  </si>
  <si>
    <t xml:space="preserve"> значение</t>
  </si>
  <si>
    <t>доля (процент) новорожденных, обследованных на врожденные и наследственные заболевания</t>
  </si>
  <si>
    <t>Проведены обследования граждане  для выявления и лечения, инфицированных вирусами иммунодефицита человека, в том числе в сочетании с вирусами гепатитов В и С</t>
  </si>
  <si>
    <t>13.</t>
  </si>
  <si>
    <t>Мероприятие (результат)                                            Оказана  пациентам высокотехнологичная медицинская помощя, не включенная в базовую программу обязательного медицинского страхования</t>
  </si>
  <si>
    <t>Мероприятие (результат)                      Обследованы граждане  для выявления и лечения, инфицированных вирусами иммунодефицита человека, в том числе в сочетании с вирусами гепатитов В и С в 2024 году реализации</t>
  </si>
  <si>
    <t>Мероприятие (результат)                       Обследованы новорожденные на врожденные и (или) наследственные заболевания (расширенный неонатальный скрининг) в 2024 году реализации</t>
  </si>
  <si>
    <t>Контрольная точка 13.1. Государственное задание на оказание государственных услуг (выполнение работ) утверждено (включено в реестр государственных заданий).</t>
  </si>
  <si>
    <t>Контрольная точка 13.2. Соглашение о порядке и условиях предоставления субсидии на выполнение государственного задания на оказание государственных услуг (выполнение работ) заключено (включено в реестр соглашений).</t>
  </si>
  <si>
    <t>Контрольная точка 13.3. Для оказания услуги (выполнения работы) подготовлено материально-техническое (кадровое) обеспечение (при необходимости).</t>
  </si>
  <si>
    <t>Контрольная точка 13.4. Услуга оказана (работы выполнены).</t>
  </si>
  <si>
    <t>01.2024</t>
  </si>
  <si>
    <t>12.2023</t>
  </si>
  <si>
    <t>31.12.2024</t>
  </si>
  <si>
    <t>12.2024</t>
  </si>
  <si>
    <t>01.2025</t>
  </si>
  <si>
    <t>31.12.2025</t>
  </si>
  <si>
    <t>12.2025</t>
  </si>
  <si>
    <t>01.2026</t>
  </si>
  <si>
    <t>31.12.2026</t>
  </si>
  <si>
    <t>Соглашение о предоставлении субсидии из областного и федерального бюджета на финансовое обеспечение выполнения государственного задания на оказание государственных услуг (выполнение работ) размещено в АИС «АЦК-Финансы»</t>
  </si>
  <si>
    <t>Мероприятие (результат)                                            Оказана  пациентам высокотехнологичная медицинская помощя, не включенная в базовую программу обязательного медицинского страхования в 2024 году реализации</t>
  </si>
  <si>
    <t>Мероприятие (результат)                                        Оказана  пациентам высокотехнологичная медицинская помощя, не включенная в базовую программу обязательного медицинского страхования в 2025 году реализации</t>
  </si>
  <si>
    <t>Мероприятие (результат)                                        Оказана  пациентам высокотехнологичная медицинская помощя, не включенная в базовую программу обязательного медицинского страхования в 2026 году реализации</t>
  </si>
  <si>
    <t>Мероприятие (результат)                                 Обследованы граждане  для выявления и лечения, инфицированных вирусами иммунодефицита человека, в том числе в сочетании с вирусами гепатитов В и С</t>
  </si>
  <si>
    <t>Мероприятие (результат)                                Обследованы граждане  для выявления и лечения, инфицированных вирусами иммунодефицита человека, в том числе в сочетании с вирусами гепатитов В и С в 2025 году реализации</t>
  </si>
  <si>
    <t>Мероприятие (результат)                                Обследованы граждане  для выявления и лечения, инфицированных вирусами иммунодефицита человека, в том числе в сочетании с вирусами гепатитов В и С в 2026 году реализации</t>
  </si>
  <si>
    <t>Мероприятие (результат)                                Обследованы граждане для выявления, определения чувствительности микобактерии туберкулеза и мониторинга лечения лиц, больных туберкулезом с множественной лекарственной устойчивостью возбудителя</t>
  </si>
  <si>
    <t>Мероприятие (результат)                                Обследованы граждане для выявления, определения чувствительности микобактерии туберкулеза и мониторинга лечения лиц, больных туберкулезом с множественной лекарственной устойчивостью возбудителя в 2025 году реализации</t>
  </si>
  <si>
    <t>Мероприятие (результат)                                Обследованы граждане для выявления, определения чувствительности микобактерии туберкулеза и мониторинга лечения лиц, больных туберкулезом с множественной лекарственной устойчивостью возбудителя в 2026 году реализации</t>
  </si>
  <si>
    <t>Мероприятие (результат)                              Осуществлена медицинская деятельность, связанная с донорством органов человека в целях трансплантации (пересадки)</t>
  </si>
  <si>
    <t>Мероприятие (результат)                              Осуществлена медицинская деятельность, связанная с донорством органов человека в целях трансплантации (пересадки) в 2025 году реализации</t>
  </si>
  <si>
    <t>Мероприятие (результат)                              Осуществлена медицинская деятельность, связанная с донорством органов человека в целях трансплантации (пересадки) в 2026 году реализации</t>
  </si>
  <si>
    <t>Мероприятие (результат)                                        Оказана медицинская помощь гражданам, страдающим ВИЧ-инфекцией</t>
  </si>
  <si>
    <t>Мероприятие (результат)                                        Оказана медицинская помощь гражданам, страдающим ВИЧ-инфекцией в 2025 году реализации</t>
  </si>
  <si>
    <t>Мероприятие (результат)                                        Оказана медицинская помощь гражданам, страдающим ВИЧ-инфекцией в 2026 году реализации</t>
  </si>
  <si>
    <t xml:space="preserve">Мероприятие (результат)                                    Проведены исследования при оказании медицинской помощи больным ВИЧ-инфекцией </t>
  </si>
  <si>
    <t>Мероприятие (результат)                                    Проведены исследования при оказании медицинской помощи больным ВИЧ-инфекцией  в 2025 году реализации</t>
  </si>
  <si>
    <t>Мероприятие (результат)                                    Проведены исследования при оказании медицинской помощи больным ВИЧ-инфекцией  в 2026 году реализации</t>
  </si>
  <si>
    <t>Мероприятие (результат)                                        Оказана первичная медико-санитарная помощь в амбулаторных условиях в медицинских организациях, подведомственных министерству здравоохранения Иркутской области</t>
  </si>
  <si>
    <t>Мероприятие (результат)                                        Оказана первичная медико-санитарная помощь в амбулаторных условиях в медицинских организациях, подведомственных министерству здравоохранения Иркутской области  в 2025 году реализации</t>
  </si>
  <si>
    <t>Мероприятие (результат)                                        Оказана первичная медико-санитарная помощь в амбулаторных условиях в медицинских организациях, подведомственных министерству здравоохранения Иркутской области  в 2026 году реализации</t>
  </si>
  <si>
    <t>Мероприятие (результат)                                    Проведены медицинские освидетельствования при оказании первичной медико-санитарной помощи в амбулаторных условиях в медицинских организациях, подведомственных министерству здравоохранения Иркутской области</t>
  </si>
  <si>
    <t>Мероприятие (результат)                                    Проведены медицинские освидетельствования при оказании первичной медико-санитарной помощи в амбулаторных условиях в медицинских организациях, подведомственных министерству здравоохранения Иркутской области  в 2025 году реализации</t>
  </si>
  <si>
    <t>Мероприятие (результат)                                    Проведены медицинские освидетельствования при оказании первичной медико-санитарной помощи в амбулаторных условиях в медицинских организациях, подведомственных министерству здравоохранения Иркутской области  в 2026 году реализации</t>
  </si>
  <si>
    <t>Мероприятие (результат)                                    Проведены судебно-психиатрические экспертизы при оказании первичной медико-санитарной помощи в амбулаторных условиях в медицинских организациях, подведомственных министерству здравоохранения Иркутской области</t>
  </si>
  <si>
    <t>Мероприятие (результат)                                    Проведены судебно-психиатрические экспертизы при оказании первичной медико-санитарной помощи в амбулаторных условиях в медицинских организациях, подведомственных министерству здравоохранения Иркутской области в 2025 году реализации</t>
  </si>
  <si>
    <t>Мероприятие (результат)                                    Проведены судебно-психиатрические экспертизы при оказании первичной медико-санитарной помощи в амбулаторных условиях в медицинских организациях, подведомственных министерству здравоохранения Иркутской области в 2026 году реализации</t>
  </si>
  <si>
    <t>Мероприятие (результат)                                        Оказана специализированная медицинская помощь в условиях дневного стационара в медицинских организациях, подведомственных министерству здравоохранения Иркутской области</t>
  </si>
  <si>
    <t>Мероприятие (результат)                                        Оказана специализированная медицинская помощь в условиях дневного стационара в медицинских организациях, подведомственных министерству здравоохранения Иркутской области в 2025 году реализации</t>
  </si>
  <si>
    <t>Мероприятие (результат)                                        Оказана специализированная медицинская помощь в условиях дневного стационара в медицинских организациях, подведомственных министерству здравоохранения Иркутской области в 2026 году реализации</t>
  </si>
  <si>
    <t>Мероприятие (результат)                                        Оказана специализированная медицинская помощь в стационарных условиях  в медицинских организациях, подведомственных министерству здравоохранения Иркутской области</t>
  </si>
  <si>
    <t>Мероприятие (результат)                                        Оказана специализированная медицинская помощь в стационарных условиях  в медицинских организациях, подведомственных министерству здравоохранения Иркутской области в 2024 году реализации</t>
  </si>
  <si>
    <t>Мероприятие (результат)                                        Оказана специализированная медицинская помощь в стационарных условиях  в медицинских организациях, подведомственных министерству здравоохранения Иркутской области в 2025 году реализации</t>
  </si>
  <si>
    <t>Мероприятие (результат)                                        Оказана специализированная медицинская помощь в стационарных условиях  в медицинских организациях, подведомственных министерству здравоохранения Иркутской области в 2026 году реализации</t>
  </si>
  <si>
    <t>Мероприятие (результат)                                Обследованы новорожденные на врожденные и (или) наследственные заболевания (расширенный неонатальный скрининг)</t>
  </si>
  <si>
    <t>Мероприятие (результат)                                Обследованы новорожденные на врожденные и (или) наследственные заболевания (расширенный неонатальный скрининг) в 2025 году реализации</t>
  </si>
  <si>
    <t>Мероприятие (результат)                                 Обследованы новорожденные на врожденные и (или) наследственные заболевания (расширенный неонатальный скрининг) в 2026 году реализации</t>
  </si>
  <si>
    <t>Мероприятие (результат)                                     Выявлены граждане с впервые в жизни установленным диагнозом туберкулеза органов дыхания с бактериовыделением</t>
  </si>
  <si>
    <t>Мероприятие (результат)                                     Выявлены граждане с впервые в жизни установленным диагнозом туберкулеза органов дыхания с бактериовыделением в 2024 году реализации</t>
  </si>
  <si>
    <t>Мероприятие (результат)                                     Выявлены граждане с впервые в жизни установленным диагнозом туберкулеза органов дыхания с бактериовыделением в 2025 году реализации</t>
  </si>
  <si>
    <t>Мероприятие (результат)                                     Выявлены граждане с впервые в жизни установленным диагнозом туберкулеза органов дыхания с бактериовыделением в 2026 году реализации</t>
  </si>
  <si>
    <t>отчет об исполнении государственного задания</t>
  </si>
  <si>
    <t>АИС «АЦК-Планирование»</t>
  </si>
  <si>
    <t xml:space="preserve">4. Финансовое обеспечение реализации комплекса процессных мероприятий «Совершенствование оказания первичной медико-санитарной помощи, специализированной, включая высокотехнологичную медицинскую помощь» </t>
  </si>
  <si>
    <t xml:space="preserve">Комплекс процессных мероприятий «Совершенствование оказания первичной медико-санитарной помощи, специализированной, включая высокотехнологичную медицинскую помощь» </t>
  </si>
  <si>
    <t>3.</t>
  </si>
  <si>
    <t>4.</t>
  </si>
  <si>
    <t>Оказана пациентам высокотехнологичная медицинская помощь, не включенная в базовую программу обязательного медицинского страхования</t>
  </si>
  <si>
    <t>Оказана специализированная медицинская помощь в стационарных условиях в медицинских организациях, подведомственных министерству здравоохранения Иркутской области</t>
  </si>
  <si>
    <t>8.</t>
  </si>
  <si>
    <t>9.</t>
  </si>
  <si>
    <t>Проведено судебно-психиатрических экспертиз при оказании первичной медико-санитарной помощи в амбулаторных условиях в медицинских организациях, подведомственных министерству здравоохранения Иркутской области</t>
  </si>
  <si>
    <t>Проведены исследования при оказании медицинской помощи больным ВИЧ-инфекцией</t>
  </si>
  <si>
    <t>Проведены обследования для выявления и мониторинга лечения лиц, инфицированных вирусами иммунодефицита человека, в том числе в сочетании с вирусами гепатитов В и С</t>
  </si>
  <si>
    <t>Проведены обследования для выявления, определения чувствительности микобактерии туберкулеза и мониторинга лечения лиц, больных туберкулезом с множественной лекарственной устойчивостью возбудителя</t>
  </si>
  <si>
    <t>Утвержденное государственное задание размещено в АИС «АЦК-Планирование»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</si>
</sst>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"/>
    <numFmt numFmtId="165" formatCode="0.0000"/>
    <numFmt numFmtId="166" formatCode="#,##0.0"/>
    <numFmt numFmtId="167" formatCode="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115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justify" vertical="center"/>
    </xf>
    <xf numFmtId="0" fontId="4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Fill="1"/>
    <xf numFmtId="0" fontId="2" fillId="0" borderId="0" xfId="0" applyFont="1" applyAlignment="1">
      <alignment vertical="top"/>
    </xf>
    <xf numFmtId="49" fontId="7" fillId="0" borderId="0" xfId="0" applyNumberFormat="1" applyFont="1" applyFill="1" applyBorder="1"/>
    <xf numFmtId="0" fontId="7" fillId="0" borderId="0" xfId="0" applyFont="1" applyFill="1" applyBorder="1"/>
    <xf numFmtId="164" fontId="8" fillId="0" borderId="1" xfId="1" applyNumberFormat="1" applyFont="1" applyFill="1" applyBorder="1" applyAlignment="1">
      <alignment horizontal="center" vertical="center" wrapText="1" readingOrder="1"/>
    </xf>
    <xf numFmtId="165" fontId="8" fillId="0" borderId="1" xfId="1" applyNumberFormat="1" applyFont="1" applyFill="1" applyBorder="1" applyAlignment="1">
      <alignment horizontal="center" vertical="center" wrapText="1" readingOrder="1"/>
    </xf>
    <xf numFmtId="0" fontId="8" fillId="0" borderId="1" xfId="1" applyNumberFormat="1" applyFont="1" applyFill="1" applyBorder="1" applyAlignment="1">
      <alignment horizontal="center" vertical="center" wrapText="1" readingOrder="1"/>
    </xf>
    <xf numFmtId="0" fontId="8" fillId="0" borderId="0" xfId="1" applyNumberFormat="1" applyFont="1" applyFill="1" applyBorder="1" applyAlignment="1">
      <alignment horizontal="center" vertical="top" wrapText="1" readingOrder="1"/>
    </xf>
    <xf numFmtId="0" fontId="0" fillId="0" borderId="1" xfId="0" applyFill="1" applyBorder="1"/>
    <xf numFmtId="0" fontId="11" fillId="0" borderId="1" xfId="1" applyNumberFormat="1" applyFont="1" applyFill="1" applyBorder="1" applyAlignment="1">
      <alignment horizontal="center" vertical="center" wrapText="1"/>
    </xf>
    <xf numFmtId="0" fontId="10" fillId="0" borderId="1" xfId="1" applyNumberFormat="1" applyFont="1" applyFill="1" applyBorder="1" applyAlignment="1">
      <alignment horizontal="center" vertical="center" wrapText="1" readingOrder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Alignment="1">
      <alignment horizontal="left" vertical="top"/>
    </xf>
    <xf numFmtId="0" fontId="12" fillId="0" borderId="0" xfId="0" applyFont="1" applyFill="1" applyAlignment="1">
      <alignment horizontal="right" vertical="top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justify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Fill="1" applyAlignment="1">
      <alignment horizontal="right" vertical="top"/>
    </xf>
    <xf numFmtId="0" fontId="5" fillId="0" borderId="0" xfId="0" applyFont="1" applyFill="1" applyAlignment="1">
      <alignment wrapText="1"/>
    </xf>
    <xf numFmtId="0" fontId="3" fillId="0" borderId="0" xfId="0" applyFont="1" applyFill="1"/>
    <xf numFmtId="0" fontId="15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9" fillId="0" borderId="0" xfId="1" applyNumberFormat="1" applyFont="1" applyFill="1" applyBorder="1" applyAlignment="1">
      <alignment vertical="center" wrapText="1" readingOrder="1"/>
    </xf>
    <xf numFmtId="0" fontId="7" fillId="2" borderId="1" xfId="2" applyFont="1" applyFill="1" applyBorder="1" applyAlignment="1" applyProtection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7" fillId="2" borderId="1" xfId="2" applyNumberFormat="1" applyFont="1" applyFill="1" applyBorder="1" applyAlignment="1" applyProtection="1">
      <alignment horizontal="center" vertical="center" wrapText="1"/>
    </xf>
    <xf numFmtId="166" fontId="7" fillId="2" borderId="1" xfId="2" applyNumberFormat="1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0" fillId="0" borderId="1" xfId="1" applyNumberFormat="1" applyFont="1" applyFill="1" applyBorder="1" applyAlignment="1">
      <alignment horizontal="center" vertical="center" wrapText="1" readingOrder="1"/>
    </xf>
    <xf numFmtId="1" fontId="7" fillId="2" borderId="1" xfId="2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/>
    <xf numFmtId="3" fontId="10" fillId="0" borderId="1" xfId="1" applyNumberFormat="1" applyFont="1" applyFill="1" applyBorder="1" applyAlignment="1">
      <alignment horizontal="center" vertical="center" wrapText="1" readingOrder="1"/>
    </xf>
    <xf numFmtId="1" fontId="3" fillId="0" borderId="1" xfId="0" applyNumberFormat="1" applyFont="1" applyFill="1" applyBorder="1" applyAlignment="1">
      <alignment horizontal="center" vertical="center" wrapText="1"/>
    </xf>
    <xf numFmtId="0" fontId="0" fillId="2" borderId="0" xfId="0" applyFill="1"/>
    <xf numFmtId="49" fontId="0" fillId="0" borderId="0" xfId="0" applyNumberFormat="1" applyFill="1"/>
    <xf numFmtId="49" fontId="2" fillId="0" borderId="0" xfId="0" applyNumberFormat="1" applyFont="1" applyFill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16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top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16" fillId="0" borderId="1" xfId="0" applyFont="1" applyBorder="1"/>
    <xf numFmtId="0" fontId="16" fillId="0" borderId="0" xfId="0" applyFont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167" fontId="2" fillId="0" borderId="1" xfId="0" applyNumberFormat="1" applyFont="1" applyBorder="1" applyAlignment="1">
      <alignment vertical="center" wrapText="1"/>
    </xf>
    <xf numFmtId="166" fontId="2" fillId="0" borderId="1" xfId="0" applyNumberFormat="1" applyFont="1" applyBorder="1" applyAlignment="1">
      <alignment vertical="center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167" fontId="2" fillId="0" borderId="1" xfId="0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left" wrapText="1"/>
    </xf>
    <xf numFmtId="0" fontId="9" fillId="0" borderId="0" xfId="1" applyNumberFormat="1" applyFont="1" applyFill="1" applyBorder="1" applyAlignment="1">
      <alignment horizontal="center" vertical="top" wrapText="1" readingOrder="1"/>
    </xf>
    <xf numFmtId="0" fontId="10" fillId="0" borderId="1" xfId="1" applyNumberFormat="1" applyFont="1" applyFill="1" applyBorder="1" applyAlignment="1">
      <alignment horizontal="center" vertical="center" wrapText="1" readingOrder="1"/>
    </xf>
    <xf numFmtId="0" fontId="11" fillId="0" borderId="1" xfId="1" applyNumberFormat="1" applyFont="1" applyFill="1" applyBorder="1" applyAlignment="1">
      <alignment vertical="top" wrapText="1"/>
    </xf>
    <xf numFmtId="0" fontId="10" fillId="0" borderId="2" xfId="1" applyNumberFormat="1" applyFont="1" applyFill="1" applyBorder="1" applyAlignment="1">
      <alignment horizontal="center" vertical="center" wrapText="1" readingOrder="1"/>
    </xf>
    <xf numFmtId="0" fontId="10" fillId="0" borderId="4" xfId="1" applyNumberFormat="1" applyFont="1" applyFill="1" applyBorder="1" applyAlignment="1">
      <alignment horizontal="center" vertical="center" wrapText="1" readingOrder="1"/>
    </xf>
    <xf numFmtId="0" fontId="10" fillId="0" borderId="7" xfId="1" applyNumberFormat="1" applyFont="1" applyFill="1" applyBorder="1" applyAlignment="1">
      <alignment horizontal="center" vertical="center" wrapText="1" readingOrder="1"/>
    </xf>
    <xf numFmtId="0" fontId="10" fillId="0" borderId="8" xfId="1" applyNumberFormat="1" applyFont="1" applyFill="1" applyBorder="1" applyAlignment="1">
      <alignment horizontal="center" vertical="center" wrapText="1" readingOrder="1"/>
    </xf>
    <xf numFmtId="0" fontId="8" fillId="0" borderId="7" xfId="1" applyNumberFormat="1" applyFont="1" applyFill="1" applyBorder="1" applyAlignment="1">
      <alignment horizontal="left" vertical="center" wrapText="1" readingOrder="1"/>
    </xf>
    <xf numFmtId="0" fontId="8" fillId="0" borderId="10" xfId="1" applyNumberFormat="1" applyFont="1" applyFill="1" applyBorder="1" applyAlignment="1">
      <alignment horizontal="left" vertical="center" wrapText="1" readingOrder="1"/>
    </xf>
    <xf numFmtId="0" fontId="8" fillId="0" borderId="8" xfId="1" applyNumberFormat="1" applyFont="1" applyFill="1" applyBorder="1" applyAlignment="1">
      <alignment horizontal="left" vertical="center" wrapText="1" readingOrder="1"/>
    </xf>
    <xf numFmtId="0" fontId="10" fillId="0" borderId="10" xfId="1" applyNumberFormat="1" applyFont="1" applyFill="1" applyBorder="1" applyAlignment="1">
      <alignment horizontal="center" vertical="center" wrapText="1" readingOrder="1"/>
    </xf>
    <xf numFmtId="0" fontId="2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9" fillId="0" borderId="1" xfId="1" applyNumberFormat="1" applyFont="1" applyFill="1" applyBorder="1" applyAlignment="1">
      <alignment vertical="center" wrapText="1" readingOrder="1"/>
    </xf>
    <xf numFmtId="0" fontId="5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left" vertical="top" wrapText="1"/>
    </xf>
    <xf numFmtId="0" fontId="0" fillId="0" borderId="1" xfId="0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 wrapText="1"/>
    </xf>
  </cellXfs>
  <cellStyles count="3">
    <cellStyle name="Normal" xfId="1"/>
    <cellStyle name="Обычный" xfId="0" builtinId="0"/>
    <cellStyle name="Обычный 9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142875</xdr:colOff>
      <xdr:row>6</xdr:row>
      <xdr:rowOff>552450</xdr:rowOff>
    </xdr:from>
    <xdr:ext cx="184731" cy="264560"/>
    <xdr:sp macro="" textlink="">
      <xdr:nvSpPr>
        <xdr:cNvPr id="2" name="TextBox 1"/>
        <xdr:cNvSpPr txBox="1"/>
      </xdr:nvSpPr>
      <xdr:spPr>
        <a:xfrm>
          <a:off x="14554200" y="2409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142875</xdr:colOff>
      <xdr:row>0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15725775" y="2409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11</xdr:col>
      <xdr:colOff>142875</xdr:colOff>
      <xdr:row>6</xdr:row>
      <xdr:rowOff>552450</xdr:rowOff>
    </xdr:from>
    <xdr:ext cx="184731" cy="264560"/>
    <xdr:sp macro="" textlink="">
      <xdr:nvSpPr>
        <xdr:cNvPr id="3" name="TextBox 2"/>
        <xdr:cNvSpPr txBox="1"/>
      </xdr:nvSpPr>
      <xdr:spPr>
        <a:xfrm>
          <a:off x="17078325" y="1981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13</xdr:col>
      <xdr:colOff>142875</xdr:colOff>
      <xdr:row>6</xdr:row>
      <xdr:rowOff>552450</xdr:rowOff>
    </xdr:from>
    <xdr:ext cx="184731" cy="264560"/>
    <xdr:sp macro="" textlink="">
      <xdr:nvSpPr>
        <xdr:cNvPr id="4" name="TextBox 3"/>
        <xdr:cNvSpPr txBox="1"/>
      </xdr:nvSpPr>
      <xdr:spPr>
        <a:xfrm>
          <a:off x="18002250" y="236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13</xdr:col>
      <xdr:colOff>142875</xdr:colOff>
      <xdr:row>6</xdr:row>
      <xdr:rowOff>552450</xdr:rowOff>
    </xdr:from>
    <xdr:ext cx="184731" cy="264560"/>
    <xdr:sp macro="" textlink="">
      <xdr:nvSpPr>
        <xdr:cNvPr id="5" name="TextBox 4"/>
        <xdr:cNvSpPr txBox="1"/>
      </xdr:nvSpPr>
      <xdr:spPr>
        <a:xfrm>
          <a:off x="18002250" y="236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142875</xdr:colOff>
      <xdr:row>6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14687550" y="2219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6"/>
  <sheetViews>
    <sheetView view="pageBreakPreview" topLeftCell="A4" zoomScale="115" zoomScaleNormal="100" zoomScaleSheetLayoutView="115" workbookViewId="0">
      <selection activeCell="P10" sqref="P10"/>
    </sheetView>
  </sheetViews>
  <sheetFormatPr defaultRowHeight="15.75" x14ac:dyDescent="0.25"/>
  <cols>
    <col min="1" max="1" width="6.28515625" style="20" customWidth="1"/>
    <col min="2" max="2" width="44.7109375" style="20" customWidth="1"/>
    <col min="3" max="3" width="14" style="20" customWidth="1"/>
    <col min="4" max="4" width="15.7109375" style="20" customWidth="1"/>
    <col min="5" max="5" width="13" style="20" customWidth="1"/>
    <col min="6" max="9" width="10.140625" style="20" customWidth="1"/>
    <col min="10" max="10" width="12.85546875" style="20" customWidth="1"/>
    <col min="11" max="11" width="12.5703125" style="20" customWidth="1"/>
    <col min="12" max="13" width="9.42578125" style="20" customWidth="1"/>
    <col min="14" max="14" width="13.28515625" style="20" customWidth="1"/>
    <col min="15" max="15" width="17.85546875" style="20" customWidth="1"/>
    <col min="16" max="16" width="18" style="20" customWidth="1"/>
    <col min="17" max="16384" width="9.140625" style="20"/>
  </cols>
  <sheetData>
    <row r="1" spans="1:16" x14ac:dyDescent="0.25">
      <c r="O1" s="21"/>
      <c r="P1" s="21" t="s">
        <v>34</v>
      </c>
    </row>
    <row r="2" spans="1:16" x14ac:dyDescent="0.25">
      <c r="M2" s="21"/>
    </row>
    <row r="3" spans="1:16" x14ac:dyDescent="0.25">
      <c r="A3" s="8"/>
      <c r="B3" s="9"/>
      <c r="C3" s="9"/>
      <c r="D3" s="9"/>
      <c r="E3" s="9"/>
      <c r="F3" s="9"/>
      <c r="G3" s="9"/>
      <c r="H3" s="9"/>
      <c r="I3" s="9"/>
      <c r="J3" s="9"/>
      <c r="L3" s="9"/>
      <c r="M3" s="9"/>
      <c r="N3" s="9"/>
      <c r="O3" s="9"/>
      <c r="P3" s="9"/>
    </row>
    <row r="4" spans="1:16" ht="29.25" customHeight="1" x14ac:dyDescent="0.25">
      <c r="A4" s="77" t="s">
        <v>74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</row>
    <row r="5" spans="1:16" x14ac:dyDescent="0.25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</row>
    <row r="6" spans="1:16" ht="15" customHeight="1" x14ac:dyDescent="0.25">
      <c r="A6" s="78" t="s">
        <v>16</v>
      </c>
      <c r="B6" s="78" t="s">
        <v>35</v>
      </c>
      <c r="C6" s="80" t="s">
        <v>36</v>
      </c>
      <c r="D6" s="80" t="s">
        <v>58</v>
      </c>
      <c r="E6" s="78" t="s">
        <v>37</v>
      </c>
      <c r="F6" s="82" t="s">
        <v>51</v>
      </c>
      <c r="G6" s="83"/>
      <c r="H6" s="82" t="s">
        <v>38</v>
      </c>
      <c r="I6" s="87"/>
      <c r="J6" s="87"/>
      <c r="K6" s="87"/>
      <c r="L6" s="87"/>
      <c r="M6" s="87"/>
      <c r="N6" s="83"/>
      <c r="O6" s="80" t="s">
        <v>60</v>
      </c>
      <c r="P6" s="80" t="s">
        <v>39</v>
      </c>
    </row>
    <row r="7" spans="1:16" ht="73.5" customHeight="1" x14ac:dyDescent="0.25">
      <c r="A7" s="79"/>
      <c r="B7" s="79"/>
      <c r="C7" s="81"/>
      <c r="D7" s="81"/>
      <c r="E7" s="79"/>
      <c r="F7" s="15" t="s">
        <v>174</v>
      </c>
      <c r="G7" s="15" t="s">
        <v>175</v>
      </c>
      <c r="H7" s="15" t="s">
        <v>64</v>
      </c>
      <c r="I7" s="15" t="s">
        <v>65</v>
      </c>
      <c r="J7" s="16" t="s">
        <v>66</v>
      </c>
      <c r="K7" s="16" t="s">
        <v>67</v>
      </c>
      <c r="L7" s="16" t="s">
        <v>68</v>
      </c>
      <c r="M7" s="16" t="s">
        <v>69</v>
      </c>
      <c r="N7" s="16" t="s">
        <v>70</v>
      </c>
      <c r="O7" s="81"/>
      <c r="P7" s="81"/>
    </row>
    <row r="8" spans="1:16" x14ac:dyDescent="0.25">
      <c r="A8" s="12" t="s">
        <v>17</v>
      </c>
      <c r="B8" s="12" t="s">
        <v>18</v>
      </c>
      <c r="C8" s="12" t="s">
        <v>19</v>
      </c>
      <c r="D8" s="12" t="s">
        <v>22</v>
      </c>
      <c r="E8" s="12" t="s">
        <v>23</v>
      </c>
      <c r="F8" s="12" t="s">
        <v>24</v>
      </c>
      <c r="G8" s="12" t="s">
        <v>25</v>
      </c>
      <c r="H8" s="12" t="s">
        <v>26</v>
      </c>
      <c r="I8" s="12" t="s">
        <v>27</v>
      </c>
      <c r="J8" s="12" t="s">
        <v>28</v>
      </c>
      <c r="K8" s="12" t="s">
        <v>40</v>
      </c>
      <c r="L8" s="12" t="s">
        <v>41</v>
      </c>
      <c r="M8" s="12" t="s">
        <v>42</v>
      </c>
      <c r="N8" s="12" t="s">
        <v>43</v>
      </c>
      <c r="O8" s="12" t="s">
        <v>62</v>
      </c>
      <c r="P8" s="12" t="s">
        <v>63</v>
      </c>
    </row>
    <row r="9" spans="1:16" ht="15.75" customHeight="1" x14ac:dyDescent="0.25">
      <c r="A9" s="20" t="s">
        <v>14</v>
      </c>
      <c r="B9" s="84" t="s">
        <v>75</v>
      </c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6"/>
    </row>
    <row r="10" spans="1:16" ht="110.25" x14ac:dyDescent="0.25">
      <c r="A10" s="12">
        <v>1</v>
      </c>
      <c r="B10" s="34" t="s">
        <v>76</v>
      </c>
      <c r="C10" s="12" t="s">
        <v>127</v>
      </c>
      <c r="D10" s="12" t="s">
        <v>128</v>
      </c>
      <c r="E10" s="35" t="s">
        <v>71</v>
      </c>
      <c r="F10" s="36">
        <v>98</v>
      </c>
      <c r="G10" s="47">
        <v>2022</v>
      </c>
      <c r="H10" s="37">
        <v>95.5</v>
      </c>
      <c r="I10" s="37">
        <v>95.8</v>
      </c>
      <c r="J10" s="37">
        <v>96</v>
      </c>
      <c r="K10" s="37">
        <v>96.5</v>
      </c>
      <c r="L10" s="37">
        <v>97</v>
      </c>
      <c r="M10" s="37">
        <v>97.8</v>
      </c>
      <c r="N10" s="37">
        <v>98</v>
      </c>
      <c r="O10" s="10" t="s">
        <v>129</v>
      </c>
      <c r="P10" s="10" t="s">
        <v>239</v>
      </c>
    </row>
    <row r="11" spans="1:16" ht="110.25" x14ac:dyDescent="0.25">
      <c r="A11" s="12">
        <v>2</v>
      </c>
      <c r="B11" s="34" t="s">
        <v>77</v>
      </c>
      <c r="C11" s="12" t="s">
        <v>127</v>
      </c>
      <c r="D11" s="12" t="s">
        <v>128</v>
      </c>
      <c r="E11" s="35" t="s">
        <v>71</v>
      </c>
      <c r="F11" s="36">
        <v>100</v>
      </c>
      <c r="G11" s="47">
        <v>2022</v>
      </c>
      <c r="H11" s="37">
        <v>95.5</v>
      </c>
      <c r="I11" s="37">
        <v>95.8</v>
      </c>
      <c r="J11" s="37">
        <v>96</v>
      </c>
      <c r="K11" s="37">
        <v>96.5</v>
      </c>
      <c r="L11" s="37">
        <v>97</v>
      </c>
      <c r="M11" s="37">
        <v>97.8</v>
      </c>
      <c r="N11" s="37">
        <v>98</v>
      </c>
      <c r="O11" s="10" t="s">
        <v>129</v>
      </c>
      <c r="P11" s="11" t="s">
        <v>239</v>
      </c>
    </row>
    <row r="13" spans="1:16" ht="15.75" customHeight="1" x14ac:dyDescent="0.25">
      <c r="A13" s="22">
        <v>1</v>
      </c>
      <c r="B13" s="29" t="s">
        <v>44</v>
      </c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</row>
    <row r="14" spans="1:16" ht="29.25" customHeight="1" x14ac:dyDescent="0.25">
      <c r="A14" s="22">
        <v>2</v>
      </c>
      <c r="B14" s="76" t="s">
        <v>55</v>
      </c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</row>
    <row r="15" spans="1:16" ht="18" customHeight="1" x14ac:dyDescent="0.25">
      <c r="A15" s="22">
        <v>3</v>
      </c>
      <c r="B15" s="76" t="s">
        <v>59</v>
      </c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</row>
    <row r="16" spans="1:16" ht="15.75" customHeight="1" x14ac:dyDescent="0.25">
      <c r="A16" s="22">
        <v>4</v>
      </c>
      <c r="B16" s="76" t="s">
        <v>61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  <c r="P16" s="76"/>
    </row>
  </sheetData>
  <mergeCells count="14">
    <mergeCell ref="B15:P15"/>
    <mergeCell ref="B16:P16"/>
    <mergeCell ref="A4:P4"/>
    <mergeCell ref="A6:A7"/>
    <mergeCell ref="B6:B7"/>
    <mergeCell ref="E6:E7"/>
    <mergeCell ref="C6:C7"/>
    <mergeCell ref="D6:D7"/>
    <mergeCell ref="F6:G6"/>
    <mergeCell ref="B14:P14"/>
    <mergeCell ref="O6:O7"/>
    <mergeCell ref="P6:P7"/>
    <mergeCell ref="B9:P9"/>
    <mergeCell ref="H6:N6"/>
  </mergeCells>
  <pageMargins left="0.7" right="0.7" top="0.75" bottom="0.75" header="0.3" footer="0.3"/>
  <pageSetup paperSize="9" scale="57" orientation="landscape" r:id="rId1"/>
  <headerFooter scaleWithDoc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R23"/>
  <sheetViews>
    <sheetView view="pageBreakPreview" zoomScale="80" zoomScaleNormal="100" zoomScaleSheetLayoutView="8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C12" sqref="C12"/>
    </sheetView>
  </sheetViews>
  <sheetFormatPr defaultRowHeight="15" x14ac:dyDescent="0.25"/>
  <cols>
    <col min="1" max="1" width="6.140625" style="6" customWidth="1"/>
    <col min="2" max="2" width="60.140625" style="6" customWidth="1"/>
    <col min="3" max="3" width="37.140625" style="6" bestFit="1" customWidth="1"/>
    <col min="4" max="4" width="32.85546875" style="6" customWidth="1"/>
    <col min="5" max="5" width="17" style="6" customWidth="1"/>
    <col min="6" max="6" width="15.7109375" style="48" customWidth="1"/>
    <col min="7" max="7" width="17" style="6" customWidth="1"/>
    <col min="8" max="8" width="18.85546875" style="6" customWidth="1"/>
    <col min="9" max="9" width="16.85546875" style="6" customWidth="1"/>
    <col min="10" max="13" width="13.85546875" style="6" customWidth="1"/>
    <col min="14" max="14" width="17.5703125" style="6" customWidth="1"/>
    <col min="15" max="16384" width="9.140625" style="6"/>
  </cols>
  <sheetData>
    <row r="1" spans="1:18" ht="18.75" x14ac:dyDescent="0.25">
      <c r="N1" s="23" t="s">
        <v>45</v>
      </c>
    </row>
    <row r="2" spans="1:18" ht="18.75" x14ac:dyDescent="0.25">
      <c r="B2" s="24"/>
    </row>
    <row r="3" spans="1:18" ht="18.75" x14ac:dyDescent="0.25">
      <c r="B3" s="25"/>
    </row>
    <row r="4" spans="1:18" ht="18.75" x14ac:dyDescent="0.25">
      <c r="B4" s="88" t="s">
        <v>49</v>
      </c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</row>
    <row r="5" spans="1:18" ht="18.75" x14ac:dyDescent="0.25">
      <c r="C5" s="17"/>
      <c r="D5" s="17"/>
    </row>
    <row r="6" spans="1:18" ht="18.75" customHeight="1" x14ac:dyDescent="0.25">
      <c r="A6" s="97" t="s">
        <v>4</v>
      </c>
      <c r="B6" s="89" t="s">
        <v>20</v>
      </c>
      <c r="C6" s="91" t="s">
        <v>50</v>
      </c>
      <c r="D6" s="89" t="s">
        <v>21</v>
      </c>
      <c r="E6" s="91" t="s">
        <v>37</v>
      </c>
      <c r="F6" s="92" t="s">
        <v>52</v>
      </c>
      <c r="G6" s="93"/>
      <c r="H6" s="92" t="s">
        <v>46</v>
      </c>
      <c r="I6" s="98"/>
      <c r="J6" s="98"/>
      <c r="K6" s="98"/>
      <c r="L6" s="98"/>
      <c r="M6" s="98"/>
      <c r="N6" s="98"/>
    </row>
    <row r="7" spans="1:18" ht="79.5" customHeight="1" x14ac:dyDescent="0.25">
      <c r="A7" s="97"/>
      <c r="B7" s="90"/>
      <c r="C7" s="91"/>
      <c r="D7" s="90"/>
      <c r="E7" s="91"/>
      <c r="F7" s="15" t="s">
        <v>176</v>
      </c>
      <c r="G7" s="30" t="s">
        <v>175</v>
      </c>
      <c r="H7" s="30" t="s">
        <v>64</v>
      </c>
      <c r="I7" s="30" t="s">
        <v>65</v>
      </c>
      <c r="J7" s="30" t="s">
        <v>66</v>
      </c>
      <c r="K7" s="30" t="s">
        <v>67</v>
      </c>
      <c r="L7" s="30" t="s">
        <v>68</v>
      </c>
      <c r="M7" s="30" t="s">
        <v>69</v>
      </c>
      <c r="N7" s="30" t="s">
        <v>70</v>
      </c>
    </row>
    <row r="8" spans="1:18" ht="18.75" x14ac:dyDescent="0.25">
      <c r="A8" s="18">
        <v>1</v>
      </c>
      <c r="B8" s="18">
        <v>2</v>
      </c>
      <c r="C8" s="18">
        <v>3</v>
      </c>
      <c r="D8" s="18">
        <v>4</v>
      </c>
      <c r="E8" s="18">
        <v>5</v>
      </c>
      <c r="F8" s="31">
        <v>6</v>
      </c>
      <c r="G8" s="18">
        <v>7</v>
      </c>
      <c r="H8" s="18">
        <v>8</v>
      </c>
      <c r="I8" s="18">
        <v>9</v>
      </c>
      <c r="J8" s="18">
        <v>10</v>
      </c>
      <c r="K8" s="19">
        <v>11</v>
      </c>
      <c r="L8" s="19">
        <v>12</v>
      </c>
      <c r="M8" s="19">
        <v>13</v>
      </c>
      <c r="N8" s="19">
        <v>14</v>
      </c>
    </row>
    <row r="9" spans="1:18" ht="18.75" x14ac:dyDescent="0.25">
      <c r="A9" s="14"/>
      <c r="B9" s="94" t="s">
        <v>75</v>
      </c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33"/>
      <c r="P9" s="33"/>
      <c r="Q9" s="33"/>
      <c r="R9" s="33"/>
    </row>
    <row r="10" spans="1:18" ht="90" x14ac:dyDescent="0.25">
      <c r="A10" s="26">
        <v>1</v>
      </c>
      <c r="B10" s="41" t="s">
        <v>78</v>
      </c>
      <c r="C10" s="68" t="s">
        <v>92</v>
      </c>
      <c r="D10" s="31" t="s">
        <v>93</v>
      </c>
      <c r="E10" s="31" t="s">
        <v>72</v>
      </c>
      <c r="F10" s="49">
        <v>4143</v>
      </c>
      <c r="G10" s="31">
        <v>2022</v>
      </c>
      <c r="H10" s="31">
        <v>3382</v>
      </c>
      <c r="I10" s="31">
        <v>3380</v>
      </c>
      <c r="J10" s="31">
        <v>3380</v>
      </c>
      <c r="K10" s="31">
        <v>3380</v>
      </c>
      <c r="L10" s="31">
        <v>3380</v>
      </c>
      <c r="M10" s="31">
        <v>3380</v>
      </c>
      <c r="N10" s="31">
        <v>3380</v>
      </c>
      <c r="O10" s="33"/>
      <c r="P10" s="33"/>
      <c r="Q10" s="33"/>
      <c r="R10" s="33"/>
    </row>
    <row r="11" spans="1:18" ht="105" x14ac:dyDescent="0.25">
      <c r="A11" s="26">
        <v>2</v>
      </c>
      <c r="B11" s="38" t="s">
        <v>178</v>
      </c>
      <c r="C11" s="40" t="s">
        <v>92</v>
      </c>
      <c r="D11" s="31" t="s">
        <v>94</v>
      </c>
      <c r="E11" s="31" t="s">
        <v>72</v>
      </c>
      <c r="F11" s="49">
        <v>777380</v>
      </c>
      <c r="G11" s="31">
        <v>2022</v>
      </c>
      <c r="H11" s="32">
        <v>754283</v>
      </c>
      <c r="I11" s="32">
        <v>754283</v>
      </c>
      <c r="J11" s="32">
        <v>754283</v>
      </c>
      <c r="K11" s="32">
        <v>754283</v>
      </c>
      <c r="L11" s="32">
        <v>754283</v>
      </c>
      <c r="M11" s="32">
        <v>754283</v>
      </c>
      <c r="N11" s="32">
        <v>754283</v>
      </c>
      <c r="O11" s="33"/>
      <c r="P11" s="33"/>
      <c r="Q11" s="33"/>
      <c r="R11" s="33"/>
    </row>
    <row r="12" spans="1:18" ht="240" x14ac:dyDescent="0.25">
      <c r="A12" s="26">
        <v>3</v>
      </c>
      <c r="B12" s="38" t="s">
        <v>251</v>
      </c>
      <c r="C12" s="40" t="s">
        <v>92</v>
      </c>
      <c r="D12" s="31" t="s">
        <v>95</v>
      </c>
      <c r="E12" s="31" t="s">
        <v>72</v>
      </c>
      <c r="F12" s="46">
        <v>725</v>
      </c>
      <c r="G12" s="31">
        <v>2022</v>
      </c>
      <c r="H12" s="31">
        <v>700</v>
      </c>
      <c r="I12" s="31">
        <v>700</v>
      </c>
      <c r="J12" s="31">
        <v>700</v>
      </c>
      <c r="K12" s="31">
        <v>700</v>
      </c>
      <c r="L12" s="31">
        <v>700</v>
      </c>
      <c r="M12" s="31">
        <v>700</v>
      </c>
      <c r="N12" s="31">
        <v>700</v>
      </c>
      <c r="O12" s="33"/>
      <c r="P12" s="33"/>
      <c r="Q12" s="33"/>
      <c r="R12" s="33"/>
    </row>
    <row r="13" spans="1:18" ht="180" x14ac:dyDescent="0.25">
      <c r="A13" s="26">
        <v>4</v>
      </c>
      <c r="B13" s="41" t="s">
        <v>79</v>
      </c>
      <c r="C13" s="40" t="s">
        <v>92</v>
      </c>
      <c r="D13" s="39" t="s">
        <v>96</v>
      </c>
      <c r="E13" s="39" t="s">
        <v>73</v>
      </c>
      <c r="F13" s="46">
        <v>35</v>
      </c>
      <c r="G13" s="39">
        <v>2022</v>
      </c>
      <c r="H13" s="39">
        <v>55</v>
      </c>
      <c r="I13" s="39">
        <v>55</v>
      </c>
      <c r="J13" s="39">
        <v>55</v>
      </c>
      <c r="K13" s="39">
        <v>55</v>
      </c>
      <c r="L13" s="39">
        <v>55</v>
      </c>
      <c r="M13" s="39">
        <v>55</v>
      </c>
      <c r="N13" s="39">
        <v>55</v>
      </c>
      <c r="O13" s="33"/>
      <c r="P13" s="33"/>
      <c r="Q13" s="33"/>
      <c r="R13" s="33"/>
    </row>
    <row r="14" spans="1:18" ht="105" x14ac:dyDescent="0.25">
      <c r="A14" s="26">
        <v>5</v>
      </c>
      <c r="B14" s="42" t="s">
        <v>80</v>
      </c>
      <c r="C14" s="40" t="s">
        <v>92</v>
      </c>
      <c r="D14" s="31" t="s">
        <v>94</v>
      </c>
      <c r="E14" s="31" t="s">
        <v>88</v>
      </c>
      <c r="F14" s="49">
        <v>106167</v>
      </c>
      <c r="G14" s="39">
        <v>2022</v>
      </c>
      <c r="H14" s="32">
        <v>105999</v>
      </c>
      <c r="I14" s="32">
        <v>105999</v>
      </c>
      <c r="J14" s="32">
        <v>105999</v>
      </c>
      <c r="K14" s="32">
        <v>105999</v>
      </c>
      <c r="L14" s="32">
        <v>105999</v>
      </c>
      <c r="M14" s="32">
        <v>105999</v>
      </c>
      <c r="N14" s="32">
        <v>105999</v>
      </c>
      <c r="O14" s="33"/>
      <c r="P14" s="33"/>
      <c r="Q14" s="33"/>
      <c r="R14" s="33"/>
    </row>
    <row r="15" spans="1:18" ht="135" x14ac:dyDescent="0.25">
      <c r="A15" s="26">
        <v>6</v>
      </c>
      <c r="B15" s="42" t="s">
        <v>81</v>
      </c>
      <c r="C15" s="40" t="s">
        <v>92</v>
      </c>
      <c r="D15" s="31" t="s">
        <v>97</v>
      </c>
      <c r="E15" s="31" t="s">
        <v>73</v>
      </c>
      <c r="F15" s="49">
        <v>949927</v>
      </c>
      <c r="G15" s="39">
        <v>2022</v>
      </c>
      <c r="H15" s="32">
        <v>907642</v>
      </c>
      <c r="I15" s="32">
        <v>907642</v>
      </c>
      <c r="J15" s="32">
        <v>907642</v>
      </c>
      <c r="K15" s="32">
        <v>907642</v>
      </c>
      <c r="L15" s="32">
        <v>907642</v>
      </c>
      <c r="M15" s="32">
        <v>907642</v>
      </c>
      <c r="N15" s="32">
        <v>907642</v>
      </c>
      <c r="O15" s="33"/>
      <c r="P15" s="33"/>
      <c r="Q15" s="33"/>
      <c r="R15" s="33"/>
    </row>
    <row r="16" spans="1:18" ht="120" x14ac:dyDescent="0.25">
      <c r="A16" s="26">
        <v>7</v>
      </c>
      <c r="B16" s="38" t="s">
        <v>82</v>
      </c>
      <c r="C16" s="40" t="s">
        <v>92</v>
      </c>
      <c r="D16" s="31" t="s">
        <v>98</v>
      </c>
      <c r="E16" s="31" t="s">
        <v>88</v>
      </c>
      <c r="F16" s="49">
        <v>1506561</v>
      </c>
      <c r="G16" s="39">
        <v>2022</v>
      </c>
      <c r="H16" s="32">
        <v>1500330</v>
      </c>
      <c r="I16" s="32">
        <v>1500330</v>
      </c>
      <c r="J16" s="32">
        <v>1500330</v>
      </c>
      <c r="K16" s="32">
        <v>1500330</v>
      </c>
      <c r="L16" s="32">
        <v>1500330</v>
      </c>
      <c r="M16" s="32">
        <v>1500330</v>
      </c>
      <c r="N16" s="32">
        <v>1500330</v>
      </c>
      <c r="O16" s="33"/>
      <c r="P16" s="33"/>
      <c r="Q16" s="33"/>
      <c r="R16" s="33"/>
    </row>
    <row r="17" spans="1:18" ht="90" x14ac:dyDescent="0.25">
      <c r="A17" s="26">
        <v>8</v>
      </c>
      <c r="B17" s="38" t="s">
        <v>83</v>
      </c>
      <c r="C17" s="40" t="s">
        <v>92</v>
      </c>
      <c r="D17" s="31" t="s">
        <v>99</v>
      </c>
      <c r="E17" s="31" t="s">
        <v>73</v>
      </c>
      <c r="F17" s="49">
        <v>21771</v>
      </c>
      <c r="G17" s="39">
        <v>2022</v>
      </c>
      <c r="H17" s="32">
        <v>22287</v>
      </c>
      <c r="I17" s="32">
        <v>22287</v>
      </c>
      <c r="J17" s="32">
        <v>22287</v>
      </c>
      <c r="K17" s="32">
        <v>22287</v>
      </c>
      <c r="L17" s="32">
        <v>22287</v>
      </c>
      <c r="M17" s="32">
        <v>22287</v>
      </c>
      <c r="N17" s="32">
        <v>22287</v>
      </c>
      <c r="O17" s="33"/>
      <c r="P17" s="33"/>
      <c r="Q17" s="33"/>
      <c r="R17" s="33"/>
    </row>
    <row r="18" spans="1:18" ht="90" x14ac:dyDescent="0.25">
      <c r="A18" s="26">
        <v>9</v>
      </c>
      <c r="B18" s="38" t="s">
        <v>84</v>
      </c>
      <c r="C18" s="40" t="s">
        <v>92</v>
      </c>
      <c r="D18" s="31" t="s">
        <v>100</v>
      </c>
      <c r="E18" s="31" t="s">
        <v>89</v>
      </c>
      <c r="F18" s="32">
        <v>8133</v>
      </c>
      <c r="G18" s="39">
        <v>2022</v>
      </c>
      <c r="H18" s="32">
        <v>8000</v>
      </c>
      <c r="I18" s="32">
        <v>8000</v>
      </c>
      <c r="J18" s="32">
        <v>8000</v>
      </c>
      <c r="K18" s="32">
        <v>8000</v>
      </c>
      <c r="L18" s="32">
        <v>8000</v>
      </c>
      <c r="M18" s="32">
        <v>8000</v>
      </c>
      <c r="N18" s="32">
        <v>8000</v>
      </c>
    </row>
    <row r="19" spans="1:18" ht="105" x14ac:dyDescent="0.25">
      <c r="A19" s="26">
        <v>10</v>
      </c>
      <c r="B19" s="42" t="s">
        <v>85</v>
      </c>
      <c r="C19" s="40" t="s">
        <v>92</v>
      </c>
      <c r="D19" s="31" t="s">
        <v>101</v>
      </c>
      <c r="E19" s="31" t="s">
        <v>90</v>
      </c>
      <c r="F19" s="32">
        <v>5422</v>
      </c>
      <c r="G19" s="39">
        <v>2022</v>
      </c>
      <c r="H19" s="32">
        <v>5329</v>
      </c>
      <c r="I19" s="32">
        <v>5329</v>
      </c>
      <c r="J19" s="32">
        <v>5329</v>
      </c>
      <c r="K19" s="32">
        <v>5329</v>
      </c>
      <c r="L19" s="32">
        <v>5329</v>
      </c>
      <c r="M19" s="32">
        <v>5329</v>
      </c>
      <c r="N19" s="32">
        <v>5329</v>
      </c>
    </row>
    <row r="20" spans="1:18" ht="105" x14ac:dyDescent="0.25">
      <c r="A20" s="26">
        <v>11</v>
      </c>
      <c r="B20" s="42" t="s">
        <v>86</v>
      </c>
      <c r="C20" s="40" t="s">
        <v>92</v>
      </c>
      <c r="D20" s="31" t="s">
        <v>102</v>
      </c>
      <c r="E20" s="31" t="s">
        <v>91</v>
      </c>
      <c r="F20" s="32">
        <v>27931</v>
      </c>
      <c r="G20" s="39">
        <v>2022</v>
      </c>
      <c r="H20" s="32">
        <v>28366</v>
      </c>
      <c r="I20" s="32">
        <v>28366</v>
      </c>
      <c r="J20" s="32">
        <v>28366</v>
      </c>
      <c r="K20" s="32">
        <v>28366</v>
      </c>
      <c r="L20" s="32">
        <v>28366</v>
      </c>
      <c r="M20" s="32">
        <v>28366</v>
      </c>
      <c r="N20" s="32">
        <v>28366</v>
      </c>
    </row>
    <row r="21" spans="1:18" ht="90" x14ac:dyDescent="0.25">
      <c r="A21" s="26">
        <v>12</v>
      </c>
      <c r="B21" s="42" t="s">
        <v>87</v>
      </c>
      <c r="C21" s="40" t="s">
        <v>92</v>
      </c>
      <c r="D21" s="31" t="s">
        <v>103</v>
      </c>
      <c r="E21" s="31" t="s">
        <v>177</v>
      </c>
      <c r="F21" s="31">
        <v>99</v>
      </c>
      <c r="G21" s="50">
        <v>2023</v>
      </c>
      <c r="H21" s="32">
        <v>24473</v>
      </c>
      <c r="I21" s="32">
        <v>24473</v>
      </c>
      <c r="J21" s="32">
        <v>24473</v>
      </c>
      <c r="K21" s="32">
        <v>24473</v>
      </c>
      <c r="L21" s="32">
        <v>24473</v>
      </c>
      <c r="M21" s="32">
        <v>24473</v>
      </c>
      <c r="N21" s="32">
        <v>24473</v>
      </c>
    </row>
    <row r="22" spans="1:18" x14ac:dyDescent="0.25">
      <c r="B22" s="96"/>
      <c r="C22" s="96"/>
      <c r="D22" s="96"/>
      <c r="E22" s="96"/>
      <c r="F22" s="96"/>
      <c r="G22" s="96"/>
      <c r="H22" s="96"/>
      <c r="I22" s="96"/>
      <c r="J22" s="96"/>
      <c r="K22" s="96"/>
      <c r="L22" s="96"/>
      <c r="M22" s="96"/>
      <c r="N22" s="96"/>
    </row>
    <row r="23" spans="1:18" ht="36.75" customHeight="1" x14ac:dyDescent="0.25">
      <c r="A23" s="27">
        <v>1</v>
      </c>
      <c r="B23" s="95" t="s">
        <v>56</v>
      </c>
      <c r="C23" s="95"/>
      <c r="D23" s="95"/>
      <c r="E23" s="95"/>
      <c r="F23" s="95"/>
      <c r="G23" s="95"/>
      <c r="H23" s="95"/>
      <c r="I23" s="95"/>
      <c r="J23" s="95"/>
      <c r="K23" s="95"/>
      <c r="L23" s="95"/>
      <c r="M23" s="95"/>
      <c r="N23" s="95"/>
      <c r="O23" s="28"/>
      <c r="P23" s="28"/>
    </row>
  </sheetData>
  <mergeCells count="11">
    <mergeCell ref="B23:N23"/>
    <mergeCell ref="B22:N22"/>
    <mergeCell ref="A6:A7"/>
    <mergeCell ref="D6:D7"/>
    <mergeCell ref="E6:E7"/>
    <mergeCell ref="H6:N6"/>
    <mergeCell ref="B4:N4"/>
    <mergeCell ref="B6:B7"/>
    <mergeCell ref="C6:C7"/>
    <mergeCell ref="F6:G6"/>
    <mergeCell ref="B9:N9"/>
  </mergeCells>
  <printOptions horizontalCentered="1"/>
  <pageMargins left="0.59055118110236227" right="0.39370078740157483" top="0.55118110236220474" bottom="0.15748031496062992" header="0.31496062992125984" footer="0.31496062992125984"/>
  <pageSetup paperSize="9" scale="46" fitToHeight="0" orientation="landscape" r:id="rId1"/>
  <headerFooter scaleWithDoc="0">
    <oddHeader>&amp;C&amp;"Times New Roman,обычный"&amp;10&amp;P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K112"/>
  <sheetViews>
    <sheetView tabSelected="1" view="pageBreakPreview" zoomScale="59" zoomScaleNormal="100" zoomScaleSheetLayoutView="59" workbookViewId="0">
      <selection activeCell="D20" sqref="D20"/>
    </sheetView>
  </sheetViews>
  <sheetFormatPr defaultRowHeight="15" x14ac:dyDescent="0.25"/>
  <cols>
    <col min="1" max="1" width="8" customWidth="1"/>
    <col min="2" max="2" width="49.140625" customWidth="1"/>
    <col min="3" max="3" width="26.140625" customWidth="1"/>
    <col min="4" max="4" width="48.28515625" style="6" customWidth="1"/>
    <col min="5" max="11" width="16.85546875" customWidth="1"/>
  </cols>
  <sheetData>
    <row r="1" spans="1:11" ht="18.75" x14ac:dyDescent="0.25">
      <c r="K1" s="7" t="s">
        <v>47</v>
      </c>
    </row>
    <row r="2" spans="1:11" ht="18.75" x14ac:dyDescent="0.25">
      <c r="B2" s="2"/>
      <c r="C2" s="2"/>
    </row>
    <row r="3" spans="1:11" ht="18.75" x14ac:dyDescent="0.25">
      <c r="B3" s="3"/>
      <c r="C3" s="3"/>
    </row>
    <row r="4" spans="1:11" ht="48.75" customHeight="1" x14ac:dyDescent="0.25">
      <c r="A4" s="99" t="s">
        <v>240</v>
      </c>
      <c r="B4" s="99"/>
      <c r="C4" s="99"/>
      <c r="D4" s="99"/>
      <c r="E4" s="99"/>
      <c r="F4" s="99"/>
      <c r="G4" s="99"/>
      <c r="H4" s="99"/>
      <c r="I4" s="99"/>
      <c r="J4" s="99"/>
      <c r="K4" s="99"/>
    </row>
    <row r="5" spans="1:11" ht="18.75" x14ac:dyDescent="0.25">
      <c r="D5" s="71"/>
    </row>
    <row r="6" spans="1:11" ht="18.75" customHeight="1" x14ac:dyDescent="0.25">
      <c r="A6" s="110" t="s">
        <v>4</v>
      </c>
      <c r="B6" s="111" t="s">
        <v>20</v>
      </c>
      <c r="C6" s="111" t="s">
        <v>29</v>
      </c>
      <c r="D6" s="91" t="s">
        <v>0</v>
      </c>
      <c r="E6" s="104" t="s">
        <v>1</v>
      </c>
      <c r="F6" s="105"/>
      <c r="G6" s="105"/>
      <c r="H6" s="105"/>
      <c r="I6" s="105"/>
      <c r="J6" s="105"/>
      <c r="K6" s="105"/>
    </row>
    <row r="7" spans="1:11" ht="82.5" customHeight="1" x14ac:dyDescent="0.25">
      <c r="A7" s="110"/>
      <c r="B7" s="112"/>
      <c r="C7" s="112"/>
      <c r="D7" s="91"/>
      <c r="E7" s="72">
        <v>2024</v>
      </c>
      <c r="F7" s="72">
        <v>2025</v>
      </c>
      <c r="G7" s="72">
        <v>2026</v>
      </c>
      <c r="H7" s="72">
        <v>2027</v>
      </c>
      <c r="I7" s="72">
        <v>2028</v>
      </c>
      <c r="J7" s="72">
        <v>2029</v>
      </c>
      <c r="K7" s="72">
        <v>2030</v>
      </c>
    </row>
    <row r="8" spans="1:11" ht="18.75" x14ac:dyDescent="0.25">
      <c r="A8" s="72">
        <v>1</v>
      </c>
      <c r="B8" s="72">
        <v>2</v>
      </c>
      <c r="C8" s="72">
        <v>3</v>
      </c>
      <c r="D8" s="72">
        <v>4</v>
      </c>
      <c r="E8" s="72">
        <v>5</v>
      </c>
      <c r="F8" s="72">
        <v>6</v>
      </c>
      <c r="G8" s="72">
        <v>7</v>
      </c>
      <c r="H8" s="72">
        <v>8</v>
      </c>
      <c r="I8" s="72">
        <v>9</v>
      </c>
      <c r="J8" s="72">
        <v>10</v>
      </c>
      <c r="K8" s="72">
        <v>11</v>
      </c>
    </row>
    <row r="9" spans="1:11" ht="18.75" customHeight="1" x14ac:dyDescent="0.25">
      <c r="A9" s="106" t="s">
        <v>241</v>
      </c>
      <c r="B9" s="107"/>
      <c r="C9" s="111" t="s">
        <v>30</v>
      </c>
      <c r="D9" s="1" t="s">
        <v>7</v>
      </c>
      <c r="E9" s="70">
        <f>E11+E12+E14+E15</f>
        <v>7839581.9000000004</v>
      </c>
      <c r="F9" s="70">
        <f t="shared" ref="F9:G9" si="0">F11+F12+F14+F15</f>
        <v>7837284.2000000011</v>
      </c>
      <c r="G9" s="70">
        <f t="shared" si="0"/>
        <v>7551813.8000000007</v>
      </c>
      <c r="H9" s="70"/>
      <c r="I9" s="70"/>
      <c r="J9" s="70"/>
      <c r="K9" s="70"/>
    </row>
    <row r="10" spans="1:11" ht="37.5" x14ac:dyDescent="0.25">
      <c r="A10" s="108"/>
      <c r="B10" s="109"/>
      <c r="C10" s="113"/>
      <c r="D10" s="4" t="s">
        <v>15</v>
      </c>
      <c r="E10" s="70">
        <f>E18+E26+E34+E42+E50+E58+E66+E74+E82+E90+E98+E106</f>
        <v>7839581.8999999994</v>
      </c>
      <c r="F10" s="70">
        <f t="shared" ref="F10:G10" si="1">F18+F26+F34+F42+F50+F58+F66+F74+F82+F90+F98+F106</f>
        <v>7837284.1999999993</v>
      </c>
      <c r="G10" s="70">
        <f t="shared" si="1"/>
        <v>7551813.8000000007</v>
      </c>
      <c r="H10" s="5"/>
      <c r="I10" s="5"/>
      <c r="J10" s="5"/>
      <c r="K10" s="5"/>
    </row>
    <row r="11" spans="1:11" ht="18.75" x14ac:dyDescent="0.25">
      <c r="A11" s="108"/>
      <c r="B11" s="109"/>
      <c r="C11" s="113"/>
      <c r="D11" s="1" t="s">
        <v>2</v>
      </c>
      <c r="E11" s="70">
        <f>E19+E27+E35+E43+E51+E59+E67+E75+E83+E91+E99+E107</f>
        <v>7548107.3000000007</v>
      </c>
      <c r="F11" s="70">
        <f t="shared" ref="F11:G11" si="2">F19+F27+F35+F43+F51+F59+F67+F75+F83+F91+F99+F107</f>
        <v>7551813.8000000007</v>
      </c>
      <c r="G11" s="70">
        <f t="shared" si="2"/>
        <v>7551813.8000000007</v>
      </c>
      <c r="H11" s="70"/>
      <c r="I11" s="70"/>
      <c r="J11" s="70"/>
      <c r="K11" s="70"/>
    </row>
    <row r="12" spans="1:11" ht="56.25" x14ac:dyDescent="0.25">
      <c r="A12" s="108"/>
      <c r="B12" s="109"/>
      <c r="C12" s="113"/>
      <c r="D12" s="1" t="s">
        <v>8</v>
      </c>
      <c r="E12" s="70">
        <f>+E20+E28+E36+E44+E52+E60+E68+E76+E84+E92+E100+E108</f>
        <v>291474.59999999998</v>
      </c>
      <c r="F12" s="70">
        <f t="shared" ref="F12:G12" si="3">+F20+F28+F36+F44+F52+F60+F68+F76+F84+F92+F100+F108</f>
        <v>285470.39999999997</v>
      </c>
      <c r="G12" s="70">
        <f t="shared" si="3"/>
        <v>0</v>
      </c>
      <c r="H12" s="70"/>
      <c r="I12" s="70"/>
      <c r="J12" s="70"/>
      <c r="K12" s="70"/>
    </row>
    <row r="13" spans="1:11" ht="18.75" x14ac:dyDescent="0.25">
      <c r="A13" s="108"/>
      <c r="B13" s="109"/>
      <c r="C13" s="113"/>
      <c r="D13" s="4" t="s">
        <v>11</v>
      </c>
      <c r="E13" s="70">
        <f>E21+E29+E45+E53+E61+E69+E77+E85+E93+E101+E109+E37</f>
        <v>291474.59999999998</v>
      </c>
      <c r="F13" s="70">
        <f t="shared" ref="F13:G13" si="4">F21+F29+F45+F53+F61+F69+F77+F85+F93+F101+F109+F37</f>
        <v>285470.40000000002</v>
      </c>
      <c r="G13" s="70">
        <f t="shared" si="4"/>
        <v>0</v>
      </c>
      <c r="H13" s="5"/>
      <c r="I13" s="5"/>
      <c r="J13" s="5"/>
      <c r="K13" s="5"/>
    </row>
    <row r="14" spans="1:11" ht="56.25" x14ac:dyDescent="0.25">
      <c r="A14" s="108"/>
      <c r="B14" s="109"/>
      <c r="C14" s="113"/>
      <c r="D14" s="1" t="s">
        <v>10</v>
      </c>
      <c r="E14" s="69">
        <f>E22+E30+E54+E62+E78+E86+E94+E102+E110</f>
        <v>0</v>
      </c>
      <c r="F14" s="69">
        <f t="shared" ref="F14:G14" si="5">F22+F30+F54+F62+F78+F86+F94+F102+F110</f>
        <v>0</v>
      </c>
      <c r="G14" s="69">
        <f t="shared" si="5"/>
        <v>0</v>
      </c>
      <c r="H14" s="69"/>
      <c r="I14" s="69"/>
      <c r="J14" s="69"/>
      <c r="K14" s="69"/>
    </row>
    <row r="15" spans="1:11" ht="37.5" x14ac:dyDescent="0.25">
      <c r="A15" s="108"/>
      <c r="B15" s="109"/>
      <c r="C15" s="113"/>
      <c r="D15" s="1" t="s">
        <v>9</v>
      </c>
      <c r="E15" s="69">
        <f>E23+E39+E47+E55+E63+E71+E79+E87+E95+E103+E111</f>
        <v>0</v>
      </c>
      <c r="F15" s="69">
        <f t="shared" ref="F15:G15" si="6">F23+F39+F47+F55+F63+F71+F79+F87+F95+F103+F111</f>
        <v>0</v>
      </c>
      <c r="G15" s="69">
        <f t="shared" si="6"/>
        <v>0</v>
      </c>
      <c r="H15" s="69"/>
      <c r="I15" s="69"/>
      <c r="J15" s="69"/>
      <c r="K15" s="69"/>
    </row>
    <row r="16" spans="1:11" ht="18.75" x14ac:dyDescent="0.25">
      <c r="A16" s="108"/>
      <c r="B16" s="109"/>
      <c r="C16" s="112"/>
      <c r="D16" s="4" t="s">
        <v>11</v>
      </c>
      <c r="E16" s="69">
        <f>E24+E32+E40+E48+E56+E64+E72+E80+E88+E96+E104+E112</f>
        <v>0</v>
      </c>
      <c r="F16" s="69">
        <f t="shared" ref="F16:G16" si="7">F24+F32+F40+F48+F56+F64+F72+F80+F88+F96+F104+F112</f>
        <v>0</v>
      </c>
      <c r="G16" s="69">
        <f t="shared" si="7"/>
        <v>0</v>
      </c>
      <c r="H16" s="5"/>
      <c r="I16" s="5"/>
      <c r="J16" s="5"/>
      <c r="K16" s="5"/>
    </row>
    <row r="17" spans="1:11" ht="18.75" x14ac:dyDescent="0.25">
      <c r="A17" s="100" t="s">
        <v>14</v>
      </c>
      <c r="B17" s="102" t="s">
        <v>87</v>
      </c>
      <c r="C17" s="103" t="s">
        <v>129</v>
      </c>
      <c r="D17" s="1" t="s">
        <v>7</v>
      </c>
      <c r="E17" s="70">
        <f t="shared" ref="E17:G17" si="8">E19+E20+E22+E23</f>
        <v>62192.800000000003</v>
      </c>
      <c r="F17" s="70">
        <f t="shared" si="8"/>
        <v>62340.100000000006</v>
      </c>
      <c r="G17" s="70">
        <f t="shared" si="8"/>
        <v>16831.8</v>
      </c>
      <c r="H17" s="70"/>
      <c r="I17" s="70"/>
      <c r="J17" s="70"/>
      <c r="K17" s="70"/>
    </row>
    <row r="18" spans="1:11" ht="18.75" x14ac:dyDescent="0.25">
      <c r="A18" s="100"/>
      <c r="B18" s="102"/>
      <c r="C18" s="103"/>
      <c r="D18" s="4" t="s">
        <v>11</v>
      </c>
      <c r="E18" s="70">
        <f>E17</f>
        <v>62192.800000000003</v>
      </c>
      <c r="F18" s="70">
        <f>F17</f>
        <v>62340.100000000006</v>
      </c>
      <c r="G18" s="70">
        <f>G17</f>
        <v>16831.8</v>
      </c>
      <c r="H18" s="5"/>
      <c r="I18" s="5"/>
      <c r="J18" s="5"/>
      <c r="K18" s="5"/>
    </row>
    <row r="19" spans="1:11" ht="18.75" x14ac:dyDescent="0.25">
      <c r="A19" s="100"/>
      <c r="B19" s="102"/>
      <c r="C19" s="103"/>
      <c r="D19" s="1" t="s">
        <v>3</v>
      </c>
      <c r="E19" s="70">
        <v>15548.2</v>
      </c>
      <c r="F19" s="70">
        <v>16831.8</v>
      </c>
      <c r="G19" s="70">
        <v>16831.8</v>
      </c>
      <c r="H19" s="70"/>
      <c r="I19" s="70"/>
      <c r="J19" s="70"/>
      <c r="K19" s="70"/>
    </row>
    <row r="20" spans="1:11" ht="18.75" x14ac:dyDescent="0.25">
      <c r="A20" s="100"/>
      <c r="B20" s="102"/>
      <c r="C20" s="103"/>
      <c r="D20" s="1" t="s">
        <v>6</v>
      </c>
      <c r="E20" s="70">
        <v>46644.6</v>
      </c>
      <c r="F20" s="70">
        <v>45508.3</v>
      </c>
      <c r="G20" s="70">
        <v>0</v>
      </c>
      <c r="H20" s="70"/>
      <c r="I20" s="70"/>
      <c r="J20" s="70"/>
      <c r="K20" s="70"/>
    </row>
    <row r="21" spans="1:11" ht="18.75" x14ac:dyDescent="0.25">
      <c r="A21" s="100"/>
      <c r="B21" s="102"/>
      <c r="C21" s="103"/>
      <c r="D21" s="4" t="s">
        <v>11</v>
      </c>
      <c r="E21" s="70">
        <f>E20</f>
        <v>46644.6</v>
      </c>
      <c r="F21" s="70">
        <f>F20</f>
        <v>45508.3</v>
      </c>
      <c r="G21" s="70">
        <f>G20</f>
        <v>0</v>
      </c>
      <c r="H21" s="5"/>
      <c r="I21" s="5"/>
      <c r="J21" s="5"/>
      <c r="K21" s="5"/>
    </row>
    <row r="22" spans="1:11" ht="18.75" x14ac:dyDescent="0.25">
      <c r="A22" s="100"/>
      <c r="B22" s="102"/>
      <c r="C22" s="103"/>
      <c r="D22" s="1" t="s">
        <v>5</v>
      </c>
      <c r="E22" s="69">
        <v>0</v>
      </c>
      <c r="F22" s="69">
        <v>0</v>
      </c>
      <c r="G22" s="69">
        <v>0</v>
      </c>
      <c r="H22" s="69"/>
      <c r="I22" s="69"/>
      <c r="J22" s="69"/>
      <c r="K22" s="69"/>
    </row>
    <row r="23" spans="1:11" ht="18.75" x14ac:dyDescent="0.25">
      <c r="A23" s="100"/>
      <c r="B23" s="102"/>
      <c r="C23" s="103"/>
      <c r="D23" s="1" t="s">
        <v>12</v>
      </c>
      <c r="E23" s="69">
        <v>0</v>
      </c>
      <c r="F23" s="69">
        <v>0</v>
      </c>
      <c r="G23" s="69">
        <v>0</v>
      </c>
      <c r="H23" s="69"/>
      <c r="I23" s="69"/>
      <c r="J23" s="69"/>
      <c r="K23" s="69"/>
    </row>
    <row r="24" spans="1:11" ht="18.75" x14ac:dyDescent="0.25">
      <c r="A24" s="100"/>
      <c r="B24" s="102"/>
      <c r="C24" s="103"/>
      <c r="D24" s="4" t="s">
        <v>11</v>
      </c>
      <c r="E24" s="69">
        <f>E23</f>
        <v>0</v>
      </c>
      <c r="F24" s="69">
        <f t="shared" ref="F24:G24" si="9">F23</f>
        <v>0</v>
      </c>
      <c r="G24" s="69">
        <f t="shared" si="9"/>
        <v>0</v>
      </c>
      <c r="H24" s="5"/>
      <c r="I24" s="5"/>
      <c r="J24" s="5"/>
      <c r="K24" s="5"/>
    </row>
    <row r="25" spans="1:11" ht="18.75" x14ac:dyDescent="0.25">
      <c r="A25" s="100" t="s">
        <v>13</v>
      </c>
      <c r="B25" s="102" t="s">
        <v>80</v>
      </c>
      <c r="C25" s="103" t="s">
        <v>129</v>
      </c>
      <c r="D25" s="1" t="s">
        <v>7</v>
      </c>
      <c r="E25" s="70">
        <f t="shared" ref="E25:G25" si="10">E27+E28+E30+E31</f>
        <v>260385.8</v>
      </c>
      <c r="F25" s="70">
        <f t="shared" si="10"/>
        <v>260385.8</v>
      </c>
      <c r="G25" s="70">
        <f t="shared" si="10"/>
        <v>260385.8</v>
      </c>
      <c r="H25" s="70"/>
      <c r="I25" s="70"/>
      <c r="J25" s="70"/>
      <c r="K25" s="70"/>
    </row>
    <row r="26" spans="1:11" ht="18.75" x14ac:dyDescent="0.25">
      <c r="A26" s="100"/>
      <c r="B26" s="102"/>
      <c r="C26" s="103"/>
      <c r="D26" s="4" t="s">
        <v>11</v>
      </c>
      <c r="E26" s="70">
        <f>E25</f>
        <v>260385.8</v>
      </c>
      <c r="F26" s="70">
        <f t="shared" ref="F26:G26" si="11">F25</f>
        <v>260385.8</v>
      </c>
      <c r="G26" s="70">
        <f t="shared" si="11"/>
        <v>260385.8</v>
      </c>
      <c r="H26" s="5"/>
      <c r="I26" s="5"/>
      <c r="J26" s="5"/>
      <c r="K26" s="5"/>
    </row>
    <row r="27" spans="1:11" ht="18.75" x14ac:dyDescent="0.25">
      <c r="A27" s="100"/>
      <c r="B27" s="102"/>
      <c r="C27" s="103"/>
      <c r="D27" s="1" t="s">
        <v>3</v>
      </c>
      <c r="E27" s="70">
        <v>260385.8</v>
      </c>
      <c r="F27" s="70">
        <v>260385.8</v>
      </c>
      <c r="G27" s="70">
        <v>260385.8</v>
      </c>
      <c r="H27" s="70"/>
      <c r="I27" s="70"/>
      <c r="J27" s="70"/>
      <c r="K27" s="70"/>
    </row>
    <row r="28" spans="1:11" ht="18.75" x14ac:dyDescent="0.25">
      <c r="A28" s="100"/>
      <c r="B28" s="102"/>
      <c r="C28" s="103"/>
      <c r="D28" s="1" t="s">
        <v>6</v>
      </c>
      <c r="E28" s="70">
        <v>0</v>
      </c>
      <c r="F28" s="70">
        <v>0</v>
      </c>
      <c r="G28" s="70">
        <v>0</v>
      </c>
      <c r="H28" s="70"/>
      <c r="I28" s="70"/>
      <c r="J28" s="70"/>
      <c r="K28" s="70"/>
    </row>
    <row r="29" spans="1:11" ht="18.75" x14ac:dyDescent="0.25">
      <c r="A29" s="100"/>
      <c r="B29" s="102"/>
      <c r="C29" s="103"/>
      <c r="D29" s="4" t="s">
        <v>11</v>
      </c>
      <c r="E29" s="70">
        <f>E28</f>
        <v>0</v>
      </c>
      <c r="F29" s="70">
        <f t="shared" ref="F29:G29" si="12">F28</f>
        <v>0</v>
      </c>
      <c r="G29" s="70">
        <f t="shared" si="12"/>
        <v>0</v>
      </c>
      <c r="H29" s="5"/>
      <c r="I29" s="5"/>
      <c r="J29" s="5"/>
      <c r="K29" s="5"/>
    </row>
    <row r="30" spans="1:11" ht="18.75" x14ac:dyDescent="0.25">
      <c r="A30" s="100"/>
      <c r="B30" s="102"/>
      <c r="C30" s="103"/>
      <c r="D30" s="1" t="s">
        <v>5</v>
      </c>
      <c r="E30" s="69">
        <v>0</v>
      </c>
      <c r="F30" s="69">
        <v>0</v>
      </c>
      <c r="G30" s="69">
        <v>0</v>
      </c>
      <c r="H30" s="69"/>
      <c r="I30" s="69"/>
      <c r="J30" s="69"/>
      <c r="K30" s="69"/>
    </row>
    <row r="31" spans="1:11" ht="18.75" x14ac:dyDescent="0.25">
      <c r="A31" s="100"/>
      <c r="B31" s="102"/>
      <c r="C31" s="103"/>
      <c r="D31" s="1" t="s">
        <v>12</v>
      </c>
      <c r="E31" s="69">
        <v>0</v>
      </c>
      <c r="F31" s="69">
        <v>0</v>
      </c>
      <c r="G31" s="69">
        <v>0</v>
      </c>
      <c r="H31" s="69"/>
      <c r="I31" s="69"/>
      <c r="J31" s="69"/>
      <c r="K31" s="69"/>
    </row>
    <row r="32" spans="1:11" ht="18.75" x14ac:dyDescent="0.25">
      <c r="A32" s="100"/>
      <c r="B32" s="102"/>
      <c r="C32" s="103"/>
      <c r="D32" s="4" t="s">
        <v>11</v>
      </c>
      <c r="E32" s="69">
        <f>E31</f>
        <v>0</v>
      </c>
      <c r="F32" s="69">
        <f t="shared" ref="F32:G32" si="13">F31</f>
        <v>0</v>
      </c>
      <c r="G32" s="69">
        <f t="shared" si="13"/>
        <v>0</v>
      </c>
      <c r="H32" s="5"/>
      <c r="I32" s="5"/>
      <c r="J32" s="5"/>
      <c r="K32" s="5"/>
    </row>
    <row r="33" spans="1:11" ht="18.75" x14ac:dyDescent="0.25">
      <c r="A33" s="100" t="s">
        <v>242</v>
      </c>
      <c r="B33" s="102" t="s">
        <v>244</v>
      </c>
      <c r="C33" s="103" t="s">
        <v>129</v>
      </c>
      <c r="D33" s="1" t="s">
        <v>7</v>
      </c>
      <c r="E33" s="70">
        <f t="shared" ref="E33:G33" si="14">E35+E36+E38+E39</f>
        <v>1255685.1000000001</v>
      </c>
      <c r="F33" s="70">
        <f t="shared" si="14"/>
        <v>1252208.5</v>
      </c>
      <c r="G33" s="70">
        <f t="shared" si="14"/>
        <v>1092614.3</v>
      </c>
      <c r="H33" s="70"/>
      <c r="I33" s="70"/>
      <c r="J33" s="70"/>
      <c r="K33" s="70"/>
    </row>
    <row r="34" spans="1:11" ht="18.75" x14ac:dyDescent="0.25">
      <c r="A34" s="100"/>
      <c r="B34" s="102"/>
      <c r="C34" s="103"/>
      <c r="D34" s="4" t="s">
        <v>11</v>
      </c>
      <c r="E34" s="70">
        <f>E33</f>
        <v>1255685.1000000001</v>
      </c>
      <c r="F34" s="70">
        <f>F33</f>
        <v>1252208.5</v>
      </c>
      <c r="G34" s="70">
        <f>G33</f>
        <v>1092614.3</v>
      </c>
      <c r="H34" s="5"/>
      <c r="I34" s="5"/>
      <c r="J34" s="5"/>
      <c r="K34" s="5"/>
    </row>
    <row r="35" spans="1:11" ht="18.75" x14ac:dyDescent="0.25">
      <c r="A35" s="100"/>
      <c r="B35" s="102"/>
      <c r="C35" s="103"/>
      <c r="D35" s="1" t="s">
        <v>3</v>
      </c>
      <c r="E35" s="70">
        <v>1092614.3</v>
      </c>
      <c r="F35" s="70">
        <v>1092614.3</v>
      </c>
      <c r="G35" s="70">
        <v>1092614.3</v>
      </c>
      <c r="H35" s="70"/>
      <c r="I35" s="70"/>
      <c r="J35" s="70"/>
      <c r="K35" s="70"/>
    </row>
    <row r="36" spans="1:11" ht="18.75" x14ac:dyDescent="0.25">
      <c r="A36" s="100"/>
      <c r="B36" s="102"/>
      <c r="C36" s="103"/>
      <c r="D36" s="1" t="s">
        <v>6</v>
      </c>
      <c r="E36" s="70">
        <v>163070.79999999999</v>
      </c>
      <c r="F36" s="70">
        <v>159594.20000000001</v>
      </c>
      <c r="G36" s="70">
        <v>0</v>
      </c>
      <c r="H36" s="70"/>
      <c r="I36" s="70"/>
      <c r="J36" s="70"/>
      <c r="K36" s="70"/>
    </row>
    <row r="37" spans="1:11" ht="18.75" x14ac:dyDescent="0.25">
      <c r="A37" s="100"/>
      <c r="B37" s="102"/>
      <c r="C37" s="103"/>
      <c r="D37" s="4" t="s">
        <v>11</v>
      </c>
      <c r="E37" s="70">
        <f>E36</f>
        <v>163070.79999999999</v>
      </c>
      <c r="F37" s="70">
        <f>F36</f>
        <v>159594.20000000001</v>
      </c>
      <c r="G37" s="70">
        <f>G36</f>
        <v>0</v>
      </c>
      <c r="H37" s="5"/>
      <c r="I37" s="5"/>
      <c r="J37" s="5"/>
      <c r="K37" s="5"/>
    </row>
    <row r="38" spans="1:11" ht="18.75" x14ac:dyDescent="0.25">
      <c r="A38" s="100"/>
      <c r="B38" s="102"/>
      <c r="C38" s="103"/>
      <c r="D38" s="1" t="s">
        <v>5</v>
      </c>
      <c r="E38" s="69">
        <v>0</v>
      </c>
      <c r="F38" s="69">
        <v>0</v>
      </c>
      <c r="G38" s="69">
        <v>0</v>
      </c>
      <c r="H38" s="69"/>
      <c r="I38" s="69"/>
      <c r="J38" s="69"/>
      <c r="K38" s="69"/>
    </row>
    <row r="39" spans="1:11" ht="18.75" x14ac:dyDescent="0.25">
      <c r="A39" s="100"/>
      <c r="B39" s="102"/>
      <c r="C39" s="103"/>
      <c r="D39" s="1" t="s">
        <v>12</v>
      </c>
      <c r="E39" s="69">
        <v>0</v>
      </c>
      <c r="F39" s="69">
        <v>0</v>
      </c>
      <c r="G39" s="69">
        <v>0</v>
      </c>
      <c r="H39" s="69"/>
      <c r="I39" s="69"/>
      <c r="J39" s="69"/>
      <c r="K39" s="69"/>
    </row>
    <row r="40" spans="1:11" ht="18.75" x14ac:dyDescent="0.25">
      <c r="A40" s="100"/>
      <c r="B40" s="102"/>
      <c r="C40" s="103"/>
      <c r="D40" s="4" t="s">
        <v>11</v>
      </c>
      <c r="E40" s="69">
        <f>E39</f>
        <v>0</v>
      </c>
      <c r="F40" s="69">
        <f t="shared" ref="F40:G40" si="15">F39</f>
        <v>0</v>
      </c>
      <c r="G40" s="69">
        <f t="shared" si="15"/>
        <v>0</v>
      </c>
      <c r="H40" s="5"/>
      <c r="I40" s="5"/>
      <c r="J40" s="5"/>
      <c r="K40" s="5"/>
    </row>
    <row r="41" spans="1:11" ht="18.75" x14ac:dyDescent="0.25">
      <c r="A41" s="100" t="s">
        <v>243</v>
      </c>
      <c r="B41" s="102" t="s">
        <v>82</v>
      </c>
      <c r="C41" s="103" t="s">
        <v>129</v>
      </c>
      <c r="D41" s="1" t="s">
        <v>7</v>
      </c>
      <c r="E41" s="70">
        <f t="shared" ref="E41:G41" si="16">E43+E44+E46+E47</f>
        <v>1124065.6000000001</v>
      </c>
      <c r="F41" s="70">
        <f t="shared" si="16"/>
        <v>1124065.6000000001</v>
      </c>
      <c r="G41" s="70">
        <f t="shared" si="16"/>
        <v>1124065.6000000001</v>
      </c>
      <c r="H41" s="70"/>
      <c r="I41" s="70"/>
      <c r="J41" s="70"/>
      <c r="K41" s="70"/>
    </row>
    <row r="42" spans="1:11" ht="18.75" x14ac:dyDescent="0.25">
      <c r="A42" s="100"/>
      <c r="B42" s="102"/>
      <c r="C42" s="103"/>
      <c r="D42" s="4" t="s">
        <v>11</v>
      </c>
      <c r="E42" s="70">
        <f>E41</f>
        <v>1124065.6000000001</v>
      </c>
      <c r="F42" s="70">
        <f t="shared" ref="F42:G42" si="17">F41</f>
        <v>1124065.6000000001</v>
      </c>
      <c r="G42" s="70">
        <f t="shared" si="17"/>
        <v>1124065.6000000001</v>
      </c>
      <c r="H42" s="5"/>
      <c r="I42" s="5"/>
      <c r="J42" s="5"/>
      <c r="K42" s="5"/>
    </row>
    <row r="43" spans="1:11" ht="18.75" x14ac:dyDescent="0.25">
      <c r="A43" s="100"/>
      <c r="B43" s="102"/>
      <c r="C43" s="103"/>
      <c r="D43" s="1" t="s">
        <v>3</v>
      </c>
      <c r="E43" s="70">
        <v>1124065.6000000001</v>
      </c>
      <c r="F43" s="70">
        <v>1124065.6000000001</v>
      </c>
      <c r="G43" s="70">
        <v>1124065.6000000001</v>
      </c>
      <c r="H43" s="70"/>
      <c r="I43" s="70"/>
      <c r="J43" s="70"/>
      <c r="K43" s="70"/>
    </row>
    <row r="44" spans="1:11" ht="18.75" x14ac:dyDescent="0.25">
      <c r="A44" s="100"/>
      <c r="B44" s="102"/>
      <c r="C44" s="103"/>
      <c r="D44" s="1" t="s">
        <v>6</v>
      </c>
      <c r="E44" s="70">
        <v>0</v>
      </c>
      <c r="F44" s="70">
        <v>0</v>
      </c>
      <c r="G44" s="70">
        <v>0</v>
      </c>
      <c r="H44" s="70"/>
      <c r="I44" s="70"/>
      <c r="J44" s="70"/>
      <c r="K44" s="70"/>
    </row>
    <row r="45" spans="1:11" ht="18.75" x14ac:dyDescent="0.25">
      <c r="A45" s="100"/>
      <c r="B45" s="102"/>
      <c r="C45" s="103"/>
      <c r="D45" s="4" t="s">
        <v>11</v>
      </c>
      <c r="E45" s="70">
        <f>E44</f>
        <v>0</v>
      </c>
      <c r="F45" s="70">
        <f t="shared" ref="F45:G45" si="18">F44</f>
        <v>0</v>
      </c>
      <c r="G45" s="70">
        <f t="shared" si="18"/>
        <v>0</v>
      </c>
      <c r="H45" s="5"/>
      <c r="I45" s="5"/>
      <c r="J45" s="5"/>
      <c r="K45" s="5"/>
    </row>
    <row r="46" spans="1:11" ht="18.75" x14ac:dyDescent="0.25">
      <c r="A46" s="100"/>
      <c r="B46" s="102"/>
      <c r="C46" s="103"/>
      <c r="D46" s="1" t="s">
        <v>5</v>
      </c>
      <c r="E46" s="69">
        <v>0</v>
      </c>
      <c r="F46" s="69">
        <v>0</v>
      </c>
      <c r="G46" s="69">
        <v>0</v>
      </c>
      <c r="H46" s="69"/>
      <c r="I46" s="69"/>
      <c r="J46" s="69"/>
      <c r="K46" s="69"/>
    </row>
    <row r="47" spans="1:11" ht="18.75" x14ac:dyDescent="0.25">
      <c r="A47" s="100"/>
      <c r="B47" s="102"/>
      <c r="C47" s="103"/>
      <c r="D47" s="1" t="s">
        <v>12</v>
      </c>
      <c r="E47" s="69">
        <v>0</v>
      </c>
      <c r="F47" s="69">
        <v>0</v>
      </c>
      <c r="G47" s="69">
        <v>0</v>
      </c>
      <c r="H47" s="69"/>
      <c r="I47" s="69"/>
      <c r="J47" s="69"/>
      <c r="K47" s="69"/>
    </row>
    <row r="48" spans="1:11" ht="18.75" x14ac:dyDescent="0.25">
      <c r="A48" s="100"/>
      <c r="B48" s="102"/>
      <c r="C48" s="103"/>
      <c r="D48" s="4" t="s">
        <v>11</v>
      </c>
      <c r="E48" s="69">
        <f>E47</f>
        <v>0</v>
      </c>
      <c r="F48" s="69">
        <f t="shared" ref="F48:G48" si="19">F47</f>
        <v>0</v>
      </c>
      <c r="G48" s="69">
        <f t="shared" si="19"/>
        <v>0</v>
      </c>
      <c r="H48" s="5"/>
      <c r="I48" s="5"/>
      <c r="J48" s="5"/>
      <c r="K48" s="5"/>
    </row>
    <row r="49" spans="1:11" ht="18.75" x14ac:dyDescent="0.25">
      <c r="A49" s="100" t="s">
        <v>114</v>
      </c>
      <c r="B49" s="102" t="s">
        <v>245</v>
      </c>
      <c r="C49" s="103" t="s">
        <v>129</v>
      </c>
      <c r="D49" s="1" t="s">
        <v>7</v>
      </c>
      <c r="E49" s="70">
        <f t="shared" ref="E49:G49" si="20">E51+E52+E54+E55</f>
        <v>4674227.2</v>
      </c>
      <c r="F49" s="70">
        <f t="shared" si="20"/>
        <v>4674227.2</v>
      </c>
      <c r="G49" s="70">
        <f t="shared" si="20"/>
        <v>4674227.2</v>
      </c>
      <c r="H49" s="70"/>
      <c r="I49" s="70"/>
      <c r="J49" s="70"/>
      <c r="K49" s="70"/>
    </row>
    <row r="50" spans="1:11" ht="18.75" x14ac:dyDescent="0.25">
      <c r="A50" s="100"/>
      <c r="B50" s="102"/>
      <c r="C50" s="103"/>
      <c r="D50" s="4" t="s">
        <v>11</v>
      </c>
      <c r="E50" s="70">
        <f>E49</f>
        <v>4674227.2</v>
      </c>
      <c r="F50" s="70">
        <f t="shared" ref="F50:G50" si="21">F49</f>
        <v>4674227.2</v>
      </c>
      <c r="G50" s="70">
        <f t="shared" si="21"/>
        <v>4674227.2</v>
      </c>
      <c r="H50" s="5"/>
      <c r="I50" s="5"/>
      <c r="J50" s="5"/>
      <c r="K50" s="5"/>
    </row>
    <row r="51" spans="1:11" ht="18.75" x14ac:dyDescent="0.25">
      <c r="A51" s="100"/>
      <c r="B51" s="102"/>
      <c r="C51" s="103"/>
      <c r="D51" s="1" t="s">
        <v>3</v>
      </c>
      <c r="E51" s="70">
        <v>4674227.2</v>
      </c>
      <c r="F51" s="70">
        <v>4674227.2</v>
      </c>
      <c r="G51" s="70">
        <v>4674227.2</v>
      </c>
      <c r="H51" s="70"/>
      <c r="I51" s="70"/>
      <c r="J51" s="70"/>
      <c r="K51" s="70"/>
    </row>
    <row r="52" spans="1:11" ht="18.75" x14ac:dyDescent="0.25">
      <c r="A52" s="100"/>
      <c r="B52" s="102"/>
      <c r="C52" s="103"/>
      <c r="D52" s="1" t="s">
        <v>6</v>
      </c>
      <c r="E52" s="70">
        <v>0</v>
      </c>
      <c r="F52" s="70">
        <v>0</v>
      </c>
      <c r="G52" s="70">
        <v>0</v>
      </c>
      <c r="H52" s="70"/>
      <c r="I52" s="70"/>
      <c r="J52" s="70"/>
      <c r="K52" s="70"/>
    </row>
    <row r="53" spans="1:11" ht="18.75" x14ac:dyDescent="0.25">
      <c r="A53" s="100"/>
      <c r="B53" s="102"/>
      <c r="C53" s="103"/>
      <c r="D53" s="4" t="s">
        <v>11</v>
      </c>
      <c r="E53" s="70">
        <f>E52</f>
        <v>0</v>
      </c>
      <c r="F53" s="70">
        <f t="shared" ref="F53:G53" si="22">F52</f>
        <v>0</v>
      </c>
      <c r="G53" s="70">
        <f t="shared" si="22"/>
        <v>0</v>
      </c>
      <c r="H53" s="5"/>
      <c r="I53" s="5"/>
      <c r="J53" s="5"/>
      <c r="K53" s="5"/>
    </row>
    <row r="54" spans="1:11" ht="18.75" x14ac:dyDescent="0.25">
      <c r="A54" s="100"/>
      <c r="B54" s="102"/>
      <c r="C54" s="103"/>
      <c r="D54" s="1" t="s">
        <v>5</v>
      </c>
      <c r="E54" s="69">
        <v>0</v>
      </c>
      <c r="F54" s="69">
        <v>0</v>
      </c>
      <c r="G54" s="69">
        <v>0</v>
      </c>
      <c r="H54" s="69"/>
      <c r="I54" s="69"/>
      <c r="J54" s="69"/>
      <c r="K54" s="69"/>
    </row>
    <row r="55" spans="1:11" ht="18.75" x14ac:dyDescent="0.25">
      <c r="A55" s="100"/>
      <c r="B55" s="102"/>
      <c r="C55" s="103"/>
      <c r="D55" s="1" t="s">
        <v>12</v>
      </c>
      <c r="E55" s="69">
        <v>0</v>
      </c>
      <c r="F55" s="69">
        <v>0</v>
      </c>
      <c r="G55" s="69">
        <v>0</v>
      </c>
      <c r="H55" s="69"/>
      <c r="I55" s="69"/>
      <c r="J55" s="69"/>
      <c r="K55" s="69"/>
    </row>
    <row r="56" spans="1:11" ht="18.75" x14ac:dyDescent="0.25">
      <c r="A56" s="100"/>
      <c r="B56" s="102"/>
      <c r="C56" s="103"/>
      <c r="D56" s="4" t="s">
        <v>11</v>
      </c>
      <c r="E56" s="69">
        <f>E55</f>
        <v>0</v>
      </c>
      <c r="F56" s="69">
        <f t="shared" ref="F56:G56" si="23">F55</f>
        <v>0</v>
      </c>
      <c r="G56" s="69">
        <f t="shared" si="23"/>
        <v>0</v>
      </c>
      <c r="H56" s="5"/>
      <c r="I56" s="5"/>
      <c r="J56" s="5"/>
      <c r="K56" s="5"/>
    </row>
    <row r="57" spans="1:11" ht="18.75" x14ac:dyDescent="0.25">
      <c r="A57" s="100" t="s">
        <v>115</v>
      </c>
      <c r="B57" s="102" t="s">
        <v>85</v>
      </c>
      <c r="C57" s="103" t="s">
        <v>129</v>
      </c>
      <c r="D57" s="1" t="s">
        <v>7</v>
      </c>
      <c r="E57" s="70">
        <f t="shared" ref="E57:G57" si="24">E59+E60+E62+E63</f>
        <v>90596.4</v>
      </c>
      <c r="F57" s="70">
        <f t="shared" si="24"/>
        <v>90596.4</v>
      </c>
      <c r="G57" s="70">
        <f t="shared" si="24"/>
        <v>90596.4</v>
      </c>
      <c r="H57" s="70"/>
      <c r="I57" s="70"/>
      <c r="J57" s="70"/>
      <c r="K57" s="70"/>
    </row>
    <row r="58" spans="1:11" ht="18.75" x14ac:dyDescent="0.25">
      <c r="A58" s="100"/>
      <c r="B58" s="102"/>
      <c r="C58" s="103"/>
      <c r="D58" s="4" t="s">
        <v>11</v>
      </c>
      <c r="E58" s="70">
        <f>E57</f>
        <v>90596.4</v>
      </c>
      <c r="F58" s="70">
        <f t="shared" ref="F58:G58" si="25">F57</f>
        <v>90596.4</v>
      </c>
      <c r="G58" s="70">
        <f t="shared" si="25"/>
        <v>90596.4</v>
      </c>
      <c r="H58" s="5"/>
      <c r="I58" s="5"/>
      <c r="J58" s="5"/>
      <c r="K58" s="5"/>
    </row>
    <row r="59" spans="1:11" ht="18.75" x14ac:dyDescent="0.25">
      <c r="A59" s="100"/>
      <c r="B59" s="102"/>
      <c r="C59" s="103"/>
      <c r="D59" s="1" t="s">
        <v>3</v>
      </c>
      <c r="E59" s="70">
        <v>90596.4</v>
      </c>
      <c r="F59" s="70">
        <v>90596.4</v>
      </c>
      <c r="G59" s="70">
        <v>90596.4</v>
      </c>
      <c r="H59" s="70"/>
      <c r="I59" s="70"/>
      <c r="J59" s="70"/>
      <c r="K59" s="70"/>
    </row>
    <row r="60" spans="1:11" ht="18.75" x14ac:dyDescent="0.25">
      <c r="A60" s="100"/>
      <c r="B60" s="102"/>
      <c r="C60" s="103"/>
      <c r="D60" s="1" t="s">
        <v>6</v>
      </c>
      <c r="E60" s="70">
        <v>0</v>
      </c>
      <c r="F60" s="70">
        <v>0</v>
      </c>
      <c r="G60" s="70">
        <v>0</v>
      </c>
      <c r="H60" s="70"/>
      <c r="I60" s="70"/>
      <c r="J60" s="70"/>
      <c r="K60" s="70"/>
    </row>
    <row r="61" spans="1:11" ht="18.75" x14ac:dyDescent="0.25">
      <c r="A61" s="100"/>
      <c r="B61" s="102"/>
      <c r="C61" s="103"/>
      <c r="D61" s="4" t="s">
        <v>11</v>
      </c>
      <c r="E61" s="70">
        <f>E60</f>
        <v>0</v>
      </c>
      <c r="F61" s="70">
        <f t="shared" ref="F61:G61" si="26">F60</f>
        <v>0</v>
      </c>
      <c r="G61" s="70">
        <f t="shared" si="26"/>
        <v>0</v>
      </c>
      <c r="H61" s="5"/>
      <c r="I61" s="5"/>
      <c r="J61" s="5"/>
      <c r="K61" s="5"/>
    </row>
    <row r="62" spans="1:11" ht="18.75" x14ac:dyDescent="0.25">
      <c r="A62" s="100"/>
      <c r="B62" s="102"/>
      <c r="C62" s="103"/>
      <c r="D62" s="1" t="s">
        <v>5</v>
      </c>
      <c r="E62" s="69">
        <v>0</v>
      </c>
      <c r="F62" s="69">
        <v>0</v>
      </c>
      <c r="G62" s="69">
        <v>0</v>
      </c>
      <c r="H62" s="69"/>
      <c r="I62" s="69"/>
      <c r="J62" s="69"/>
      <c r="K62" s="69"/>
    </row>
    <row r="63" spans="1:11" ht="18.75" x14ac:dyDescent="0.25">
      <c r="A63" s="100"/>
      <c r="B63" s="102"/>
      <c r="C63" s="103"/>
      <c r="D63" s="1" t="s">
        <v>12</v>
      </c>
      <c r="E63" s="69">
        <v>0</v>
      </c>
      <c r="F63" s="69">
        <v>0</v>
      </c>
      <c r="G63" s="69">
        <v>0</v>
      </c>
      <c r="H63" s="69"/>
      <c r="I63" s="69"/>
      <c r="J63" s="69"/>
      <c r="K63" s="69"/>
    </row>
    <row r="64" spans="1:11" ht="18.75" x14ac:dyDescent="0.25">
      <c r="A64" s="100"/>
      <c r="B64" s="102"/>
      <c r="C64" s="103"/>
      <c r="D64" s="4" t="s">
        <v>11</v>
      </c>
      <c r="E64" s="69">
        <f>E63</f>
        <v>0</v>
      </c>
      <c r="F64" s="69">
        <f>F63</f>
        <v>0</v>
      </c>
      <c r="G64" s="69">
        <f>G63</f>
        <v>0</v>
      </c>
      <c r="H64" s="5"/>
      <c r="I64" s="5"/>
      <c r="J64" s="5"/>
      <c r="K64" s="5"/>
    </row>
    <row r="65" spans="1:11" ht="18.75" x14ac:dyDescent="0.25">
      <c r="A65" s="100" t="s">
        <v>117</v>
      </c>
      <c r="B65" s="102" t="s">
        <v>79</v>
      </c>
      <c r="C65" s="103" t="s">
        <v>129</v>
      </c>
      <c r="D65" s="1" t="s">
        <v>7</v>
      </c>
      <c r="E65" s="70">
        <f t="shared" ref="E65:G65" si="27">E67+E68+E70+E71</f>
        <v>1846.8</v>
      </c>
      <c r="F65" s="70">
        <f t="shared" si="27"/>
        <v>1846.8</v>
      </c>
      <c r="G65" s="70">
        <f t="shared" si="27"/>
        <v>498.2</v>
      </c>
      <c r="H65" s="70"/>
      <c r="I65" s="70"/>
      <c r="J65" s="70"/>
      <c r="K65" s="70"/>
    </row>
    <row r="66" spans="1:11" ht="18.75" x14ac:dyDescent="0.25">
      <c r="A66" s="100"/>
      <c r="B66" s="102"/>
      <c r="C66" s="103"/>
      <c r="D66" s="4" t="s">
        <v>11</v>
      </c>
      <c r="E66" s="70">
        <f>E65</f>
        <v>1846.8</v>
      </c>
      <c r="F66" s="70">
        <f>F65</f>
        <v>1846.8</v>
      </c>
      <c r="G66" s="70">
        <f>G65</f>
        <v>498.2</v>
      </c>
      <c r="H66" s="5"/>
      <c r="I66" s="5"/>
      <c r="J66" s="5"/>
      <c r="K66" s="5"/>
    </row>
    <row r="67" spans="1:11" ht="18.75" x14ac:dyDescent="0.25">
      <c r="A67" s="100"/>
      <c r="B67" s="102"/>
      <c r="C67" s="103"/>
      <c r="D67" s="1" t="s">
        <v>3</v>
      </c>
      <c r="E67" s="70">
        <v>498.2</v>
      </c>
      <c r="F67" s="70">
        <v>498.2</v>
      </c>
      <c r="G67" s="70">
        <v>498.2</v>
      </c>
      <c r="H67" s="70"/>
      <c r="I67" s="70"/>
      <c r="J67" s="70"/>
      <c r="K67" s="70"/>
    </row>
    <row r="68" spans="1:11" ht="18.75" x14ac:dyDescent="0.25">
      <c r="A68" s="100"/>
      <c r="B68" s="102"/>
      <c r="C68" s="103"/>
      <c r="D68" s="1" t="s">
        <v>6</v>
      </c>
      <c r="E68" s="70">
        <v>1348.6</v>
      </c>
      <c r="F68" s="70">
        <v>1348.6</v>
      </c>
      <c r="G68" s="70">
        <v>0</v>
      </c>
      <c r="H68" s="70"/>
      <c r="I68" s="70"/>
      <c r="J68" s="70"/>
      <c r="K68" s="70"/>
    </row>
    <row r="69" spans="1:11" ht="18.75" x14ac:dyDescent="0.25">
      <c r="A69" s="100"/>
      <c r="B69" s="102"/>
      <c r="C69" s="103"/>
      <c r="D69" s="4" t="s">
        <v>11</v>
      </c>
      <c r="E69" s="70">
        <f>E68</f>
        <v>1348.6</v>
      </c>
      <c r="F69" s="70">
        <f>F68</f>
        <v>1348.6</v>
      </c>
      <c r="G69" s="70">
        <f>G68</f>
        <v>0</v>
      </c>
      <c r="H69" s="5"/>
      <c r="I69" s="5"/>
      <c r="J69" s="5"/>
      <c r="K69" s="5"/>
    </row>
    <row r="70" spans="1:11" ht="18.75" x14ac:dyDescent="0.25">
      <c r="A70" s="100"/>
      <c r="B70" s="102"/>
      <c r="C70" s="103"/>
      <c r="D70" s="1" t="s">
        <v>5</v>
      </c>
      <c r="E70" s="69">
        <v>0</v>
      </c>
      <c r="F70" s="69">
        <v>0</v>
      </c>
      <c r="G70" s="69">
        <v>0</v>
      </c>
      <c r="H70" s="69"/>
      <c r="I70" s="69"/>
      <c r="J70" s="69"/>
      <c r="K70" s="69"/>
    </row>
    <row r="71" spans="1:11" ht="18.75" x14ac:dyDescent="0.25">
      <c r="A71" s="100"/>
      <c r="B71" s="102"/>
      <c r="C71" s="103"/>
      <c r="D71" s="1" t="s">
        <v>12</v>
      </c>
      <c r="E71" s="69">
        <v>0</v>
      </c>
      <c r="F71" s="69">
        <v>0</v>
      </c>
      <c r="G71" s="69">
        <v>0</v>
      </c>
      <c r="H71" s="69"/>
      <c r="I71" s="69"/>
      <c r="J71" s="69"/>
      <c r="K71" s="69"/>
    </row>
    <row r="72" spans="1:11" ht="18.75" x14ac:dyDescent="0.25">
      <c r="A72" s="100"/>
      <c r="B72" s="102"/>
      <c r="C72" s="103"/>
      <c r="D72" s="4" t="s">
        <v>11</v>
      </c>
      <c r="E72" s="69">
        <f>E71</f>
        <v>0</v>
      </c>
      <c r="F72" s="69">
        <f t="shared" ref="F72:G72" si="28">F71</f>
        <v>0</v>
      </c>
      <c r="G72" s="69">
        <f t="shared" si="28"/>
        <v>0</v>
      </c>
      <c r="H72" s="5"/>
      <c r="I72" s="5"/>
      <c r="J72" s="5"/>
      <c r="K72" s="5"/>
    </row>
    <row r="73" spans="1:11" ht="18.75" x14ac:dyDescent="0.25">
      <c r="A73" s="100" t="s">
        <v>246</v>
      </c>
      <c r="B73" s="102" t="s">
        <v>248</v>
      </c>
      <c r="C73" s="103" t="s">
        <v>129</v>
      </c>
      <c r="D73" s="1" t="s">
        <v>7</v>
      </c>
      <c r="E73" s="70">
        <f t="shared" ref="E73:G73" si="29">E75+E76+E78+E79</f>
        <v>53375.8</v>
      </c>
      <c r="F73" s="70">
        <f t="shared" si="29"/>
        <v>53375.8</v>
      </c>
      <c r="G73" s="70">
        <f t="shared" si="29"/>
        <v>53375.8</v>
      </c>
      <c r="H73" s="70"/>
      <c r="I73" s="70"/>
      <c r="J73" s="70"/>
      <c r="K73" s="70"/>
    </row>
    <row r="74" spans="1:11" ht="18.75" x14ac:dyDescent="0.25">
      <c r="A74" s="100"/>
      <c r="B74" s="102"/>
      <c r="C74" s="103"/>
      <c r="D74" s="4" t="s">
        <v>11</v>
      </c>
      <c r="E74" s="70">
        <f>E73</f>
        <v>53375.8</v>
      </c>
      <c r="F74" s="70">
        <f t="shared" ref="F74:G74" si="30">F73</f>
        <v>53375.8</v>
      </c>
      <c r="G74" s="70">
        <f t="shared" si="30"/>
        <v>53375.8</v>
      </c>
      <c r="H74" s="5"/>
      <c r="I74" s="5"/>
      <c r="J74" s="5"/>
      <c r="K74" s="5"/>
    </row>
    <row r="75" spans="1:11" ht="18.75" x14ac:dyDescent="0.25">
      <c r="A75" s="100"/>
      <c r="B75" s="102"/>
      <c r="C75" s="103"/>
      <c r="D75" s="1" t="s">
        <v>3</v>
      </c>
      <c r="E75" s="70">
        <v>53375.8</v>
      </c>
      <c r="F75" s="70">
        <v>53375.8</v>
      </c>
      <c r="G75" s="70">
        <v>53375.8</v>
      </c>
      <c r="H75" s="70"/>
      <c r="I75" s="70"/>
      <c r="J75" s="70"/>
      <c r="K75" s="70"/>
    </row>
    <row r="76" spans="1:11" ht="18.75" x14ac:dyDescent="0.25">
      <c r="A76" s="100"/>
      <c r="B76" s="102"/>
      <c r="C76" s="103"/>
      <c r="D76" s="1" t="s">
        <v>6</v>
      </c>
      <c r="E76" s="70">
        <v>0</v>
      </c>
      <c r="F76" s="70">
        <v>0</v>
      </c>
      <c r="G76" s="70">
        <v>0</v>
      </c>
      <c r="H76" s="70"/>
      <c r="I76" s="70"/>
      <c r="J76" s="70"/>
      <c r="K76" s="70"/>
    </row>
    <row r="77" spans="1:11" ht="18.75" x14ac:dyDescent="0.25">
      <c r="A77" s="100"/>
      <c r="B77" s="102"/>
      <c r="C77" s="103"/>
      <c r="D77" s="4" t="s">
        <v>11</v>
      </c>
      <c r="E77" s="70">
        <f>E76</f>
        <v>0</v>
      </c>
      <c r="F77" s="70">
        <f t="shared" ref="F77:G77" si="31">F76</f>
        <v>0</v>
      </c>
      <c r="G77" s="70">
        <f t="shared" si="31"/>
        <v>0</v>
      </c>
      <c r="H77" s="5"/>
      <c r="I77" s="5"/>
      <c r="J77" s="5"/>
      <c r="K77" s="5"/>
    </row>
    <row r="78" spans="1:11" ht="18.75" x14ac:dyDescent="0.25">
      <c r="A78" s="100"/>
      <c r="B78" s="102"/>
      <c r="C78" s="103"/>
      <c r="D78" s="1" t="s">
        <v>5</v>
      </c>
      <c r="E78" s="69">
        <v>0</v>
      </c>
      <c r="F78" s="69">
        <v>0</v>
      </c>
      <c r="G78" s="69">
        <v>0</v>
      </c>
      <c r="H78" s="69"/>
      <c r="I78" s="69"/>
      <c r="J78" s="69"/>
      <c r="K78" s="69"/>
    </row>
    <row r="79" spans="1:11" ht="18.75" x14ac:dyDescent="0.25">
      <c r="A79" s="100"/>
      <c r="B79" s="102"/>
      <c r="C79" s="103"/>
      <c r="D79" s="1" t="s">
        <v>12</v>
      </c>
      <c r="E79" s="69">
        <v>0</v>
      </c>
      <c r="F79" s="69">
        <v>0</v>
      </c>
      <c r="G79" s="69">
        <v>0</v>
      </c>
      <c r="H79" s="69"/>
      <c r="I79" s="69"/>
      <c r="J79" s="69"/>
      <c r="K79" s="69"/>
    </row>
    <row r="80" spans="1:11" ht="18.75" x14ac:dyDescent="0.25">
      <c r="A80" s="100"/>
      <c r="B80" s="102"/>
      <c r="C80" s="103"/>
      <c r="D80" s="4" t="s">
        <v>11</v>
      </c>
      <c r="E80" s="69">
        <f>E79</f>
        <v>0</v>
      </c>
      <c r="F80" s="69">
        <f t="shared" ref="F80:G80" si="32">F79</f>
        <v>0</v>
      </c>
      <c r="G80" s="69">
        <f t="shared" si="32"/>
        <v>0</v>
      </c>
      <c r="H80" s="5"/>
      <c r="I80" s="5"/>
      <c r="J80" s="5"/>
      <c r="K80" s="5"/>
    </row>
    <row r="81" spans="1:11" ht="18.75" x14ac:dyDescent="0.25">
      <c r="A81" s="100" t="s">
        <v>247</v>
      </c>
      <c r="B81" s="102" t="s">
        <v>249</v>
      </c>
      <c r="C81" s="103" t="s">
        <v>129</v>
      </c>
      <c r="D81" s="1" t="s">
        <v>7</v>
      </c>
      <c r="E81" s="70">
        <f t="shared" ref="E81:G81" si="33">E83+E84+E86+E87</f>
        <v>124008.2</v>
      </c>
      <c r="F81" s="70">
        <f t="shared" si="33"/>
        <v>124008.2</v>
      </c>
      <c r="G81" s="70">
        <f t="shared" si="33"/>
        <v>124008.2</v>
      </c>
      <c r="H81" s="70"/>
      <c r="I81" s="70"/>
      <c r="J81" s="70"/>
      <c r="K81" s="70"/>
    </row>
    <row r="82" spans="1:11" ht="18.75" x14ac:dyDescent="0.25">
      <c r="A82" s="100"/>
      <c r="B82" s="102"/>
      <c r="C82" s="103"/>
      <c r="D82" s="4" t="s">
        <v>11</v>
      </c>
      <c r="E82" s="70">
        <f>E81</f>
        <v>124008.2</v>
      </c>
      <c r="F82" s="70">
        <f t="shared" ref="F82:G82" si="34">F81</f>
        <v>124008.2</v>
      </c>
      <c r="G82" s="70">
        <f t="shared" si="34"/>
        <v>124008.2</v>
      </c>
      <c r="H82" s="5"/>
      <c r="I82" s="5"/>
      <c r="J82" s="5"/>
      <c r="K82" s="5"/>
    </row>
    <row r="83" spans="1:11" ht="18.75" x14ac:dyDescent="0.25">
      <c r="A83" s="100"/>
      <c r="B83" s="102"/>
      <c r="C83" s="103"/>
      <c r="D83" s="1" t="s">
        <v>3</v>
      </c>
      <c r="E83" s="70">
        <v>124008.2</v>
      </c>
      <c r="F83" s="70">
        <v>124008.2</v>
      </c>
      <c r="G83" s="70">
        <v>124008.2</v>
      </c>
      <c r="H83" s="70"/>
      <c r="I83" s="70"/>
      <c r="J83" s="70"/>
      <c r="K83" s="70"/>
    </row>
    <row r="84" spans="1:11" ht="18.75" x14ac:dyDescent="0.25">
      <c r="A84" s="100"/>
      <c r="B84" s="102"/>
      <c r="C84" s="103"/>
      <c r="D84" s="1" t="s">
        <v>6</v>
      </c>
      <c r="E84" s="70">
        <v>0</v>
      </c>
      <c r="F84" s="70">
        <v>0</v>
      </c>
      <c r="G84" s="70">
        <v>0</v>
      </c>
      <c r="H84" s="70"/>
      <c r="I84" s="70"/>
      <c r="J84" s="70"/>
      <c r="K84" s="70"/>
    </row>
    <row r="85" spans="1:11" ht="18.75" x14ac:dyDescent="0.25">
      <c r="A85" s="100"/>
      <c r="B85" s="102"/>
      <c r="C85" s="103"/>
      <c r="D85" s="4" t="s">
        <v>11</v>
      </c>
      <c r="E85" s="70">
        <f>E84</f>
        <v>0</v>
      </c>
      <c r="F85" s="70">
        <f t="shared" ref="F85:G85" si="35">F84</f>
        <v>0</v>
      </c>
      <c r="G85" s="70">
        <f t="shared" si="35"/>
        <v>0</v>
      </c>
      <c r="H85" s="5"/>
      <c r="I85" s="5"/>
      <c r="J85" s="5"/>
      <c r="K85" s="5"/>
    </row>
    <row r="86" spans="1:11" ht="18.75" x14ac:dyDescent="0.25">
      <c r="A86" s="100"/>
      <c r="B86" s="102"/>
      <c r="C86" s="103"/>
      <c r="D86" s="1" t="s">
        <v>5</v>
      </c>
      <c r="E86" s="69">
        <v>0</v>
      </c>
      <c r="F86" s="69">
        <v>0</v>
      </c>
      <c r="G86" s="69">
        <v>0</v>
      </c>
      <c r="H86" s="69"/>
      <c r="I86" s="69"/>
      <c r="J86" s="69"/>
      <c r="K86" s="69"/>
    </row>
    <row r="87" spans="1:11" ht="18.75" x14ac:dyDescent="0.25">
      <c r="A87" s="100"/>
      <c r="B87" s="102"/>
      <c r="C87" s="103"/>
      <c r="D87" s="1" t="s">
        <v>12</v>
      </c>
      <c r="E87" s="69">
        <v>0</v>
      </c>
      <c r="F87" s="69">
        <v>0</v>
      </c>
      <c r="G87" s="69">
        <v>0</v>
      </c>
      <c r="H87" s="69"/>
      <c r="I87" s="69"/>
      <c r="J87" s="69"/>
      <c r="K87" s="69"/>
    </row>
    <row r="88" spans="1:11" ht="18.75" x14ac:dyDescent="0.25">
      <c r="A88" s="100"/>
      <c r="B88" s="102"/>
      <c r="C88" s="103"/>
      <c r="D88" s="4" t="s">
        <v>11</v>
      </c>
      <c r="E88" s="69">
        <f>E87</f>
        <v>0</v>
      </c>
      <c r="F88" s="69">
        <f t="shared" ref="F88:G88" si="36">F87</f>
        <v>0</v>
      </c>
      <c r="G88" s="69">
        <f t="shared" si="36"/>
        <v>0</v>
      </c>
      <c r="H88" s="5"/>
      <c r="I88" s="5"/>
      <c r="J88" s="5"/>
      <c r="K88" s="5"/>
    </row>
    <row r="89" spans="1:11" ht="18.75" x14ac:dyDescent="0.25">
      <c r="A89" s="100" t="s">
        <v>123</v>
      </c>
      <c r="B89" s="102" t="s">
        <v>83</v>
      </c>
      <c r="C89" s="103" t="s">
        <v>129</v>
      </c>
      <c r="D89" s="1" t="s">
        <v>7</v>
      </c>
      <c r="E89" s="70">
        <f t="shared" ref="E89:G89" si="37">E91+E92+E94+E95</f>
        <v>85984.1</v>
      </c>
      <c r="F89" s="70">
        <f t="shared" si="37"/>
        <v>85984.1</v>
      </c>
      <c r="G89" s="70">
        <f t="shared" si="37"/>
        <v>85984.1</v>
      </c>
      <c r="H89" s="70"/>
      <c r="I89" s="70"/>
      <c r="J89" s="70"/>
      <c r="K89" s="70"/>
    </row>
    <row r="90" spans="1:11" ht="18.75" x14ac:dyDescent="0.25">
      <c r="A90" s="100"/>
      <c r="B90" s="102"/>
      <c r="C90" s="103"/>
      <c r="D90" s="4" t="s">
        <v>11</v>
      </c>
      <c r="E90" s="70">
        <f>E89</f>
        <v>85984.1</v>
      </c>
      <c r="F90" s="70">
        <f t="shared" ref="F90:G90" si="38">F89</f>
        <v>85984.1</v>
      </c>
      <c r="G90" s="70">
        <f t="shared" si="38"/>
        <v>85984.1</v>
      </c>
      <c r="H90" s="5"/>
      <c r="I90" s="5"/>
      <c r="J90" s="5"/>
      <c r="K90" s="5"/>
    </row>
    <row r="91" spans="1:11" ht="18.75" x14ac:dyDescent="0.25">
      <c r="A91" s="100"/>
      <c r="B91" s="102"/>
      <c r="C91" s="103"/>
      <c r="D91" s="1" t="s">
        <v>3</v>
      </c>
      <c r="E91" s="70">
        <v>85984.1</v>
      </c>
      <c r="F91" s="70">
        <v>85984.1</v>
      </c>
      <c r="G91" s="70">
        <v>85984.1</v>
      </c>
      <c r="H91" s="70"/>
      <c r="I91" s="70"/>
      <c r="J91" s="70"/>
      <c r="K91" s="70"/>
    </row>
    <row r="92" spans="1:11" ht="18.75" x14ac:dyDescent="0.25">
      <c r="A92" s="100"/>
      <c r="B92" s="102"/>
      <c r="C92" s="103"/>
      <c r="D92" s="1" t="s">
        <v>6</v>
      </c>
      <c r="E92" s="70">
        <v>0</v>
      </c>
      <c r="F92" s="70">
        <v>0</v>
      </c>
      <c r="G92" s="70">
        <v>0</v>
      </c>
      <c r="H92" s="70"/>
      <c r="I92" s="70"/>
      <c r="J92" s="70"/>
      <c r="K92" s="70"/>
    </row>
    <row r="93" spans="1:11" ht="18.75" x14ac:dyDescent="0.25">
      <c r="A93" s="100"/>
      <c r="B93" s="102"/>
      <c r="C93" s="103"/>
      <c r="D93" s="4" t="s">
        <v>11</v>
      </c>
      <c r="E93" s="70">
        <f>E92</f>
        <v>0</v>
      </c>
      <c r="F93" s="70">
        <f t="shared" ref="F93:G93" si="39">F92</f>
        <v>0</v>
      </c>
      <c r="G93" s="70">
        <f t="shared" si="39"/>
        <v>0</v>
      </c>
      <c r="H93" s="5"/>
      <c r="I93" s="5"/>
      <c r="J93" s="5"/>
      <c r="K93" s="5"/>
    </row>
    <row r="94" spans="1:11" ht="18.75" x14ac:dyDescent="0.25">
      <c r="A94" s="100"/>
      <c r="B94" s="102"/>
      <c r="C94" s="103"/>
      <c r="D94" s="1" t="s">
        <v>5</v>
      </c>
      <c r="E94" s="69">
        <v>0</v>
      </c>
      <c r="F94" s="69">
        <v>0</v>
      </c>
      <c r="G94" s="69">
        <v>0</v>
      </c>
      <c r="H94" s="69"/>
      <c r="I94" s="69"/>
      <c r="J94" s="69"/>
      <c r="K94" s="69"/>
    </row>
    <row r="95" spans="1:11" ht="18.75" x14ac:dyDescent="0.25">
      <c r="A95" s="100"/>
      <c r="B95" s="102"/>
      <c r="C95" s="103"/>
      <c r="D95" s="1" t="s">
        <v>12</v>
      </c>
      <c r="E95" s="69">
        <v>0</v>
      </c>
      <c r="F95" s="69">
        <v>0</v>
      </c>
      <c r="G95" s="69">
        <v>0</v>
      </c>
      <c r="H95" s="69"/>
      <c r="I95" s="69"/>
      <c r="J95" s="69"/>
      <c r="K95" s="69"/>
    </row>
    <row r="96" spans="1:11" ht="18.75" x14ac:dyDescent="0.25">
      <c r="A96" s="100"/>
      <c r="B96" s="102"/>
      <c r="C96" s="103"/>
      <c r="D96" s="4" t="s">
        <v>11</v>
      </c>
      <c r="E96" s="69">
        <f>E95</f>
        <v>0</v>
      </c>
      <c r="F96" s="69">
        <f t="shared" ref="F96:G96" si="40">F95</f>
        <v>0</v>
      </c>
      <c r="G96" s="69">
        <f t="shared" si="40"/>
        <v>0</v>
      </c>
      <c r="H96" s="5"/>
      <c r="I96" s="5"/>
      <c r="J96" s="5"/>
      <c r="K96" s="5"/>
    </row>
    <row r="97" spans="1:11" s="6" customFormat="1" ht="18.75" x14ac:dyDescent="0.25">
      <c r="A97" s="100" t="s">
        <v>125</v>
      </c>
      <c r="B97" s="101" t="s">
        <v>250</v>
      </c>
      <c r="C97" s="91" t="s">
        <v>129</v>
      </c>
      <c r="D97" s="1" t="s">
        <v>7</v>
      </c>
      <c r="E97" s="73">
        <f t="shared" ref="E97:G97" si="41">E99+E100+E102+E103</f>
        <v>73052</v>
      </c>
      <c r="F97" s="73">
        <f t="shared" si="41"/>
        <v>73147.600000000006</v>
      </c>
      <c r="G97" s="73">
        <f t="shared" si="41"/>
        <v>19749.900000000001</v>
      </c>
      <c r="H97" s="73"/>
      <c r="I97" s="73"/>
      <c r="J97" s="73"/>
      <c r="K97" s="73"/>
    </row>
    <row r="98" spans="1:11" s="6" customFormat="1" ht="18.75" x14ac:dyDescent="0.25">
      <c r="A98" s="100"/>
      <c r="B98" s="101"/>
      <c r="C98" s="91"/>
      <c r="D98" s="4" t="s">
        <v>11</v>
      </c>
      <c r="E98" s="73">
        <f>E97</f>
        <v>73052</v>
      </c>
      <c r="F98" s="73">
        <f>F97</f>
        <v>73147.600000000006</v>
      </c>
      <c r="G98" s="73">
        <f>G97</f>
        <v>19749.900000000001</v>
      </c>
      <c r="H98" s="74"/>
      <c r="I98" s="74"/>
      <c r="J98" s="74"/>
      <c r="K98" s="74"/>
    </row>
    <row r="99" spans="1:11" s="6" customFormat="1" ht="18.75" x14ac:dyDescent="0.25">
      <c r="A99" s="100"/>
      <c r="B99" s="101"/>
      <c r="C99" s="91"/>
      <c r="D99" s="1" t="s">
        <v>3</v>
      </c>
      <c r="E99" s="73">
        <v>18263</v>
      </c>
      <c r="F99" s="73">
        <v>19749.900000000001</v>
      </c>
      <c r="G99" s="73">
        <v>19749.900000000001</v>
      </c>
      <c r="H99" s="73"/>
      <c r="I99" s="73"/>
      <c r="J99" s="73"/>
      <c r="K99" s="73"/>
    </row>
    <row r="100" spans="1:11" s="6" customFormat="1" ht="18.75" x14ac:dyDescent="0.25">
      <c r="A100" s="100"/>
      <c r="B100" s="101"/>
      <c r="C100" s="91"/>
      <c r="D100" s="1" t="s">
        <v>6</v>
      </c>
      <c r="E100" s="73">
        <v>54789</v>
      </c>
      <c r="F100" s="73">
        <v>53397.7</v>
      </c>
      <c r="G100" s="73">
        <v>0</v>
      </c>
      <c r="H100" s="73"/>
      <c r="I100" s="73"/>
      <c r="J100" s="73"/>
      <c r="K100" s="73"/>
    </row>
    <row r="101" spans="1:11" s="6" customFormat="1" ht="18.75" x14ac:dyDescent="0.25">
      <c r="A101" s="100"/>
      <c r="B101" s="101"/>
      <c r="C101" s="91"/>
      <c r="D101" s="4" t="s">
        <v>11</v>
      </c>
      <c r="E101" s="73">
        <f>E100</f>
        <v>54789</v>
      </c>
      <c r="F101" s="73">
        <f>F100</f>
        <v>53397.7</v>
      </c>
      <c r="G101" s="73">
        <f>G100</f>
        <v>0</v>
      </c>
      <c r="H101" s="74"/>
      <c r="I101" s="74"/>
      <c r="J101" s="74"/>
      <c r="K101" s="74"/>
    </row>
    <row r="102" spans="1:11" s="6" customFormat="1" ht="18.75" x14ac:dyDescent="0.25">
      <c r="A102" s="100"/>
      <c r="B102" s="101"/>
      <c r="C102" s="91"/>
      <c r="D102" s="1" t="s">
        <v>5</v>
      </c>
      <c r="E102" s="75">
        <v>0</v>
      </c>
      <c r="F102" s="75">
        <v>0</v>
      </c>
      <c r="G102" s="75">
        <v>0</v>
      </c>
      <c r="H102" s="75"/>
      <c r="I102" s="75"/>
      <c r="J102" s="75"/>
      <c r="K102" s="75"/>
    </row>
    <row r="103" spans="1:11" s="6" customFormat="1" ht="18.75" x14ac:dyDescent="0.25">
      <c r="A103" s="100"/>
      <c r="B103" s="101"/>
      <c r="C103" s="91"/>
      <c r="D103" s="1" t="s">
        <v>12</v>
      </c>
      <c r="E103" s="75">
        <v>0</v>
      </c>
      <c r="F103" s="75">
        <v>0</v>
      </c>
      <c r="G103" s="75">
        <v>0</v>
      </c>
      <c r="H103" s="75"/>
      <c r="I103" s="75"/>
      <c r="J103" s="75"/>
      <c r="K103" s="75"/>
    </row>
    <row r="104" spans="1:11" s="6" customFormat="1" ht="18.75" x14ac:dyDescent="0.25">
      <c r="A104" s="100"/>
      <c r="B104" s="101"/>
      <c r="C104" s="91"/>
      <c r="D104" s="4" t="s">
        <v>11</v>
      </c>
      <c r="E104" s="75">
        <f>E103</f>
        <v>0</v>
      </c>
      <c r="F104" s="75">
        <f t="shared" ref="F104:G104" si="42">F103</f>
        <v>0</v>
      </c>
      <c r="G104" s="75">
        <f t="shared" si="42"/>
        <v>0</v>
      </c>
      <c r="H104" s="74"/>
      <c r="I104" s="74"/>
      <c r="J104" s="74"/>
      <c r="K104" s="74"/>
    </row>
    <row r="105" spans="1:11" s="6" customFormat="1" ht="18.75" x14ac:dyDescent="0.25">
      <c r="A105" s="100" t="s">
        <v>126</v>
      </c>
      <c r="B105" s="101" t="s">
        <v>251</v>
      </c>
      <c r="C105" s="91" t="s">
        <v>129</v>
      </c>
      <c r="D105" s="1" t="s">
        <v>7</v>
      </c>
      <c r="E105" s="73">
        <f t="shared" ref="E105:G105" si="43">E107+E108+E110+E111</f>
        <v>34162.1</v>
      </c>
      <c r="F105" s="73">
        <f t="shared" si="43"/>
        <v>35098.1</v>
      </c>
      <c r="G105" s="73">
        <f t="shared" si="43"/>
        <v>9476.5</v>
      </c>
      <c r="H105" s="73"/>
      <c r="I105" s="73"/>
      <c r="J105" s="73"/>
      <c r="K105" s="73"/>
    </row>
    <row r="106" spans="1:11" s="6" customFormat="1" ht="18.75" x14ac:dyDescent="0.25">
      <c r="A106" s="100"/>
      <c r="B106" s="101"/>
      <c r="C106" s="91"/>
      <c r="D106" s="4" t="s">
        <v>11</v>
      </c>
      <c r="E106" s="73">
        <f>E105</f>
        <v>34162.1</v>
      </c>
      <c r="F106" s="73">
        <f>F105</f>
        <v>35098.1</v>
      </c>
      <c r="G106" s="73">
        <f>G105</f>
        <v>9476.5</v>
      </c>
      <c r="H106" s="74"/>
      <c r="I106" s="74"/>
      <c r="J106" s="74"/>
      <c r="K106" s="74"/>
    </row>
    <row r="107" spans="1:11" s="6" customFormat="1" ht="18.75" x14ac:dyDescent="0.25">
      <c r="A107" s="100"/>
      <c r="B107" s="101"/>
      <c r="C107" s="91"/>
      <c r="D107" s="1" t="s">
        <v>3</v>
      </c>
      <c r="E107" s="73">
        <v>8540.5</v>
      </c>
      <c r="F107" s="73">
        <v>9476.5</v>
      </c>
      <c r="G107" s="73">
        <v>9476.5</v>
      </c>
      <c r="H107" s="73"/>
      <c r="I107" s="73"/>
      <c r="J107" s="73"/>
      <c r="K107" s="73"/>
    </row>
    <row r="108" spans="1:11" s="6" customFormat="1" ht="18.75" x14ac:dyDescent="0.25">
      <c r="A108" s="100"/>
      <c r="B108" s="101"/>
      <c r="C108" s="91"/>
      <c r="D108" s="1" t="s">
        <v>6</v>
      </c>
      <c r="E108" s="73">
        <v>25621.599999999999</v>
      </c>
      <c r="F108" s="73">
        <v>25621.599999999999</v>
      </c>
      <c r="G108" s="73">
        <v>0</v>
      </c>
      <c r="H108" s="73"/>
      <c r="I108" s="73"/>
      <c r="J108" s="73"/>
      <c r="K108" s="73"/>
    </row>
    <row r="109" spans="1:11" s="6" customFormat="1" ht="18.75" x14ac:dyDescent="0.25">
      <c r="A109" s="100"/>
      <c r="B109" s="101"/>
      <c r="C109" s="91"/>
      <c r="D109" s="4" t="s">
        <v>11</v>
      </c>
      <c r="E109" s="73">
        <f>E108</f>
        <v>25621.599999999999</v>
      </c>
      <c r="F109" s="73">
        <f>F108</f>
        <v>25621.599999999999</v>
      </c>
      <c r="G109" s="73">
        <f>G108</f>
        <v>0</v>
      </c>
      <c r="H109" s="74"/>
      <c r="I109" s="74"/>
      <c r="J109" s="74"/>
      <c r="K109" s="74"/>
    </row>
    <row r="110" spans="1:11" s="6" customFormat="1" ht="18.75" x14ac:dyDescent="0.25">
      <c r="A110" s="100"/>
      <c r="B110" s="101"/>
      <c r="C110" s="91"/>
      <c r="D110" s="1" t="s">
        <v>5</v>
      </c>
      <c r="E110" s="75">
        <v>0</v>
      </c>
      <c r="F110" s="75">
        <v>0</v>
      </c>
      <c r="G110" s="75">
        <v>0</v>
      </c>
      <c r="H110" s="75"/>
      <c r="I110" s="75"/>
      <c r="J110" s="75"/>
      <c r="K110" s="75"/>
    </row>
    <row r="111" spans="1:11" s="6" customFormat="1" ht="18.75" x14ac:dyDescent="0.25">
      <c r="A111" s="100"/>
      <c r="B111" s="101"/>
      <c r="C111" s="91"/>
      <c r="D111" s="1" t="s">
        <v>12</v>
      </c>
      <c r="E111" s="75">
        <v>0</v>
      </c>
      <c r="F111" s="75">
        <v>0</v>
      </c>
      <c r="G111" s="75">
        <v>0</v>
      </c>
      <c r="H111" s="75"/>
      <c r="I111" s="75"/>
      <c r="J111" s="75"/>
      <c r="K111" s="75"/>
    </row>
    <row r="112" spans="1:11" s="6" customFormat="1" ht="18.75" x14ac:dyDescent="0.25">
      <c r="A112" s="100"/>
      <c r="B112" s="101"/>
      <c r="C112" s="91"/>
      <c r="D112" s="4" t="s">
        <v>11</v>
      </c>
      <c r="E112" s="75">
        <f>E111</f>
        <v>0</v>
      </c>
      <c r="F112" s="75">
        <f t="shared" ref="F112:G112" si="44">F111</f>
        <v>0</v>
      </c>
      <c r="G112" s="75">
        <f t="shared" si="44"/>
        <v>0</v>
      </c>
      <c r="H112" s="74"/>
      <c r="I112" s="74"/>
      <c r="J112" s="74"/>
      <c r="K112" s="74"/>
    </row>
  </sheetData>
  <mergeCells count="44">
    <mergeCell ref="A41:A48"/>
    <mergeCell ref="A6:A7"/>
    <mergeCell ref="C6:C7"/>
    <mergeCell ref="C9:C16"/>
    <mergeCell ref="C17:C24"/>
    <mergeCell ref="B41:B48"/>
    <mergeCell ref="C41:C48"/>
    <mergeCell ref="A25:A32"/>
    <mergeCell ref="B25:B32"/>
    <mergeCell ref="C25:C32"/>
    <mergeCell ref="A33:A40"/>
    <mergeCell ref="B33:B40"/>
    <mergeCell ref="C33:C40"/>
    <mergeCell ref="B6:B7"/>
    <mergeCell ref="D6:D7"/>
    <mergeCell ref="E6:K6"/>
    <mergeCell ref="A9:B16"/>
    <mergeCell ref="A17:A24"/>
    <mergeCell ref="B17:B24"/>
    <mergeCell ref="A73:A80"/>
    <mergeCell ref="B73:B80"/>
    <mergeCell ref="C73:C80"/>
    <mergeCell ref="A49:A56"/>
    <mergeCell ref="B49:B56"/>
    <mergeCell ref="C49:C56"/>
    <mergeCell ref="A57:A64"/>
    <mergeCell ref="B57:B64"/>
    <mergeCell ref="C57:C64"/>
    <mergeCell ref="A4:K4"/>
    <mergeCell ref="A97:A104"/>
    <mergeCell ref="B97:B104"/>
    <mergeCell ref="C97:C104"/>
    <mergeCell ref="A105:A112"/>
    <mergeCell ref="B105:B112"/>
    <mergeCell ref="C105:C112"/>
    <mergeCell ref="A81:A88"/>
    <mergeCell ref="B81:B88"/>
    <mergeCell ref="C81:C88"/>
    <mergeCell ref="A89:A96"/>
    <mergeCell ref="B89:B96"/>
    <mergeCell ref="C89:C96"/>
    <mergeCell ref="A65:A72"/>
    <mergeCell ref="B65:B72"/>
    <mergeCell ref="C65:C72"/>
  </mergeCells>
  <printOptions horizontalCentered="1"/>
  <pageMargins left="0.11811023622047245" right="0.11811023622047245" top="0.55118110236220474" bottom="0.15748031496062992" header="0.31496062992125984" footer="0.31496062992125984"/>
  <pageSetup paperSize="9" scale="35" orientation="portrait" r:id="rId1"/>
  <headerFooter>
    <oddHeader xml:space="preserve">&amp;C&amp;"Times New Roman,обычный"8
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E217"/>
  <sheetViews>
    <sheetView view="pageBreakPreview" topLeftCell="A4" zoomScale="85" zoomScaleNormal="100" zoomScaleSheetLayoutView="85" workbookViewId="0">
      <selection activeCell="D109" sqref="D109"/>
    </sheetView>
  </sheetViews>
  <sheetFormatPr defaultRowHeight="15" x14ac:dyDescent="0.25"/>
  <cols>
    <col min="1" max="1" width="6.140625" style="45" customWidth="1"/>
    <col min="2" max="2" width="59.5703125" customWidth="1"/>
    <col min="3" max="3" width="28.28515625" style="52" customWidth="1"/>
    <col min="4" max="4" width="32.140625" customWidth="1"/>
    <col min="5" max="5" width="40.5703125" customWidth="1"/>
  </cols>
  <sheetData>
    <row r="1" spans="1:5" ht="18.75" x14ac:dyDescent="0.25">
      <c r="E1" s="7" t="s">
        <v>48</v>
      </c>
    </row>
    <row r="2" spans="1:5" ht="18.75" x14ac:dyDescent="0.25">
      <c r="B2" s="2"/>
    </row>
    <row r="3" spans="1:5" ht="18.75" x14ac:dyDescent="0.25">
      <c r="B3" s="3"/>
    </row>
    <row r="4" spans="1:5" ht="18.75" x14ac:dyDescent="0.25">
      <c r="A4" s="88" t="s">
        <v>57</v>
      </c>
      <c r="B4" s="88"/>
      <c r="C4" s="88"/>
      <c r="D4" s="88"/>
      <c r="E4" s="88"/>
    </row>
    <row r="5" spans="1:5" ht="18.75" x14ac:dyDescent="0.25">
      <c r="C5" s="53"/>
    </row>
    <row r="6" spans="1:5" ht="68.25" customHeight="1" x14ac:dyDescent="0.25">
      <c r="A6" s="43" t="s">
        <v>4</v>
      </c>
      <c r="B6" s="44" t="s">
        <v>31</v>
      </c>
      <c r="C6" s="54" t="s">
        <v>32</v>
      </c>
      <c r="D6" s="44" t="s">
        <v>29</v>
      </c>
      <c r="E6" s="44" t="s">
        <v>53</v>
      </c>
    </row>
    <row r="7" spans="1:5" ht="18.75" x14ac:dyDescent="0.25">
      <c r="A7" s="44">
        <v>1</v>
      </c>
      <c r="B7" s="44">
        <v>2</v>
      </c>
      <c r="C7" s="55">
        <v>3</v>
      </c>
      <c r="D7" s="44">
        <v>4</v>
      </c>
      <c r="E7" s="44">
        <v>5</v>
      </c>
    </row>
    <row r="8" spans="1:5" ht="40.5" customHeight="1" x14ac:dyDescent="0.25">
      <c r="A8" s="103" t="s">
        <v>75</v>
      </c>
      <c r="B8" s="103"/>
      <c r="C8" s="103"/>
      <c r="D8" s="103"/>
      <c r="E8" s="103"/>
    </row>
    <row r="9" spans="1:5" ht="63" x14ac:dyDescent="0.25">
      <c r="A9" s="56" t="s">
        <v>14</v>
      </c>
      <c r="B9" s="57" t="s">
        <v>180</v>
      </c>
      <c r="C9" s="58" t="s">
        <v>33</v>
      </c>
      <c r="D9" s="59" t="s">
        <v>108</v>
      </c>
      <c r="E9" s="60"/>
    </row>
    <row r="10" spans="1:5" ht="78.75" x14ac:dyDescent="0.25">
      <c r="A10" s="56"/>
      <c r="B10" s="57" t="s">
        <v>197</v>
      </c>
      <c r="C10" s="58" t="s">
        <v>33</v>
      </c>
      <c r="D10" s="59" t="s">
        <v>108</v>
      </c>
      <c r="E10" s="60"/>
    </row>
    <row r="11" spans="1:5" s="51" customFormat="1" ht="63" x14ac:dyDescent="0.25">
      <c r="A11" s="61"/>
      <c r="B11" s="62" t="s">
        <v>130</v>
      </c>
      <c r="C11" s="63" t="s">
        <v>188</v>
      </c>
      <c r="D11" s="35" t="s">
        <v>108</v>
      </c>
      <c r="E11" s="67" t="s">
        <v>252</v>
      </c>
    </row>
    <row r="12" spans="1:5" s="51" customFormat="1" ht="126" x14ac:dyDescent="0.25">
      <c r="A12" s="61"/>
      <c r="B12" s="62" t="s">
        <v>131</v>
      </c>
      <c r="C12" s="63" t="s">
        <v>187</v>
      </c>
      <c r="D12" s="35" t="s">
        <v>108</v>
      </c>
      <c r="E12" s="64" t="s">
        <v>196</v>
      </c>
    </row>
    <row r="13" spans="1:5" s="51" customFormat="1" ht="126" x14ac:dyDescent="0.25">
      <c r="A13" s="61"/>
      <c r="B13" s="62" t="s">
        <v>132</v>
      </c>
      <c r="C13" s="63" t="s">
        <v>187</v>
      </c>
      <c r="D13" s="35" t="s">
        <v>108</v>
      </c>
      <c r="E13" s="64" t="s">
        <v>196</v>
      </c>
    </row>
    <row r="14" spans="1:5" s="51" customFormat="1" ht="47.25" x14ac:dyDescent="0.25">
      <c r="A14" s="61"/>
      <c r="B14" s="62" t="s">
        <v>133</v>
      </c>
      <c r="C14" s="63" t="s">
        <v>189</v>
      </c>
      <c r="D14" s="35" t="s">
        <v>108</v>
      </c>
      <c r="E14" s="35" t="s">
        <v>238</v>
      </c>
    </row>
    <row r="15" spans="1:5" ht="63" x14ac:dyDescent="0.25">
      <c r="A15" s="56"/>
      <c r="B15" s="57" t="s">
        <v>198</v>
      </c>
      <c r="C15" s="58" t="s">
        <v>33</v>
      </c>
      <c r="D15" s="59" t="s">
        <v>108</v>
      </c>
      <c r="E15" s="60"/>
    </row>
    <row r="16" spans="1:5" ht="63" x14ac:dyDescent="0.25">
      <c r="A16" s="56"/>
      <c r="B16" s="57" t="s">
        <v>130</v>
      </c>
      <c r="C16" s="63" t="s">
        <v>190</v>
      </c>
      <c r="D16" s="59" t="s">
        <v>108</v>
      </c>
      <c r="E16" s="67" t="s">
        <v>252</v>
      </c>
    </row>
    <row r="17" spans="1:5" ht="93" customHeight="1" x14ac:dyDescent="0.25">
      <c r="A17" s="56"/>
      <c r="B17" s="57" t="s">
        <v>131</v>
      </c>
      <c r="C17" s="63" t="s">
        <v>191</v>
      </c>
      <c r="D17" s="59" t="s">
        <v>108</v>
      </c>
      <c r="E17" s="64" t="s">
        <v>196</v>
      </c>
    </row>
    <row r="18" spans="1:5" ht="126" x14ac:dyDescent="0.25">
      <c r="A18" s="56"/>
      <c r="B18" s="57" t="s">
        <v>132</v>
      </c>
      <c r="C18" s="63" t="s">
        <v>191</v>
      </c>
      <c r="D18" s="59" t="s">
        <v>108</v>
      </c>
      <c r="E18" s="64" t="s">
        <v>196</v>
      </c>
    </row>
    <row r="19" spans="1:5" ht="47.25" x14ac:dyDescent="0.25">
      <c r="A19" s="56"/>
      <c r="B19" s="57" t="s">
        <v>133</v>
      </c>
      <c r="C19" s="63" t="s">
        <v>192</v>
      </c>
      <c r="D19" s="59" t="s">
        <v>108</v>
      </c>
      <c r="E19" s="35" t="s">
        <v>238</v>
      </c>
    </row>
    <row r="20" spans="1:5" ht="79.5" customHeight="1" x14ac:dyDescent="0.25">
      <c r="A20" s="56"/>
      <c r="B20" s="57" t="s">
        <v>199</v>
      </c>
      <c r="C20" s="58" t="s">
        <v>33</v>
      </c>
      <c r="D20" s="59" t="s">
        <v>108</v>
      </c>
      <c r="E20" s="60"/>
    </row>
    <row r="21" spans="1:5" ht="63" x14ac:dyDescent="0.25">
      <c r="A21" s="56"/>
      <c r="B21" s="57" t="s">
        <v>130</v>
      </c>
      <c r="C21" s="63" t="s">
        <v>190</v>
      </c>
      <c r="D21" s="59" t="s">
        <v>108</v>
      </c>
      <c r="E21" s="67" t="s">
        <v>252</v>
      </c>
    </row>
    <row r="22" spans="1:5" ht="93.75" customHeight="1" x14ac:dyDescent="0.25">
      <c r="A22" s="56"/>
      <c r="B22" s="57" t="s">
        <v>131</v>
      </c>
      <c r="C22" s="63" t="s">
        <v>191</v>
      </c>
      <c r="D22" s="59" t="s">
        <v>108</v>
      </c>
      <c r="E22" s="64" t="s">
        <v>196</v>
      </c>
    </row>
    <row r="23" spans="1:5" ht="126" x14ac:dyDescent="0.25">
      <c r="A23" s="56"/>
      <c r="B23" s="57" t="s">
        <v>132</v>
      </c>
      <c r="C23" s="63" t="s">
        <v>191</v>
      </c>
      <c r="D23" s="59" t="s">
        <v>108</v>
      </c>
      <c r="E23" s="64" t="s">
        <v>196</v>
      </c>
    </row>
    <row r="24" spans="1:5" ht="47.25" x14ac:dyDescent="0.25">
      <c r="A24" s="56"/>
      <c r="B24" s="57" t="s">
        <v>133</v>
      </c>
      <c r="C24" s="63" t="s">
        <v>192</v>
      </c>
      <c r="D24" s="59" t="s">
        <v>108</v>
      </c>
      <c r="E24" s="35" t="s">
        <v>238</v>
      </c>
    </row>
    <row r="25" spans="1:5" ht="63" x14ac:dyDescent="0.25">
      <c r="A25" s="56" t="s">
        <v>13</v>
      </c>
      <c r="B25" s="57" t="s">
        <v>200</v>
      </c>
      <c r="C25" s="58" t="s">
        <v>33</v>
      </c>
      <c r="D25" s="59" t="s">
        <v>108</v>
      </c>
      <c r="E25" s="60"/>
    </row>
    <row r="26" spans="1:5" ht="78.75" x14ac:dyDescent="0.25">
      <c r="A26" s="56"/>
      <c r="B26" s="57" t="s">
        <v>181</v>
      </c>
      <c r="C26" s="58" t="s">
        <v>33</v>
      </c>
      <c r="D26" s="59" t="s">
        <v>108</v>
      </c>
      <c r="E26" s="65"/>
    </row>
    <row r="27" spans="1:5" ht="63" x14ac:dyDescent="0.25">
      <c r="A27" s="56"/>
      <c r="B27" s="57" t="s">
        <v>104</v>
      </c>
      <c r="C27" s="63" t="s">
        <v>188</v>
      </c>
      <c r="D27" s="59" t="s">
        <v>108</v>
      </c>
      <c r="E27" s="67" t="s">
        <v>252</v>
      </c>
    </row>
    <row r="28" spans="1:5" ht="126" x14ac:dyDescent="0.25">
      <c r="A28" s="56"/>
      <c r="B28" s="57" t="s">
        <v>105</v>
      </c>
      <c r="C28" s="63" t="s">
        <v>187</v>
      </c>
      <c r="D28" s="59" t="s">
        <v>108</v>
      </c>
      <c r="E28" s="64" t="s">
        <v>196</v>
      </c>
    </row>
    <row r="29" spans="1:5" ht="126" x14ac:dyDescent="0.25">
      <c r="A29" s="56"/>
      <c r="B29" s="57" t="s">
        <v>106</v>
      </c>
      <c r="C29" s="63" t="s">
        <v>187</v>
      </c>
      <c r="D29" s="59" t="s">
        <v>108</v>
      </c>
      <c r="E29" s="64" t="s">
        <v>196</v>
      </c>
    </row>
    <row r="30" spans="1:5" ht="47.25" x14ac:dyDescent="0.25">
      <c r="A30" s="56"/>
      <c r="B30" s="57" t="s">
        <v>107</v>
      </c>
      <c r="C30" s="63" t="s">
        <v>189</v>
      </c>
      <c r="D30" s="59" t="s">
        <v>108</v>
      </c>
      <c r="E30" s="35" t="s">
        <v>238</v>
      </c>
    </row>
    <row r="31" spans="1:5" ht="78.75" x14ac:dyDescent="0.25">
      <c r="A31" s="56"/>
      <c r="B31" s="57" t="s">
        <v>201</v>
      </c>
      <c r="C31" s="58" t="s">
        <v>33</v>
      </c>
      <c r="D31" s="59" t="s">
        <v>108</v>
      </c>
      <c r="E31" s="65"/>
    </row>
    <row r="32" spans="1:5" ht="63" x14ac:dyDescent="0.25">
      <c r="A32" s="56"/>
      <c r="B32" s="57" t="s">
        <v>104</v>
      </c>
      <c r="C32" s="63" t="s">
        <v>190</v>
      </c>
      <c r="D32" s="59" t="s">
        <v>108</v>
      </c>
      <c r="E32" s="67" t="s">
        <v>252</v>
      </c>
    </row>
    <row r="33" spans="1:5" ht="126" x14ac:dyDescent="0.25">
      <c r="A33" s="56"/>
      <c r="B33" s="57" t="s">
        <v>105</v>
      </c>
      <c r="C33" s="63" t="s">
        <v>191</v>
      </c>
      <c r="D33" s="59" t="s">
        <v>108</v>
      </c>
      <c r="E33" s="64" t="s">
        <v>196</v>
      </c>
    </row>
    <row r="34" spans="1:5" ht="126" x14ac:dyDescent="0.25">
      <c r="A34" s="56"/>
      <c r="B34" s="57" t="s">
        <v>106</v>
      </c>
      <c r="C34" s="63" t="s">
        <v>191</v>
      </c>
      <c r="D34" s="59" t="s">
        <v>108</v>
      </c>
      <c r="E34" s="64" t="s">
        <v>196</v>
      </c>
    </row>
    <row r="35" spans="1:5" ht="47.25" x14ac:dyDescent="0.25">
      <c r="A35" s="56"/>
      <c r="B35" s="57" t="s">
        <v>107</v>
      </c>
      <c r="C35" s="63" t="s">
        <v>192</v>
      </c>
      <c r="D35" s="59" t="s">
        <v>108</v>
      </c>
      <c r="E35" s="35" t="s">
        <v>238</v>
      </c>
    </row>
    <row r="36" spans="1:5" ht="78.75" x14ac:dyDescent="0.25">
      <c r="A36" s="56"/>
      <c r="B36" s="57" t="s">
        <v>202</v>
      </c>
      <c r="C36" s="58" t="s">
        <v>33</v>
      </c>
      <c r="D36" s="59" t="s">
        <v>108</v>
      </c>
      <c r="E36" s="65"/>
    </row>
    <row r="37" spans="1:5" ht="63" x14ac:dyDescent="0.25">
      <c r="A37" s="56"/>
      <c r="B37" s="57" t="s">
        <v>104</v>
      </c>
      <c r="C37" s="63" t="s">
        <v>193</v>
      </c>
      <c r="D37" s="59" t="s">
        <v>108</v>
      </c>
      <c r="E37" s="67" t="s">
        <v>252</v>
      </c>
    </row>
    <row r="38" spans="1:5" ht="126" x14ac:dyDescent="0.25">
      <c r="A38" s="56"/>
      <c r="B38" s="57" t="s">
        <v>105</v>
      </c>
      <c r="C38" s="63" t="s">
        <v>194</v>
      </c>
      <c r="D38" s="59" t="s">
        <v>108</v>
      </c>
      <c r="E38" s="64" t="s">
        <v>196</v>
      </c>
    </row>
    <row r="39" spans="1:5" ht="126" x14ac:dyDescent="0.25">
      <c r="A39" s="56"/>
      <c r="B39" s="57" t="s">
        <v>106</v>
      </c>
      <c r="C39" s="63" t="s">
        <v>194</v>
      </c>
      <c r="D39" s="59" t="s">
        <v>108</v>
      </c>
      <c r="E39" s="64" t="s">
        <v>196</v>
      </c>
    </row>
    <row r="40" spans="1:5" ht="47.25" x14ac:dyDescent="0.25">
      <c r="A40" s="56"/>
      <c r="B40" s="57" t="s">
        <v>107</v>
      </c>
      <c r="C40" s="63" t="s">
        <v>195</v>
      </c>
      <c r="D40" s="59" t="s">
        <v>108</v>
      </c>
      <c r="E40" s="35" t="s">
        <v>238</v>
      </c>
    </row>
    <row r="41" spans="1:5" ht="78.75" x14ac:dyDescent="0.25">
      <c r="A41" s="56" t="s">
        <v>109</v>
      </c>
      <c r="B41" s="57" t="s">
        <v>203</v>
      </c>
      <c r="C41" s="58" t="s">
        <v>33</v>
      </c>
      <c r="D41" s="59" t="s">
        <v>108</v>
      </c>
      <c r="E41" s="65"/>
    </row>
    <row r="42" spans="1:5" ht="78.75" x14ac:dyDescent="0.25">
      <c r="A42" s="56"/>
      <c r="B42" s="57" t="s">
        <v>110</v>
      </c>
      <c r="C42" s="58" t="s">
        <v>33</v>
      </c>
      <c r="D42" s="59" t="s">
        <v>108</v>
      </c>
      <c r="E42" s="65"/>
    </row>
    <row r="43" spans="1:5" ht="63" x14ac:dyDescent="0.25">
      <c r="A43" s="56"/>
      <c r="B43" s="57" t="s">
        <v>134</v>
      </c>
      <c r="C43" s="63" t="s">
        <v>188</v>
      </c>
      <c r="D43" s="59" t="s">
        <v>108</v>
      </c>
      <c r="E43" s="67" t="s">
        <v>252</v>
      </c>
    </row>
    <row r="44" spans="1:5" ht="126" x14ac:dyDescent="0.25">
      <c r="A44" s="56"/>
      <c r="B44" s="57" t="s">
        <v>135</v>
      </c>
      <c r="C44" s="63" t="s">
        <v>187</v>
      </c>
      <c r="D44" s="59" t="s">
        <v>108</v>
      </c>
      <c r="E44" s="64" t="s">
        <v>196</v>
      </c>
    </row>
    <row r="45" spans="1:5" ht="126" x14ac:dyDescent="0.25">
      <c r="A45" s="56"/>
      <c r="B45" s="57" t="s">
        <v>136</v>
      </c>
      <c r="C45" s="63" t="s">
        <v>187</v>
      </c>
      <c r="D45" s="59" t="s">
        <v>108</v>
      </c>
      <c r="E45" s="64" t="s">
        <v>196</v>
      </c>
    </row>
    <row r="46" spans="1:5" ht="39.75" customHeight="1" x14ac:dyDescent="0.25">
      <c r="A46" s="56"/>
      <c r="B46" s="57" t="s">
        <v>137</v>
      </c>
      <c r="C46" s="63" t="s">
        <v>189</v>
      </c>
      <c r="D46" s="59" t="s">
        <v>108</v>
      </c>
      <c r="E46" s="35" t="s">
        <v>238</v>
      </c>
    </row>
    <row r="47" spans="1:5" ht="78.75" x14ac:dyDescent="0.25">
      <c r="A47" s="56"/>
      <c r="B47" s="57" t="s">
        <v>204</v>
      </c>
      <c r="C47" s="58" t="s">
        <v>33</v>
      </c>
      <c r="D47" s="59" t="s">
        <v>108</v>
      </c>
      <c r="E47" s="65"/>
    </row>
    <row r="48" spans="1:5" ht="63" x14ac:dyDescent="0.25">
      <c r="A48" s="56"/>
      <c r="B48" s="57" t="s">
        <v>134</v>
      </c>
      <c r="C48" s="63" t="s">
        <v>190</v>
      </c>
      <c r="D48" s="59" t="s">
        <v>108</v>
      </c>
      <c r="E48" s="67" t="s">
        <v>252</v>
      </c>
    </row>
    <row r="49" spans="1:5" ht="93.75" customHeight="1" x14ac:dyDescent="0.25">
      <c r="A49" s="56"/>
      <c r="B49" s="57" t="s">
        <v>135</v>
      </c>
      <c r="C49" s="63" t="s">
        <v>191</v>
      </c>
      <c r="D49" s="59" t="s">
        <v>108</v>
      </c>
      <c r="E49" s="64" t="s">
        <v>196</v>
      </c>
    </row>
    <row r="50" spans="1:5" ht="126" x14ac:dyDescent="0.25">
      <c r="A50" s="56"/>
      <c r="B50" s="57" t="s">
        <v>136</v>
      </c>
      <c r="C50" s="63" t="s">
        <v>191</v>
      </c>
      <c r="D50" s="59" t="s">
        <v>108</v>
      </c>
      <c r="E50" s="64" t="s">
        <v>196</v>
      </c>
    </row>
    <row r="51" spans="1:5" ht="47.25" x14ac:dyDescent="0.25">
      <c r="A51" s="56"/>
      <c r="B51" s="57" t="s">
        <v>137</v>
      </c>
      <c r="C51" s="63" t="s">
        <v>192</v>
      </c>
      <c r="D51" s="59" t="s">
        <v>108</v>
      </c>
      <c r="E51" s="35" t="s">
        <v>238</v>
      </c>
    </row>
    <row r="52" spans="1:5" ht="78.75" x14ac:dyDescent="0.25">
      <c r="A52" s="56"/>
      <c r="B52" s="57" t="s">
        <v>205</v>
      </c>
      <c r="C52" s="58" t="s">
        <v>33</v>
      </c>
      <c r="D52" s="59" t="s">
        <v>108</v>
      </c>
      <c r="E52" s="65"/>
    </row>
    <row r="53" spans="1:5" ht="63" x14ac:dyDescent="0.25">
      <c r="A53" s="56"/>
      <c r="B53" s="57" t="s">
        <v>134</v>
      </c>
      <c r="C53" s="63" t="s">
        <v>193</v>
      </c>
      <c r="D53" s="59" t="s">
        <v>108</v>
      </c>
      <c r="E53" s="67" t="s">
        <v>252</v>
      </c>
    </row>
    <row r="54" spans="1:5" ht="126" x14ac:dyDescent="0.25">
      <c r="A54" s="56"/>
      <c r="B54" s="57" t="s">
        <v>135</v>
      </c>
      <c r="C54" s="63" t="s">
        <v>194</v>
      </c>
      <c r="D54" s="59" t="s">
        <v>108</v>
      </c>
      <c r="E54" s="64" t="s">
        <v>196</v>
      </c>
    </row>
    <row r="55" spans="1:5" ht="126" x14ac:dyDescent="0.25">
      <c r="A55" s="56"/>
      <c r="B55" s="57" t="s">
        <v>136</v>
      </c>
      <c r="C55" s="63" t="s">
        <v>194</v>
      </c>
      <c r="D55" s="59" t="s">
        <v>108</v>
      </c>
      <c r="E55" s="64" t="s">
        <v>196</v>
      </c>
    </row>
    <row r="56" spans="1:5" ht="47.25" x14ac:dyDescent="0.25">
      <c r="A56" s="56"/>
      <c r="B56" s="57" t="s">
        <v>137</v>
      </c>
      <c r="C56" s="63" t="s">
        <v>195</v>
      </c>
      <c r="D56" s="59" t="s">
        <v>108</v>
      </c>
      <c r="E56" s="35" t="s">
        <v>238</v>
      </c>
    </row>
    <row r="57" spans="1:5" ht="47.25" x14ac:dyDescent="0.25">
      <c r="A57" s="56" t="s">
        <v>111</v>
      </c>
      <c r="B57" s="57" t="s">
        <v>206</v>
      </c>
      <c r="C57" s="58" t="s">
        <v>33</v>
      </c>
      <c r="D57" s="59" t="s">
        <v>108</v>
      </c>
      <c r="E57" s="65"/>
    </row>
    <row r="58" spans="1:5" ht="47.25" x14ac:dyDescent="0.25">
      <c r="A58" s="56"/>
      <c r="B58" s="57" t="s">
        <v>112</v>
      </c>
      <c r="C58" s="58" t="s">
        <v>33</v>
      </c>
      <c r="D58" s="59" t="s">
        <v>108</v>
      </c>
      <c r="E58" s="65"/>
    </row>
    <row r="59" spans="1:5" ht="63" x14ac:dyDescent="0.25">
      <c r="A59" s="56"/>
      <c r="B59" s="57" t="s">
        <v>138</v>
      </c>
      <c r="C59" s="63" t="s">
        <v>188</v>
      </c>
      <c r="D59" s="59" t="s">
        <v>108</v>
      </c>
      <c r="E59" s="67" t="s">
        <v>252</v>
      </c>
    </row>
    <row r="60" spans="1:5" ht="93" customHeight="1" x14ac:dyDescent="0.25">
      <c r="A60" s="56"/>
      <c r="B60" s="57" t="s">
        <v>139</v>
      </c>
      <c r="C60" s="63" t="s">
        <v>187</v>
      </c>
      <c r="D60" s="59" t="s">
        <v>108</v>
      </c>
      <c r="E60" s="64" t="s">
        <v>196</v>
      </c>
    </row>
    <row r="61" spans="1:5" ht="126" x14ac:dyDescent="0.25">
      <c r="A61" s="56"/>
      <c r="B61" s="57" t="s">
        <v>140</v>
      </c>
      <c r="C61" s="63" t="s">
        <v>187</v>
      </c>
      <c r="D61" s="59" t="s">
        <v>108</v>
      </c>
      <c r="E61" s="64" t="s">
        <v>196</v>
      </c>
    </row>
    <row r="62" spans="1:5" ht="47.25" x14ac:dyDescent="0.25">
      <c r="A62" s="56"/>
      <c r="B62" s="57" t="s">
        <v>141</v>
      </c>
      <c r="C62" s="63" t="s">
        <v>189</v>
      </c>
      <c r="D62" s="59" t="s">
        <v>108</v>
      </c>
      <c r="E62" s="35" t="s">
        <v>238</v>
      </c>
    </row>
    <row r="63" spans="1:5" ht="63" x14ac:dyDescent="0.25">
      <c r="A63" s="56"/>
      <c r="B63" s="57" t="s">
        <v>207</v>
      </c>
      <c r="C63" s="58" t="s">
        <v>33</v>
      </c>
      <c r="D63" s="59" t="s">
        <v>108</v>
      </c>
      <c r="E63" s="65"/>
    </row>
    <row r="64" spans="1:5" ht="63" x14ac:dyDescent="0.25">
      <c r="A64" s="56"/>
      <c r="B64" s="57" t="s">
        <v>138</v>
      </c>
      <c r="C64" s="63" t="s">
        <v>190</v>
      </c>
      <c r="D64" s="59" t="s">
        <v>108</v>
      </c>
      <c r="E64" s="67" t="s">
        <v>252</v>
      </c>
    </row>
    <row r="65" spans="1:5" ht="126" x14ac:dyDescent="0.25">
      <c r="A65" s="56"/>
      <c r="B65" s="57" t="s">
        <v>139</v>
      </c>
      <c r="C65" s="63" t="s">
        <v>191</v>
      </c>
      <c r="D65" s="59" t="s">
        <v>108</v>
      </c>
      <c r="E65" s="64" t="s">
        <v>196</v>
      </c>
    </row>
    <row r="66" spans="1:5" ht="126" x14ac:dyDescent="0.25">
      <c r="A66" s="56"/>
      <c r="B66" s="57" t="s">
        <v>140</v>
      </c>
      <c r="C66" s="63" t="s">
        <v>191</v>
      </c>
      <c r="D66" s="59" t="s">
        <v>108</v>
      </c>
      <c r="E66" s="64" t="s">
        <v>196</v>
      </c>
    </row>
    <row r="67" spans="1:5" ht="47.25" x14ac:dyDescent="0.25">
      <c r="A67" s="56"/>
      <c r="B67" s="57" t="s">
        <v>141</v>
      </c>
      <c r="C67" s="63" t="s">
        <v>192</v>
      </c>
      <c r="D67" s="59" t="s">
        <v>108</v>
      </c>
      <c r="E67" s="35" t="s">
        <v>238</v>
      </c>
    </row>
    <row r="68" spans="1:5" ht="63" x14ac:dyDescent="0.25">
      <c r="A68" s="56"/>
      <c r="B68" s="57" t="s">
        <v>208</v>
      </c>
      <c r="C68" s="58" t="s">
        <v>33</v>
      </c>
      <c r="D68" s="59" t="s">
        <v>108</v>
      </c>
      <c r="E68" s="65"/>
    </row>
    <row r="69" spans="1:5" ht="63" x14ac:dyDescent="0.25">
      <c r="A69" s="56"/>
      <c r="B69" s="57" t="s">
        <v>138</v>
      </c>
      <c r="C69" s="63" t="s">
        <v>193</v>
      </c>
      <c r="D69" s="59" t="s">
        <v>108</v>
      </c>
      <c r="E69" s="67" t="s">
        <v>252</v>
      </c>
    </row>
    <row r="70" spans="1:5" ht="94.5" customHeight="1" x14ac:dyDescent="0.25">
      <c r="A70" s="56"/>
      <c r="B70" s="57" t="s">
        <v>139</v>
      </c>
      <c r="C70" s="63" t="s">
        <v>194</v>
      </c>
      <c r="D70" s="59" t="s">
        <v>108</v>
      </c>
      <c r="E70" s="64" t="s">
        <v>196</v>
      </c>
    </row>
    <row r="71" spans="1:5" ht="126" x14ac:dyDescent="0.25">
      <c r="A71" s="56"/>
      <c r="B71" s="57" t="s">
        <v>140</v>
      </c>
      <c r="C71" s="63" t="s">
        <v>194</v>
      </c>
      <c r="D71" s="59" t="s">
        <v>108</v>
      </c>
      <c r="E71" s="64" t="s">
        <v>196</v>
      </c>
    </row>
    <row r="72" spans="1:5" ht="47.25" x14ac:dyDescent="0.25">
      <c r="A72" s="56"/>
      <c r="B72" s="57" t="s">
        <v>141</v>
      </c>
      <c r="C72" s="63" t="s">
        <v>195</v>
      </c>
      <c r="D72" s="59" t="s">
        <v>108</v>
      </c>
      <c r="E72" s="35" t="s">
        <v>238</v>
      </c>
    </row>
    <row r="73" spans="1:5" ht="47.25" x14ac:dyDescent="0.25">
      <c r="A73" s="56" t="s">
        <v>114</v>
      </c>
      <c r="B73" s="57" t="s">
        <v>209</v>
      </c>
      <c r="C73" s="58" t="s">
        <v>33</v>
      </c>
      <c r="D73" s="59" t="s">
        <v>108</v>
      </c>
      <c r="E73" s="65"/>
    </row>
    <row r="74" spans="1:5" ht="47.25" x14ac:dyDescent="0.25">
      <c r="A74" s="56"/>
      <c r="B74" s="57" t="s">
        <v>113</v>
      </c>
      <c r="C74" s="58" t="s">
        <v>33</v>
      </c>
      <c r="D74" s="59" t="s">
        <v>108</v>
      </c>
      <c r="E74" s="65"/>
    </row>
    <row r="75" spans="1:5" ht="63" x14ac:dyDescent="0.25">
      <c r="A75" s="56"/>
      <c r="B75" s="57" t="s">
        <v>142</v>
      </c>
      <c r="C75" s="63" t="s">
        <v>190</v>
      </c>
      <c r="D75" s="59" t="s">
        <v>108</v>
      </c>
      <c r="E75" s="67" t="s">
        <v>252</v>
      </c>
    </row>
    <row r="76" spans="1:5" ht="93" customHeight="1" x14ac:dyDescent="0.25">
      <c r="A76" s="56"/>
      <c r="B76" s="57" t="s">
        <v>143</v>
      </c>
      <c r="C76" s="63" t="s">
        <v>191</v>
      </c>
      <c r="D76" s="59" t="s">
        <v>108</v>
      </c>
      <c r="E76" s="64" t="s">
        <v>196</v>
      </c>
    </row>
    <row r="77" spans="1:5" ht="126" x14ac:dyDescent="0.25">
      <c r="A77" s="56"/>
      <c r="B77" s="57" t="s">
        <v>144</v>
      </c>
      <c r="C77" s="63" t="s">
        <v>191</v>
      </c>
      <c r="D77" s="59" t="s">
        <v>108</v>
      </c>
      <c r="E77" s="64" t="s">
        <v>196</v>
      </c>
    </row>
    <row r="78" spans="1:5" ht="47.25" x14ac:dyDescent="0.25">
      <c r="A78" s="56"/>
      <c r="B78" s="57" t="s">
        <v>145</v>
      </c>
      <c r="C78" s="63" t="s">
        <v>192</v>
      </c>
      <c r="D78" s="59" t="s">
        <v>108</v>
      </c>
      <c r="E78" s="35" t="s">
        <v>238</v>
      </c>
    </row>
    <row r="79" spans="1:5" ht="47.25" x14ac:dyDescent="0.25">
      <c r="A79" s="56"/>
      <c r="B79" s="57" t="s">
        <v>210</v>
      </c>
      <c r="C79" s="58" t="s">
        <v>33</v>
      </c>
      <c r="D79" s="59" t="s">
        <v>108</v>
      </c>
      <c r="E79" s="65"/>
    </row>
    <row r="80" spans="1:5" ht="63" x14ac:dyDescent="0.25">
      <c r="A80" s="56"/>
      <c r="B80" s="57" t="s">
        <v>142</v>
      </c>
      <c r="C80" s="63" t="s">
        <v>190</v>
      </c>
      <c r="D80" s="59" t="s">
        <v>108</v>
      </c>
      <c r="E80" s="67" t="s">
        <v>252</v>
      </c>
    </row>
    <row r="81" spans="1:5" ht="97.5" customHeight="1" x14ac:dyDescent="0.25">
      <c r="A81" s="56"/>
      <c r="B81" s="57" t="s">
        <v>143</v>
      </c>
      <c r="C81" s="63" t="s">
        <v>191</v>
      </c>
      <c r="D81" s="59" t="s">
        <v>108</v>
      </c>
      <c r="E81" s="64" t="s">
        <v>196</v>
      </c>
    </row>
    <row r="82" spans="1:5" ht="126" x14ac:dyDescent="0.25">
      <c r="A82" s="56"/>
      <c r="B82" s="57" t="s">
        <v>144</v>
      </c>
      <c r="C82" s="63" t="s">
        <v>191</v>
      </c>
      <c r="D82" s="59" t="s">
        <v>108</v>
      </c>
      <c r="E82" s="64" t="s">
        <v>196</v>
      </c>
    </row>
    <row r="83" spans="1:5" ht="47.25" x14ac:dyDescent="0.25">
      <c r="A83" s="56"/>
      <c r="B83" s="57" t="s">
        <v>145</v>
      </c>
      <c r="C83" s="63" t="s">
        <v>192</v>
      </c>
      <c r="D83" s="59" t="s">
        <v>108</v>
      </c>
      <c r="E83" s="35" t="s">
        <v>238</v>
      </c>
    </row>
    <row r="84" spans="1:5" ht="47.25" x14ac:dyDescent="0.25">
      <c r="A84" s="56"/>
      <c r="B84" s="57" t="s">
        <v>211</v>
      </c>
      <c r="C84" s="58" t="s">
        <v>33</v>
      </c>
      <c r="D84" s="59" t="s">
        <v>108</v>
      </c>
      <c r="E84" s="65"/>
    </row>
    <row r="85" spans="1:5" ht="63" x14ac:dyDescent="0.25">
      <c r="A85" s="56"/>
      <c r="B85" s="57" t="s">
        <v>142</v>
      </c>
      <c r="C85" s="63" t="s">
        <v>193</v>
      </c>
      <c r="D85" s="59" t="s">
        <v>108</v>
      </c>
      <c r="E85" s="67" t="s">
        <v>252</v>
      </c>
    </row>
    <row r="86" spans="1:5" ht="96" customHeight="1" x14ac:dyDescent="0.25">
      <c r="A86" s="56"/>
      <c r="B86" s="57" t="s">
        <v>143</v>
      </c>
      <c r="C86" s="63" t="s">
        <v>194</v>
      </c>
      <c r="D86" s="59" t="s">
        <v>108</v>
      </c>
      <c r="E86" s="64" t="s">
        <v>196</v>
      </c>
    </row>
    <row r="87" spans="1:5" ht="126" x14ac:dyDescent="0.25">
      <c r="A87" s="56"/>
      <c r="B87" s="57" t="s">
        <v>144</v>
      </c>
      <c r="C87" s="63" t="s">
        <v>194</v>
      </c>
      <c r="D87" s="59" t="s">
        <v>108</v>
      </c>
      <c r="E87" s="64" t="s">
        <v>196</v>
      </c>
    </row>
    <row r="88" spans="1:5" ht="47.25" x14ac:dyDescent="0.25">
      <c r="A88" s="56"/>
      <c r="B88" s="57" t="s">
        <v>145</v>
      </c>
      <c r="C88" s="63" t="s">
        <v>195</v>
      </c>
      <c r="D88" s="59" t="s">
        <v>108</v>
      </c>
      <c r="E88" s="35" t="s">
        <v>238</v>
      </c>
    </row>
    <row r="89" spans="1:5" ht="47.25" x14ac:dyDescent="0.25">
      <c r="A89" s="56" t="s">
        <v>115</v>
      </c>
      <c r="B89" s="57" t="s">
        <v>212</v>
      </c>
      <c r="C89" s="58" t="s">
        <v>33</v>
      </c>
      <c r="D89" s="59" t="s">
        <v>108</v>
      </c>
      <c r="E89" s="65"/>
    </row>
    <row r="90" spans="1:5" ht="47.25" x14ac:dyDescent="0.25">
      <c r="A90" s="56"/>
      <c r="B90" s="57" t="s">
        <v>116</v>
      </c>
      <c r="C90" s="58" t="s">
        <v>33</v>
      </c>
      <c r="D90" s="59" t="s">
        <v>108</v>
      </c>
      <c r="E90" s="65"/>
    </row>
    <row r="91" spans="1:5" ht="63" x14ac:dyDescent="0.25">
      <c r="A91" s="56"/>
      <c r="B91" s="57" t="s">
        <v>146</v>
      </c>
      <c r="C91" s="63" t="s">
        <v>188</v>
      </c>
      <c r="D91" s="59" t="s">
        <v>108</v>
      </c>
      <c r="E91" s="67" t="s">
        <v>252</v>
      </c>
    </row>
    <row r="92" spans="1:5" ht="91.5" customHeight="1" x14ac:dyDescent="0.25">
      <c r="A92" s="56"/>
      <c r="B92" s="57" t="s">
        <v>147</v>
      </c>
      <c r="C92" s="63" t="s">
        <v>187</v>
      </c>
      <c r="D92" s="59" t="s">
        <v>108</v>
      </c>
      <c r="E92" s="64" t="s">
        <v>196</v>
      </c>
    </row>
    <row r="93" spans="1:5" ht="126" x14ac:dyDescent="0.25">
      <c r="A93" s="56"/>
      <c r="B93" s="57" t="s">
        <v>148</v>
      </c>
      <c r="C93" s="63" t="s">
        <v>187</v>
      </c>
      <c r="D93" s="59" t="s">
        <v>108</v>
      </c>
      <c r="E93" s="64" t="s">
        <v>196</v>
      </c>
    </row>
    <row r="94" spans="1:5" ht="47.25" x14ac:dyDescent="0.25">
      <c r="A94" s="56"/>
      <c r="B94" s="57" t="s">
        <v>149</v>
      </c>
      <c r="C94" s="63" t="s">
        <v>189</v>
      </c>
      <c r="D94" s="59" t="s">
        <v>108</v>
      </c>
      <c r="E94" s="35" t="s">
        <v>238</v>
      </c>
    </row>
    <row r="95" spans="1:5" ht="47.25" x14ac:dyDescent="0.25">
      <c r="A95" s="56"/>
      <c r="B95" s="57" t="s">
        <v>213</v>
      </c>
      <c r="C95" s="58" t="s">
        <v>33</v>
      </c>
      <c r="D95" s="59" t="s">
        <v>108</v>
      </c>
      <c r="E95" s="65"/>
    </row>
    <row r="96" spans="1:5" ht="63" x14ac:dyDescent="0.25">
      <c r="A96" s="56"/>
      <c r="B96" s="57" t="s">
        <v>146</v>
      </c>
      <c r="C96" s="63" t="s">
        <v>190</v>
      </c>
      <c r="D96" s="59" t="s">
        <v>108</v>
      </c>
      <c r="E96" s="67" t="s">
        <v>252</v>
      </c>
    </row>
    <row r="97" spans="1:5" ht="93.75" customHeight="1" x14ac:dyDescent="0.25">
      <c r="A97" s="56"/>
      <c r="B97" s="57" t="s">
        <v>147</v>
      </c>
      <c r="C97" s="63" t="s">
        <v>191</v>
      </c>
      <c r="D97" s="59" t="s">
        <v>108</v>
      </c>
      <c r="E97" s="64" t="s">
        <v>196</v>
      </c>
    </row>
    <row r="98" spans="1:5" ht="126" x14ac:dyDescent="0.25">
      <c r="A98" s="56"/>
      <c r="B98" s="57" t="s">
        <v>148</v>
      </c>
      <c r="C98" s="63" t="s">
        <v>191</v>
      </c>
      <c r="D98" s="59" t="s">
        <v>108</v>
      </c>
      <c r="E98" s="64" t="s">
        <v>196</v>
      </c>
    </row>
    <row r="99" spans="1:5" ht="47.25" x14ac:dyDescent="0.25">
      <c r="A99" s="56"/>
      <c r="B99" s="57" t="s">
        <v>149</v>
      </c>
      <c r="C99" s="63" t="s">
        <v>192</v>
      </c>
      <c r="D99" s="59" t="s">
        <v>108</v>
      </c>
      <c r="E99" s="35" t="s">
        <v>238</v>
      </c>
    </row>
    <row r="100" spans="1:5" ht="47.25" x14ac:dyDescent="0.25">
      <c r="A100" s="56"/>
      <c r="B100" s="57" t="s">
        <v>214</v>
      </c>
      <c r="C100" s="58" t="s">
        <v>33</v>
      </c>
      <c r="D100" s="59" t="s">
        <v>108</v>
      </c>
      <c r="E100" s="65"/>
    </row>
    <row r="101" spans="1:5" ht="63" x14ac:dyDescent="0.25">
      <c r="A101" s="56"/>
      <c r="B101" s="57" t="s">
        <v>146</v>
      </c>
      <c r="C101" s="63" t="s">
        <v>190</v>
      </c>
      <c r="D101" s="59" t="s">
        <v>108</v>
      </c>
      <c r="E101" s="67" t="s">
        <v>252</v>
      </c>
    </row>
    <row r="102" spans="1:5" ht="96.75" customHeight="1" x14ac:dyDescent="0.25">
      <c r="A102" s="56"/>
      <c r="B102" s="57" t="s">
        <v>147</v>
      </c>
      <c r="C102" s="63" t="s">
        <v>191</v>
      </c>
      <c r="D102" s="59" t="s">
        <v>108</v>
      </c>
      <c r="E102" s="64" t="s">
        <v>196</v>
      </c>
    </row>
    <row r="103" spans="1:5" ht="126" x14ac:dyDescent="0.25">
      <c r="A103" s="56"/>
      <c r="B103" s="57" t="s">
        <v>148</v>
      </c>
      <c r="C103" s="63" t="s">
        <v>191</v>
      </c>
      <c r="D103" s="59" t="s">
        <v>108</v>
      </c>
      <c r="E103" s="64" t="s">
        <v>196</v>
      </c>
    </row>
    <row r="104" spans="1:5" ht="47.25" x14ac:dyDescent="0.25">
      <c r="A104" s="56"/>
      <c r="B104" s="57" t="s">
        <v>149</v>
      </c>
      <c r="C104" s="63" t="s">
        <v>192</v>
      </c>
      <c r="D104" s="59" t="s">
        <v>108</v>
      </c>
      <c r="E104" s="35" t="s">
        <v>238</v>
      </c>
    </row>
    <row r="105" spans="1:5" ht="74.25" customHeight="1" x14ac:dyDescent="0.25">
      <c r="A105" s="56" t="s">
        <v>117</v>
      </c>
      <c r="B105" s="57" t="s">
        <v>215</v>
      </c>
      <c r="C105" s="58" t="s">
        <v>33</v>
      </c>
      <c r="D105" s="59" t="s">
        <v>108</v>
      </c>
      <c r="E105" s="65"/>
    </row>
    <row r="106" spans="1:5" ht="63" x14ac:dyDescent="0.25">
      <c r="A106" s="56"/>
      <c r="B106" s="57" t="s">
        <v>118</v>
      </c>
      <c r="C106" s="58" t="s">
        <v>33</v>
      </c>
      <c r="D106" s="59" t="s">
        <v>108</v>
      </c>
      <c r="E106" s="65"/>
    </row>
    <row r="107" spans="1:5" ht="63" x14ac:dyDescent="0.25">
      <c r="A107" s="56"/>
      <c r="B107" s="57" t="s">
        <v>150</v>
      </c>
      <c r="C107" s="63" t="s">
        <v>190</v>
      </c>
      <c r="D107" s="59" t="s">
        <v>108</v>
      </c>
      <c r="E107" s="67" t="s">
        <v>252</v>
      </c>
    </row>
    <row r="108" spans="1:5" ht="93" customHeight="1" x14ac:dyDescent="0.25">
      <c r="A108" s="56"/>
      <c r="B108" s="57" t="s">
        <v>151</v>
      </c>
      <c r="C108" s="63" t="s">
        <v>191</v>
      </c>
      <c r="D108" s="59" t="s">
        <v>108</v>
      </c>
      <c r="E108" s="64" t="s">
        <v>196</v>
      </c>
    </row>
    <row r="109" spans="1:5" ht="126" x14ac:dyDescent="0.25">
      <c r="A109" s="56"/>
      <c r="B109" s="57" t="s">
        <v>152</v>
      </c>
      <c r="C109" s="63" t="s">
        <v>191</v>
      </c>
      <c r="D109" s="59" t="s">
        <v>108</v>
      </c>
      <c r="E109" s="64" t="s">
        <v>196</v>
      </c>
    </row>
    <row r="110" spans="1:5" ht="47.25" x14ac:dyDescent="0.25">
      <c r="A110" s="56"/>
      <c r="B110" s="57" t="s">
        <v>153</v>
      </c>
      <c r="C110" s="63" t="s">
        <v>192</v>
      </c>
      <c r="D110" s="59" t="s">
        <v>108</v>
      </c>
      <c r="E110" s="35" t="s">
        <v>238</v>
      </c>
    </row>
    <row r="111" spans="1:5" ht="78.75" x14ac:dyDescent="0.25">
      <c r="A111" s="56"/>
      <c r="B111" s="57" t="s">
        <v>216</v>
      </c>
      <c r="C111" s="58" t="s">
        <v>33</v>
      </c>
      <c r="D111" s="59" t="s">
        <v>108</v>
      </c>
      <c r="E111" s="65"/>
    </row>
    <row r="112" spans="1:5" ht="63" x14ac:dyDescent="0.25">
      <c r="A112" s="56"/>
      <c r="B112" s="57" t="s">
        <v>150</v>
      </c>
      <c r="C112" s="63" t="s">
        <v>190</v>
      </c>
      <c r="D112" s="59" t="s">
        <v>108</v>
      </c>
      <c r="E112" s="67" t="s">
        <v>252</v>
      </c>
    </row>
    <row r="113" spans="1:5" ht="126" x14ac:dyDescent="0.25">
      <c r="A113" s="56"/>
      <c r="B113" s="57" t="s">
        <v>151</v>
      </c>
      <c r="C113" s="63" t="s">
        <v>191</v>
      </c>
      <c r="D113" s="59" t="s">
        <v>108</v>
      </c>
      <c r="E113" s="64" t="s">
        <v>196</v>
      </c>
    </row>
    <row r="114" spans="1:5" ht="126" x14ac:dyDescent="0.25">
      <c r="A114" s="56"/>
      <c r="B114" s="57" t="s">
        <v>152</v>
      </c>
      <c r="C114" s="63" t="s">
        <v>191</v>
      </c>
      <c r="D114" s="59" t="s">
        <v>108</v>
      </c>
      <c r="E114" s="64" t="s">
        <v>196</v>
      </c>
    </row>
    <row r="115" spans="1:5" ht="47.25" x14ac:dyDescent="0.25">
      <c r="A115" s="56"/>
      <c r="B115" s="57" t="s">
        <v>153</v>
      </c>
      <c r="C115" s="63" t="s">
        <v>192</v>
      </c>
      <c r="D115" s="59" t="s">
        <v>108</v>
      </c>
      <c r="E115" s="35" t="s">
        <v>238</v>
      </c>
    </row>
    <row r="116" spans="1:5" ht="78.75" x14ac:dyDescent="0.25">
      <c r="A116" s="56"/>
      <c r="B116" s="57" t="s">
        <v>217</v>
      </c>
      <c r="C116" s="58" t="s">
        <v>33</v>
      </c>
      <c r="D116" s="59" t="s">
        <v>108</v>
      </c>
      <c r="E116" s="65"/>
    </row>
    <row r="117" spans="1:5" ht="63" x14ac:dyDescent="0.25">
      <c r="A117" s="56"/>
      <c r="B117" s="57" t="s">
        <v>150</v>
      </c>
      <c r="C117" s="63" t="s">
        <v>190</v>
      </c>
      <c r="D117" s="59" t="s">
        <v>108</v>
      </c>
      <c r="E117" s="67" t="s">
        <v>252</v>
      </c>
    </row>
    <row r="118" spans="1:5" ht="93.75" customHeight="1" x14ac:dyDescent="0.25">
      <c r="A118" s="56"/>
      <c r="B118" s="57" t="s">
        <v>151</v>
      </c>
      <c r="C118" s="63" t="s">
        <v>191</v>
      </c>
      <c r="D118" s="59" t="s">
        <v>108</v>
      </c>
      <c r="E118" s="64" t="s">
        <v>196</v>
      </c>
    </row>
    <row r="119" spans="1:5" ht="126" x14ac:dyDescent="0.25">
      <c r="A119" s="56"/>
      <c r="B119" s="57" t="s">
        <v>152</v>
      </c>
      <c r="C119" s="63" t="s">
        <v>191</v>
      </c>
      <c r="D119" s="59" t="s">
        <v>108</v>
      </c>
      <c r="E119" s="64" t="s">
        <v>196</v>
      </c>
    </row>
    <row r="120" spans="1:5" ht="47.25" x14ac:dyDescent="0.25">
      <c r="A120" s="56"/>
      <c r="B120" s="57" t="s">
        <v>153</v>
      </c>
      <c r="C120" s="63" t="s">
        <v>192</v>
      </c>
      <c r="D120" s="59" t="s">
        <v>108</v>
      </c>
      <c r="E120" s="35" t="s">
        <v>238</v>
      </c>
    </row>
    <row r="121" spans="1:5" ht="92.25" customHeight="1" x14ac:dyDescent="0.25">
      <c r="A121" s="56" t="s">
        <v>119</v>
      </c>
      <c r="B121" s="57" t="s">
        <v>218</v>
      </c>
      <c r="C121" s="58" t="s">
        <v>33</v>
      </c>
      <c r="D121" s="59" t="s">
        <v>108</v>
      </c>
      <c r="E121" s="65"/>
    </row>
    <row r="122" spans="1:5" ht="78.75" x14ac:dyDescent="0.25">
      <c r="A122" s="56"/>
      <c r="B122" s="57" t="s">
        <v>120</v>
      </c>
      <c r="C122" s="58" t="s">
        <v>33</v>
      </c>
      <c r="D122" s="59" t="s">
        <v>108</v>
      </c>
      <c r="E122" s="65"/>
    </row>
    <row r="123" spans="1:5" ht="63" x14ac:dyDescent="0.25">
      <c r="A123" s="56"/>
      <c r="B123" s="57" t="s">
        <v>154</v>
      </c>
      <c r="C123" s="63" t="s">
        <v>190</v>
      </c>
      <c r="D123" s="59" t="s">
        <v>108</v>
      </c>
      <c r="E123" s="67" t="s">
        <v>252</v>
      </c>
    </row>
    <row r="124" spans="1:5" ht="93" customHeight="1" x14ac:dyDescent="0.25">
      <c r="A124" s="56"/>
      <c r="B124" s="57" t="s">
        <v>155</v>
      </c>
      <c r="C124" s="63" t="s">
        <v>191</v>
      </c>
      <c r="D124" s="59" t="s">
        <v>108</v>
      </c>
      <c r="E124" s="64" t="s">
        <v>196</v>
      </c>
    </row>
    <row r="125" spans="1:5" ht="126" x14ac:dyDescent="0.25">
      <c r="A125" s="56"/>
      <c r="B125" s="57" t="s">
        <v>156</v>
      </c>
      <c r="C125" s="63" t="s">
        <v>191</v>
      </c>
      <c r="D125" s="59" t="s">
        <v>108</v>
      </c>
      <c r="E125" s="64" t="s">
        <v>196</v>
      </c>
    </row>
    <row r="126" spans="1:5" ht="47.25" x14ac:dyDescent="0.25">
      <c r="A126" s="56"/>
      <c r="B126" s="57" t="s">
        <v>157</v>
      </c>
      <c r="C126" s="63" t="s">
        <v>192</v>
      </c>
      <c r="D126" s="59" t="s">
        <v>108</v>
      </c>
      <c r="E126" s="35" t="s">
        <v>238</v>
      </c>
    </row>
    <row r="127" spans="1:5" ht="94.5" x14ac:dyDescent="0.25">
      <c r="A127" s="56"/>
      <c r="B127" s="57" t="s">
        <v>219</v>
      </c>
      <c r="C127" s="58" t="s">
        <v>33</v>
      </c>
      <c r="D127" s="59" t="s">
        <v>108</v>
      </c>
      <c r="E127" s="65"/>
    </row>
    <row r="128" spans="1:5" ht="63" x14ac:dyDescent="0.25">
      <c r="A128" s="56"/>
      <c r="B128" s="57" t="s">
        <v>154</v>
      </c>
      <c r="C128" s="63" t="s">
        <v>190</v>
      </c>
      <c r="D128" s="59" t="s">
        <v>108</v>
      </c>
      <c r="E128" s="67" t="s">
        <v>252</v>
      </c>
    </row>
    <row r="129" spans="1:5" ht="96.75" customHeight="1" x14ac:dyDescent="0.25">
      <c r="A129" s="56"/>
      <c r="B129" s="57" t="s">
        <v>155</v>
      </c>
      <c r="C129" s="63" t="s">
        <v>191</v>
      </c>
      <c r="D129" s="59" t="s">
        <v>108</v>
      </c>
      <c r="E129" s="64" t="s">
        <v>196</v>
      </c>
    </row>
    <row r="130" spans="1:5" ht="126" x14ac:dyDescent="0.25">
      <c r="A130" s="56"/>
      <c r="B130" s="57" t="s">
        <v>156</v>
      </c>
      <c r="C130" s="63" t="s">
        <v>191</v>
      </c>
      <c r="D130" s="59" t="s">
        <v>108</v>
      </c>
      <c r="E130" s="64" t="s">
        <v>196</v>
      </c>
    </row>
    <row r="131" spans="1:5" ht="47.25" x14ac:dyDescent="0.25">
      <c r="A131" s="56"/>
      <c r="B131" s="57" t="s">
        <v>157</v>
      </c>
      <c r="C131" s="63" t="s">
        <v>192</v>
      </c>
      <c r="D131" s="59" t="s">
        <v>108</v>
      </c>
      <c r="E131" s="35" t="s">
        <v>238</v>
      </c>
    </row>
    <row r="132" spans="1:5" ht="94.5" x14ac:dyDescent="0.25">
      <c r="A132" s="56"/>
      <c r="B132" s="57" t="s">
        <v>220</v>
      </c>
      <c r="C132" s="58" t="s">
        <v>33</v>
      </c>
      <c r="D132" s="59" t="s">
        <v>108</v>
      </c>
      <c r="E132" s="65"/>
    </row>
    <row r="133" spans="1:5" ht="63" x14ac:dyDescent="0.25">
      <c r="A133" s="56"/>
      <c r="B133" s="57" t="s">
        <v>154</v>
      </c>
      <c r="C133" s="63" t="s">
        <v>190</v>
      </c>
      <c r="D133" s="59" t="s">
        <v>108</v>
      </c>
      <c r="E133" s="67" t="s">
        <v>252</v>
      </c>
    </row>
    <row r="134" spans="1:5" ht="94.5" customHeight="1" x14ac:dyDescent="0.25">
      <c r="A134" s="56"/>
      <c r="B134" s="57" t="s">
        <v>155</v>
      </c>
      <c r="C134" s="63" t="s">
        <v>191</v>
      </c>
      <c r="D134" s="59" t="s">
        <v>108</v>
      </c>
      <c r="E134" s="64" t="s">
        <v>196</v>
      </c>
    </row>
    <row r="135" spans="1:5" ht="126" x14ac:dyDescent="0.25">
      <c r="A135" s="56"/>
      <c r="B135" s="57" t="s">
        <v>156</v>
      </c>
      <c r="C135" s="63" t="s">
        <v>191</v>
      </c>
      <c r="D135" s="59" t="s">
        <v>108</v>
      </c>
      <c r="E135" s="64" t="s">
        <v>196</v>
      </c>
    </row>
    <row r="136" spans="1:5" ht="47.25" x14ac:dyDescent="0.25">
      <c r="A136" s="56"/>
      <c r="B136" s="57" t="s">
        <v>157</v>
      </c>
      <c r="C136" s="63" t="s">
        <v>192</v>
      </c>
      <c r="D136" s="59" t="s">
        <v>108</v>
      </c>
      <c r="E136" s="35" t="s">
        <v>238</v>
      </c>
    </row>
    <row r="137" spans="1:5" ht="93" customHeight="1" x14ac:dyDescent="0.25">
      <c r="A137" s="56" t="s">
        <v>121</v>
      </c>
      <c r="B137" s="57" t="s">
        <v>221</v>
      </c>
      <c r="C137" s="58" t="s">
        <v>33</v>
      </c>
      <c r="D137" s="59" t="s">
        <v>108</v>
      </c>
      <c r="E137" s="65"/>
    </row>
    <row r="138" spans="1:5" ht="113.25" customHeight="1" x14ac:dyDescent="0.25">
      <c r="A138" s="56"/>
      <c r="B138" s="57" t="s">
        <v>122</v>
      </c>
      <c r="C138" s="58" t="s">
        <v>33</v>
      </c>
      <c r="D138" s="59" t="s">
        <v>108</v>
      </c>
      <c r="E138" s="65"/>
    </row>
    <row r="139" spans="1:5" ht="63" x14ac:dyDescent="0.25">
      <c r="A139" s="56"/>
      <c r="B139" s="57" t="s">
        <v>158</v>
      </c>
      <c r="C139" s="63" t="s">
        <v>190</v>
      </c>
      <c r="D139" s="59" t="s">
        <v>108</v>
      </c>
      <c r="E139" s="67" t="s">
        <v>252</v>
      </c>
    </row>
    <row r="140" spans="1:5" ht="96.75" customHeight="1" x14ac:dyDescent="0.25">
      <c r="A140" s="56"/>
      <c r="B140" s="57" t="s">
        <v>159</v>
      </c>
      <c r="C140" s="63" t="s">
        <v>191</v>
      </c>
      <c r="D140" s="59" t="s">
        <v>108</v>
      </c>
      <c r="E140" s="64" t="s">
        <v>196</v>
      </c>
    </row>
    <row r="141" spans="1:5" ht="126" x14ac:dyDescent="0.25">
      <c r="A141" s="56"/>
      <c r="B141" s="57" t="s">
        <v>160</v>
      </c>
      <c r="C141" s="63" t="s">
        <v>191</v>
      </c>
      <c r="D141" s="59" t="s">
        <v>108</v>
      </c>
      <c r="E141" s="64" t="s">
        <v>196</v>
      </c>
    </row>
    <row r="142" spans="1:5" ht="47.25" x14ac:dyDescent="0.25">
      <c r="A142" s="56"/>
      <c r="B142" s="57" t="s">
        <v>161</v>
      </c>
      <c r="C142" s="63" t="s">
        <v>192</v>
      </c>
      <c r="D142" s="59" t="s">
        <v>108</v>
      </c>
      <c r="E142" s="35" t="s">
        <v>238</v>
      </c>
    </row>
    <row r="143" spans="1:5" ht="111" customHeight="1" x14ac:dyDescent="0.25">
      <c r="A143" s="56"/>
      <c r="B143" s="57" t="s">
        <v>222</v>
      </c>
      <c r="C143" s="58" t="s">
        <v>33</v>
      </c>
      <c r="D143" s="59" t="s">
        <v>108</v>
      </c>
      <c r="E143" s="65"/>
    </row>
    <row r="144" spans="1:5" ht="63" x14ac:dyDescent="0.25">
      <c r="A144" s="56"/>
      <c r="B144" s="57" t="s">
        <v>158</v>
      </c>
      <c r="C144" s="63" t="s">
        <v>190</v>
      </c>
      <c r="D144" s="59" t="s">
        <v>108</v>
      </c>
      <c r="E144" s="67" t="s">
        <v>252</v>
      </c>
    </row>
    <row r="145" spans="1:5" ht="126" x14ac:dyDescent="0.25">
      <c r="A145" s="56"/>
      <c r="B145" s="57" t="s">
        <v>159</v>
      </c>
      <c r="C145" s="63" t="s">
        <v>191</v>
      </c>
      <c r="D145" s="59" t="s">
        <v>108</v>
      </c>
      <c r="E145" s="64" t="s">
        <v>196</v>
      </c>
    </row>
    <row r="146" spans="1:5" ht="126" x14ac:dyDescent="0.25">
      <c r="A146" s="56"/>
      <c r="B146" s="57" t="s">
        <v>160</v>
      </c>
      <c r="C146" s="63" t="s">
        <v>191</v>
      </c>
      <c r="D146" s="59" t="s">
        <v>108</v>
      </c>
      <c r="E146" s="64" t="s">
        <v>196</v>
      </c>
    </row>
    <row r="147" spans="1:5" ht="47.25" x14ac:dyDescent="0.25">
      <c r="A147" s="56"/>
      <c r="B147" s="57" t="s">
        <v>161</v>
      </c>
      <c r="C147" s="63" t="s">
        <v>192</v>
      </c>
      <c r="D147" s="59" t="s">
        <v>108</v>
      </c>
      <c r="E147" s="35" t="s">
        <v>238</v>
      </c>
    </row>
    <row r="148" spans="1:5" ht="113.25" customHeight="1" x14ac:dyDescent="0.25">
      <c r="A148" s="56"/>
      <c r="B148" s="57" t="s">
        <v>223</v>
      </c>
      <c r="C148" s="58" t="s">
        <v>33</v>
      </c>
      <c r="D148" s="59" t="s">
        <v>108</v>
      </c>
      <c r="E148" s="65"/>
    </row>
    <row r="149" spans="1:5" ht="63" x14ac:dyDescent="0.25">
      <c r="A149" s="56"/>
      <c r="B149" s="57" t="s">
        <v>158</v>
      </c>
      <c r="C149" s="63" t="s">
        <v>193</v>
      </c>
      <c r="D149" s="59" t="s">
        <v>108</v>
      </c>
      <c r="E149" s="67" t="s">
        <v>252</v>
      </c>
    </row>
    <row r="150" spans="1:5" ht="92.25" customHeight="1" x14ac:dyDescent="0.25">
      <c r="A150" s="56"/>
      <c r="B150" s="57" t="s">
        <v>159</v>
      </c>
      <c r="C150" s="63" t="s">
        <v>194</v>
      </c>
      <c r="D150" s="59" t="s">
        <v>108</v>
      </c>
      <c r="E150" s="64" t="s">
        <v>196</v>
      </c>
    </row>
    <row r="151" spans="1:5" ht="126" x14ac:dyDescent="0.25">
      <c r="A151" s="56"/>
      <c r="B151" s="57" t="s">
        <v>160</v>
      </c>
      <c r="C151" s="63" t="s">
        <v>194</v>
      </c>
      <c r="D151" s="59" t="s">
        <v>108</v>
      </c>
      <c r="E151" s="64" t="s">
        <v>196</v>
      </c>
    </row>
    <row r="152" spans="1:5" ht="47.25" x14ac:dyDescent="0.25">
      <c r="A152" s="56"/>
      <c r="B152" s="57" t="s">
        <v>161</v>
      </c>
      <c r="C152" s="63" t="s">
        <v>195</v>
      </c>
      <c r="D152" s="59" t="s">
        <v>108</v>
      </c>
      <c r="E152" s="35" t="s">
        <v>238</v>
      </c>
    </row>
    <row r="153" spans="1:5" ht="77.25" customHeight="1" x14ac:dyDescent="0.25">
      <c r="A153" s="56" t="s">
        <v>123</v>
      </c>
      <c r="B153" s="57" t="s">
        <v>224</v>
      </c>
      <c r="C153" s="58" t="s">
        <v>33</v>
      </c>
      <c r="D153" s="59" t="s">
        <v>108</v>
      </c>
      <c r="E153" s="65"/>
    </row>
    <row r="154" spans="1:5" ht="78.75" x14ac:dyDescent="0.25">
      <c r="A154" s="56"/>
      <c r="B154" s="57" t="s">
        <v>124</v>
      </c>
      <c r="C154" s="58" t="s">
        <v>33</v>
      </c>
      <c r="D154" s="59" t="s">
        <v>108</v>
      </c>
      <c r="E154" s="65"/>
    </row>
    <row r="155" spans="1:5" ht="63" x14ac:dyDescent="0.25">
      <c r="A155" s="56"/>
      <c r="B155" s="57" t="s">
        <v>162</v>
      </c>
      <c r="C155" s="63" t="s">
        <v>190</v>
      </c>
      <c r="D155" s="59" t="s">
        <v>108</v>
      </c>
      <c r="E155" s="67" t="s">
        <v>252</v>
      </c>
    </row>
    <row r="156" spans="1:5" ht="92.25" customHeight="1" x14ac:dyDescent="0.25">
      <c r="A156" s="56"/>
      <c r="B156" s="57" t="s">
        <v>163</v>
      </c>
      <c r="C156" s="63" t="s">
        <v>191</v>
      </c>
      <c r="D156" s="59" t="s">
        <v>108</v>
      </c>
      <c r="E156" s="64" t="s">
        <v>196</v>
      </c>
    </row>
    <row r="157" spans="1:5" ht="126" x14ac:dyDescent="0.25">
      <c r="A157" s="56"/>
      <c r="B157" s="57" t="s">
        <v>164</v>
      </c>
      <c r="C157" s="63" t="s">
        <v>191</v>
      </c>
      <c r="D157" s="59" t="s">
        <v>108</v>
      </c>
      <c r="E157" s="64" t="s">
        <v>196</v>
      </c>
    </row>
    <row r="158" spans="1:5" ht="47.25" x14ac:dyDescent="0.25">
      <c r="A158" s="56"/>
      <c r="B158" s="57" t="s">
        <v>165</v>
      </c>
      <c r="C158" s="63" t="s">
        <v>192</v>
      </c>
      <c r="D158" s="59" t="s">
        <v>108</v>
      </c>
      <c r="E158" s="35" t="s">
        <v>238</v>
      </c>
    </row>
    <row r="159" spans="1:5" ht="78.75" x14ac:dyDescent="0.25">
      <c r="A159" s="56"/>
      <c r="B159" s="57" t="s">
        <v>225</v>
      </c>
      <c r="C159" s="58" t="s">
        <v>33</v>
      </c>
      <c r="D159" s="59" t="s">
        <v>108</v>
      </c>
      <c r="E159" s="65"/>
    </row>
    <row r="160" spans="1:5" ht="63" x14ac:dyDescent="0.25">
      <c r="A160" s="56"/>
      <c r="B160" s="57" t="s">
        <v>162</v>
      </c>
      <c r="C160" s="63" t="s">
        <v>190</v>
      </c>
      <c r="D160" s="59" t="s">
        <v>108</v>
      </c>
      <c r="E160" s="67" t="s">
        <v>252</v>
      </c>
    </row>
    <row r="161" spans="1:5" ht="91.5" customHeight="1" x14ac:dyDescent="0.25">
      <c r="A161" s="56"/>
      <c r="B161" s="57" t="s">
        <v>163</v>
      </c>
      <c r="C161" s="63" t="s">
        <v>191</v>
      </c>
      <c r="D161" s="59" t="s">
        <v>108</v>
      </c>
      <c r="E161" s="64" t="s">
        <v>196</v>
      </c>
    </row>
    <row r="162" spans="1:5" ht="126" x14ac:dyDescent="0.25">
      <c r="A162" s="56"/>
      <c r="B162" s="57" t="s">
        <v>164</v>
      </c>
      <c r="C162" s="63" t="s">
        <v>191</v>
      </c>
      <c r="D162" s="59" t="s">
        <v>108</v>
      </c>
      <c r="E162" s="64" t="s">
        <v>196</v>
      </c>
    </row>
    <row r="163" spans="1:5" ht="47.25" x14ac:dyDescent="0.25">
      <c r="A163" s="56"/>
      <c r="B163" s="57" t="s">
        <v>165</v>
      </c>
      <c r="C163" s="63" t="s">
        <v>192</v>
      </c>
      <c r="D163" s="59" t="s">
        <v>108</v>
      </c>
      <c r="E163" s="35" t="s">
        <v>238</v>
      </c>
    </row>
    <row r="164" spans="1:5" ht="78.75" x14ac:dyDescent="0.25">
      <c r="A164" s="56"/>
      <c r="B164" s="57" t="s">
        <v>226</v>
      </c>
      <c r="C164" s="58" t="s">
        <v>33</v>
      </c>
      <c r="D164" s="59" t="s">
        <v>108</v>
      </c>
      <c r="E164" s="65"/>
    </row>
    <row r="165" spans="1:5" ht="63" x14ac:dyDescent="0.25">
      <c r="A165" s="56"/>
      <c r="B165" s="57" t="s">
        <v>162</v>
      </c>
      <c r="C165" s="63" t="s">
        <v>193</v>
      </c>
      <c r="D165" s="59" t="s">
        <v>108</v>
      </c>
      <c r="E165" s="67" t="s">
        <v>252</v>
      </c>
    </row>
    <row r="166" spans="1:5" ht="93" customHeight="1" x14ac:dyDescent="0.25">
      <c r="A166" s="56"/>
      <c r="B166" s="57" t="s">
        <v>163</v>
      </c>
      <c r="C166" s="63" t="s">
        <v>194</v>
      </c>
      <c r="D166" s="59" t="s">
        <v>108</v>
      </c>
      <c r="E166" s="64" t="s">
        <v>196</v>
      </c>
    </row>
    <row r="167" spans="1:5" ht="126" x14ac:dyDescent="0.25">
      <c r="A167" s="56"/>
      <c r="B167" s="57" t="s">
        <v>164</v>
      </c>
      <c r="C167" s="63" t="s">
        <v>194</v>
      </c>
      <c r="D167" s="59" t="s">
        <v>108</v>
      </c>
      <c r="E167" s="64" t="s">
        <v>196</v>
      </c>
    </row>
    <row r="168" spans="1:5" ht="47.25" x14ac:dyDescent="0.25">
      <c r="A168" s="56"/>
      <c r="B168" s="57" t="s">
        <v>165</v>
      </c>
      <c r="C168" s="63" t="s">
        <v>195</v>
      </c>
      <c r="D168" s="59" t="s">
        <v>108</v>
      </c>
      <c r="E168" s="35" t="s">
        <v>238</v>
      </c>
    </row>
    <row r="169" spans="1:5" ht="79.5" customHeight="1" x14ac:dyDescent="0.25">
      <c r="A169" s="56" t="s">
        <v>125</v>
      </c>
      <c r="B169" s="57" t="s">
        <v>227</v>
      </c>
      <c r="C169" s="58" t="s">
        <v>33</v>
      </c>
      <c r="D169" s="59" t="s">
        <v>108</v>
      </c>
      <c r="E169" s="65"/>
    </row>
    <row r="170" spans="1:5" ht="78.75" x14ac:dyDescent="0.25">
      <c r="A170" s="56"/>
      <c r="B170" s="57" t="s">
        <v>228</v>
      </c>
      <c r="C170" s="58" t="s">
        <v>33</v>
      </c>
      <c r="D170" s="59" t="s">
        <v>108</v>
      </c>
      <c r="E170" s="65"/>
    </row>
    <row r="171" spans="1:5" ht="63" x14ac:dyDescent="0.25">
      <c r="A171" s="56"/>
      <c r="B171" s="57" t="s">
        <v>166</v>
      </c>
      <c r="C171" s="63" t="s">
        <v>188</v>
      </c>
      <c r="D171" s="59" t="s">
        <v>108</v>
      </c>
      <c r="E171" s="67" t="s">
        <v>252</v>
      </c>
    </row>
    <row r="172" spans="1:5" ht="96.75" customHeight="1" x14ac:dyDescent="0.25">
      <c r="A172" s="56"/>
      <c r="B172" s="57" t="s">
        <v>167</v>
      </c>
      <c r="C172" s="63" t="s">
        <v>187</v>
      </c>
      <c r="D172" s="59" t="s">
        <v>108</v>
      </c>
      <c r="E172" s="64" t="s">
        <v>196</v>
      </c>
    </row>
    <row r="173" spans="1:5" ht="126" x14ac:dyDescent="0.25">
      <c r="A173" s="56"/>
      <c r="B173" s="57" t="s">
        <v>168</v>
      </c>
      <c r="C173" s="63" t="s">
        <v>187</v>
      </c>
      <c r="D173" s="59" t="s">
        <v>108</v>
      </c>
      <c r="E173" s="64" t="s">
        <v>196</v>
      </c>
    </row>
    <row r="174" spans="1:5" ht="47.25" x14ac:dyDescent="0.25">
      <c r="A174" s="56"/>
      <c r="B174" s="57" t="s">
        <v>169</v>
      </c>
      <c r="C174" s="63" t="s">
        <v>189</v>
      </c>
      <c r="D174" s="59" t="s">
        <v>108</v>
      </c>
      <c r="E174" s="35" t="s">
        <v>238</v>
      </c>
    </row>
    <row r="175" spans="1:5" ht="78.75" x14ac:dyDescent="0.25">
      <c r="A175" s="56"/>
      <c r="B175" s="57" t="s">
        <v>229</v>
      </c>
      <c r="C175" s="58" t="s">
        <v>33</v>
      </c>
      <c r="D175" s="59" t="s">
        <v>108</v>
      </c>
      <c r="E175" s="65"/>
    </row>
    <row r="176" spans="1:5" ht="63" x14ac:dyDescent="0.25">
      <c r="A176" s="56"/>
      <c r="B176" s="57" t="s">
        <v>166</v>
      </c>
      <c r="C176" s="63" t="s">
        <v>190</v>
      </c>
      <c r="D176" s="59" t="s">
        <v>108</v>
      </c>
      <c r="E176" s="67" t="s">
        <v>252</v>
      </c>
    </row>
    <row r="177" spans="1:5" ht="94.5" customHeight="1" x14ac:dyDescent="0.25">
      <c r="A177" s="56"/>
      <c r="B177" s="57" t="s">
        <v>167</v>
      </c>
      <c r="C177" s="63" t="s">
        <v>191</v>
      </c>
      <c r="D177" s="59" t="s">
        <v>108</v>
      </c>
      <c r="E177" s="64" t="s">
        <v>196</v>
      </c>
    </row>
    <row r="178" spans="1:5" ht="126" x14ac:dyDescent="0.25">
      <c r="A178" s="56"/>
      <c r="B178" s="57" t="s">
        <v>168</v>
      </c>
      <c r="C178" s="63" t="s">
        <v>191</v>
      </c>
      <c r="D178" s="59" t="s">
        <v>108</v>
      </c>
      <c r="E178" s="64" t="s">
        <v>196</v>
      </c>
    </row>
    <row r="179" spans="1:5" ht="47.25" x14ac:dyDescent="0.25">
      <c r="A179" s="56"/>
      <c r="B179" s="57" t="s">
        <v>169</v>
      </c>
      <c r="C179" s="63" t="s">
        <v>192</v>
      </c>
      <c r="D179" s="59" t="s">
        <v>108</v>
      </c>
      <c r="E179" s="35" t="s">
        <v>238</v>
      </c>
    </row>
    <row r="180" spans="1:5" ht="78.75" x14ac:dyDescent="0.25">
      <c r="A180" s="56"/>
      <c r="B180" s="57" t="s">
        <v>230</v>
      </c>
      <c r="C180" s="58" t="s">
        <v>33</v>
      </c>
      <c r="D180" s="59" t="s">
        <v>108</v>
      </c>
      <c r="E180" s="65"/>
    </row>
    <row r="181" spans="1:5" ht="63" x14ac:dyDescent="0.25">
      <c r="A181" s="56"/>
      <c r="B181" s="57" t="s">
        <v>166</v>
      </c>
      <c r="C181" s="63" t="s">
        <v>193</v>
      </c>
      <c r="D181" s="59" t="s">
        <v>108</v>
      </c>
      <c r="E181" s="67" t="s">
        <v>252</v>
      </c>
    </row>
    <row r="182" spans="1:5" ht="96" customHeight="1" x14ac:dyDescent="0.25">
      <c r="A182" s="56"/>
      <c r="B182" s="57" t="s">
        <v>167</v>
      </c>
      <c r="C182" s="63" t="s">
        <v>194</v>
      </c>
      <c r="D182" s="59" t="s">
        <v>108</v>
      </c>
      <c r="E182" s="64" t="s">
        <v>196</v>
      </c>
    </row>
    <row r="183" spans="1:5" ht="126" x14ac:dyDescent="0.25">
      <c r="A183" s="56"/>
      <c r="B183" s="57" t="s">
        <v>168</v>
      </c>
      <c r="C183" s="63" t="s">
        <v>194</v>
      </c>
      <c r="D183" s="59" t="s">
        <v>108</v>
      </c>
      <c r="E183" s="64" t="s">
        <v>196</v>
      </c>
    </row>
    <row r="184" spans="1:5" ht="47.25" x14ac:dyDescent="0.25">
      <c r="A184" s="56"/>
      <c r="B184" s="57" t="s">
        <v>169</v>
      </c>
      <c r="C184" s="63" t="s">
        <v>195</v>
      </c>
      <c r="D184" s="59" t="s">
        <v>108</v>
      </c>
      <c r="E184" s="35" t="s">
        <v>238</v>
      </c>
    </row>
    <row r="185" spans="1:5" ht="47.25" x14ac:dyDescent="0.25">
      <c r="A185" s="56" t="s">
        <v>126</v>
      </c>
      <c r="B185" s="57" t="s">
        <v>231</v>
      </c>
      <c r="C185" s="58" t="s">
        <v>33</v>
      </c>
      <c r="D185" s="59" t="s">
        <v>108</v>
      </c>
      <c r="E185" s="65"/>
    </row>
    <row r="186" spans="1:5" ht="63" x14ac:dyDescent="0.25">
      <c r="A186" s="56"/>
      <c r="B186" s="57" t="s">
        <v>182</v>
      </c>
      <c r="C186" s="58" t="s">
        <v>33</v>
      </c>
      <c r="D186" s="59" t="s">
        <v>108</v>
      </c>
      <c r="E186" s="65"/>
    </row>
    <row r="187" spans="1:5" ht="63" x14ac:dyDescent="0.25">
      <c r="A187" s="56"/>
      <c r="B187" s="57" t="s">
        <v>170</v>
      </c>
      <c r="C187" s="63" t="s">
        <v>188</v>
      </c>
      <c r="D187" s="59" t="s">
        <v>108</v>
      </c>
      <c r="E187" s="67" t="s">
        <v>252</v>
      </c>
    </row>
    <row r="188" spans="1:5" ht="96.75" customHeight="1" x14ac:dyDescent="0.25">
      <c r="A188" s="56"/>
      <c r="B188" s="57" t="s">
        <v>171</v>
      </c>
      <c r="C188" s="63" t="s">
        <v>187</v>
      </c>
      <c r="D188" s="59" t="s">
        <v>108</v>
      </c>
      <c r="E188" s="64" t="s">
        <v>196</v>
      </c>
    </row>
    <row r="189" spans="1:5" ht="126" x14ac:dyDescent="0.25">
      <c r="A189" s="56"/>
      <c r="B189" s="57" t="s">
        <v>172</v>
      </c>
      <c r="C189" s="63" t="s">
        <v>187</v>
      </c>
      <c r="D189" s="59" t="s">
        <v>108</v>
      </c>
      <c r="E189" s="64" t="s">
        <v>196</v>
      </c>
    </row>
    <row r="190" spans="1:5" ht="47.25" x14ac:dyDescent="0.25">
      <c r="A190" s="56"/>
      <c r="B190" s="57" t="s">
        <v>173</v>
      </c>
      <c r="C190" s="63" t="s">
        <v>189</v>
      </c>
      <c r="D190" s="59" t="s">
        <v>108</v>
      </c>
      <c r="E190" s="35" t="s">
        <v>238</v>
      </c>
    </row>
    <row r="191" spans="1:5" ht="63" x14ac:dyDescent="0.25">
      <c r="A191" s="56"/>
      <c r="B191" s="57" t="s">
        <v>232</v>
      </c>
      <c r="C191" s="58" t="s">
        <v>33</v>
      </c>
      <c r="D191" s="59" t="s">
        <v>108</v>
      </c>
      <c r="E191" s="65"/>
    </row>
    <row r="192" spans="1:5" ht="63" x14ac:dyDescent="0.25">
      <c r="A192" s="56"/>
      <c r="B192" s="57" t="s">
        <v>170</v>
      </c>
      <c r="C192" s="63" t="s">
        <v>190</v>
      </c>
      <c r="D192" s="59" t="s">
        <v>108</v>
      </c>
      <c r="E192" s="67" t="s">
        <v>252</v>
      </c>
    </row>
    <row r="193" spans="1:5" ht="94.5" customHeight="1" x14ac:dyDescent="0.25">
      <c r="A193" s="56"/>
      <c r="B193" s="57" t="s">
        <v>171</v>
      </c>
      <c r="C193" s="63" t="s">
        <v>191</v>
      </c>
      <c r="D193" s="59" t="s">
        <v>108</v>
      </c>
      <c r="E193" s="64" t="s">
        <v>196</v>
      </c>
    </row>
    <row r="194" spans="1:5" ht="126" x14ac:dyDescent="0.25">
      <c r="A194" s="56"/>
      <c r="B194" s="57" t="s">
        <v>172</v>
      </c>
      <c r="C194" s="63" t="s">
        <v>191</v>
      </c>
      <c r="D194" s="59" t="s">
        <v>108</v>
      </c>
      <c r="E194" s="64" t="s">
        <v>196</v>
      </c>
    </row>
    <row r="195" spans="1:5" ht="47.25" x14ac:dyDescent="0.25">
      <c r="A195" s="56"/>
      <c r="B195" s="57" t="s">
        <v>173</v>
      </c>
      <c r="C195" s="63" t="s">
        <v>192</v>
      </c>
      <c r="D195" s="59" t="s">
        <v>108</v>
      </c>
      <c r="E195" s="35" t="s">
        <v>238</v>
      </c>
    </row>
    <row r="196" spans="1:5" ht="63" x14ac:dyDescent="0.25">
      <c r="A196" s="56"/>
      <c r="B196" s="57" t="s">
        <v>233</v>
      </c>
      <c r="C196" s="58" t="s">
        <v>33</v>
      </c>
      <c r="D196" s="59" t="s">
        <v>108</v>
      </c>
      <c r="E196" s="65"/>
    </row>
    <row r="197" spans="1:5" ht="63" x14ac:dyDescent="0.25">
      <c r="A197" s="56"/>
      <c r="B197" s="57" t="s">
        <v>170</v>
      </c>
      <c r="C197" s="63" t="s">
        <v>193</v>
      </c>
      <c r="D197" s="59" t="s">
        <v>108</v>
      </c>
      <c r="E197" s="67" t="s">
        <v>252</v>
      </c>
    </row>
    <row r="198" spans="1:5" ht="96.75" customHeight="1" x14ac:dyDescent="0.25">
      <c r="A198" s="56"/>
      <c r="B198" s="57" t="s">
        <v>171</v>
      </c>
      <c r="C198" s="63" t="s">
        <v>194</v>
      </c>
      <c r="D198" s="59" t="s">
        <v>108</v>
      </c>
      <c r="E198" s="64" t="s">
        <v>196</v>
      </c>
    </row>
    <row r="199" spans="1:5" ht="126" x14ac:dyDescent="0.25">
      <c r="A199" s="56"/>
      <c r="B199" s="57" t="s">
        <v>172</v>
      </c>
      <c r="C199" s="63" t="s">
        <v>194</v>
      </c>
      <c r="D199" s="59" t="s">
        <v>108</v>
      </c>
      <c r="E199" s="64" t="s">
        <v>196</v>
      </c>
    </row>
    <row r="200" spans="1:5" ht="47.25" x14ac:dyDescent="0.25">
      <c r="A200" s="56"/>
      <c r="B200" s="57" t="s">
        <v>173</v>
      </c>
      <c r="C200" s="63" t="s">
        <v>195</v>
      </c>
      <c r="D200" s="59" t="s">
        <v>108</v>
      </c>
      <c r="E200" s="35" t="s">
        <v>238</v>
      </c>
    </row>
    <row r="201" spans="1:5" ht="47.25" x14ac:dyDescent="0.25">
      <c r="A201" s="56" t="s">
        <v>179</v>
      </c>
      <c r="B201" s="57" t="s">
        <v>234</v>
      </c>
      <c r="C201" s="58" t="s">
        <v>33</v>
      </c>
      <c r="D201" s="59" t="s">
        <v>108</v>
      </c>
      <c r="E201" s="65"/>
    </row>
    <row r="202" spans="1:5" ht="63" x14ac:dyDescent="0.25">
      <c r="A202" s="56"/>
      <c r="B202" s="57" t="s">
        <v>235</v>
      </c>
      <c r="C202" s="58" t="s">
        <v>33</v>
      </c>
      <c r="D202" s="59" t="s">
        <v>108</v>
      </c>
      <c r="E202" s="65"/>
    </row>
    <row r="203" spans="1:5" ht="63" x14ac:dyDescent="0.25">
      <c r="A203" s="56"/>
      <c r="B203" s="57" t="s">
        <v>183</v>
      </c>
      <c r="C203" s="63" t="s">
        <v>188</v>
      </c>
      <c r="D203" s="59" t="s">
        <v>108</v>
      </c>
      <c r="E203" s="67" t="s">
        <v>252</v>
      </c>
    </row>
    <row r="204" spans="1:5" ht="126" x14ac:dyDescent="0.25">
      <c r="A204" s="56"/>
      <c r="B204" s="57" t="s">
        <v>184</v>
      </c>
      <c r="C204" s="63" t="s">
        <v>187</v>
      </c>
      <c r="D204" s="59" t="s">
        <v>108</v>
      </c>
      <c r="E204" s="64" t="s">
        <v>196</v>
      </c>
    </row>
    <row r="205" spans="1:5" ht="126" x14ac:dyDescent="0.25">
      <c r="A205" s="56"/>
      <c r="B205" s="57" t="s">
        <v>185</v>
      </c>
      <c r="C205" s="63" t="s">
        <v>187</v>
      </c>
      <c r="D205" s="59" t="s">
        <v>108</v>
      </c>
      <c r="E205" s="64" t="s">
        <v>196</v>
      </c>
    </row>
    <row r="206" spans="1:5" ht="47.25" x14ac:dyDescent="0.25">
      <c r="A206" s="56"/>
      <c r="B206" s="57" t="s">
        <v>186</v>
      </c>
      <c r="C206" s="63" t="s">
        <v>189</v>
      </c>
      <c r="D206" s="59" t="s">
        <v>108</v>
      </c>
      <c r="E206" s="35" t="s">
        <v>238</v>
      </c>
    </row>
    <row r="207" spans="1:5" ht="63" x14ac:dyDescent="0.25">
      <c r="A207" s="56"/>
      <c r="B207" s="57" t="s">
        <v>236</v>
      </c>
      <c r="C207" s="58" t="s">
        <v>33</v>
      </c>
      <c r="D207" s="59" t="s">
        <v>108</v>
      </c>
      <c r="E207" s="65"/>
    </row>
    <row r="208" spans="1:5" ht="63" x14ac:dyDescent="0.25">
      <c r="A208" s="56"/>
      <c r="B208" s="57" t="s">
        <v>183</v>
      </c>
      <c r="C208" s="63" t="s">
        <v>190</v>
      </c>
      <c r="D208" s="59" t="s">
        <v>108</v>
      </c>
      <c r="E208" s="67" t="s">
        <v>252</v>
      </c>
    </row>
    <row r="209" spans="1:5" ht="126" x14ac:dyDescent="0.25">
      <c r="A209" s="56"/>
      <c r="B209" s="57" t="s">
        <v>184</v>
      </c>
      <c r="C209" s="63" t="s">
        <v>191</v>
      </c>
      <c r="D209" s="59" t="s">
        <v>108</v>
      </c>
      <c r="E209" s="64" t="s">
        <v>196</v>
      </c>
    </row>
    <row r="210" spans="1:5" ht="126" x14ac:dyDescent="0.25">
      <c r="A210" s="56"/>
      <c r="B210" s="57" t="s">
        <v>185</v>
      </c>
      <c r="C210" s="63" t="s">
        <v>191</v>
      </c>
      <c r="D210" s="59" t="s">
        <v>108</v>
      </c>
      <c r="E210" s="64" t="s">
        <v>196</v>
      </c>
    </row>
    <row r="211" spans="1:5" ht="47.25" x14ac:dyDescent="0.25">
      <c r="A211" s="56"/>
      <c r="B211" s="57" t="s">
        <v>186</v>
      </c>
      <c r="C211" s="63" t="s">
        <v>192</v>
      </c>
      <c r="D211" s="59" t="s">
        <v>108</v>
      </c>
      <c r="E211" s="35" t="s">
        <v>238</v>
      </c>
    </row>
    <row r="212" spans="1:5" ht="63" x14ac:dyDescent="0.25">
      <c r="A212" s="56"/>
      <c r="B212" s="57" t="s">
        <v>237</v>
      </c>
      <c r="C212" s="58" t="s">
        <v>33</v>
      </c>
      <c r="D212" s="59" t="s">
        <v>108</v>
      </c>
      <c r="E212" s="65"/>
    </row>
    <row r="213" spans="1:5" ht="63" x14ac:dyDescent="0.25">
      <c r="A213" s="56"/>
      <c r="B213" s="57" t="s">
        <v>183</v>
      </c>
      <c r="C213" s="63" t="s">
        <v>193</v>
      </c>
      <c r="D213" s="59" t="s">
        <v>108</v>
      </c>
      <c r="E213" s="67" t="s">
        <v>252</v>
      </c>
    </row>
    <row r="214" spans="1:5" ht="126" x14ac:dyDescent="0.25">
      <c r="A214" s="56"/>
      <c r="B214" s="57" t="s">
        <v>184</v>
      </c>
      <c r="C214" s="63" t="s">
        <v>194</v>
      </c>
      <c r="D214" s="59" t="s">
        <v>108</v>
      </c>
      <c r="E214" s="64" t="s">
        <v>196</v>
      </c>
    </row>
    <row r="215" spans="1:5" ht="126" x14ac:dyDescent="0.25">
      <c r="A215" s="56"/>
      <c r="B215" s="57" t="s">
        <v>185</v>
      </c>
      <c r="C215" s="63" t="s">
        <v>194</v>
      </c>
      <c r="D215" s="59" t="s">
        <v>108</v>
      </c>
      <c r="E215" s="64" t="s">
        <v>196</v>
      </c>
    </row>
    <row r="216" spans="1:5" ht="47.25" x14ac:dyDescent="0.25">
      <c r="A216" s="56"/>
      <c r="B216" s="57" t="s">
        <v>186</v>
      </c>
      <c r="C216" s="63" t="s">
        <v>195</v>
      </c>
      <c r="D216" s="59" t="s">
        <v>108</v>
      </c>
      <c r="E216" s="35" t="s">
        <v>238</v>
      </c>
    </row>
    <row r="217" spans="1:5" ht="15.75" x14ac:dyDescent="0.25">
      <c r="A217" s="66">
        <v>1</v>
      </c>
      <c r="B217" s="114" t="s">
        <v>54</v>
      </c>
      <c r="C217" s="114"/>
      <c r="D217" s="114"/>
      <c r="E217" s="114"/>
    </row>
  </sheetData>
  <mergeCells count="3">
    <mergeCell ref="A4:E4"/>
    <mergeCell ref="A8:E8"/>
    <mergeCell ref="B217:E217"/>
  </mergeCells>
  <printOptions horizontalCentered="1"/>
  <pageMargins left="0.59055118110236227" right="0.39370078740157483" top="0.55118110236220474" bottom="0.15748031496062992" header="0.31496062992125984" footer="0.31496062992125984"/>
  <pageSetup paperSize="9" scale="81" fitToHeight="0" orientation="landscape" r:id="rId1"/>
  <headerFooter>
    <oddHeader>&amp;C&amp;"Times New Roman,обычный"&amp;P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Табл 2 КПМ Показатели</vt:lpstr>
      <vt:lpstr>Табл 3 КПМ Перечень</vt:lpstr>
      <vt:lpstr>Табл 4 КПМ Финобеспеч</vt:lpstr>
      <vt:lpstr>Табл 5 КПМ План реализации</vt:lpstr>
      <vt:lpstr>'Табл 2 КПМ Показатели'!Область_печати</vt:lpstr>
      <vt:lpstr>'Табл 3 КПМ Перечень'!Область_печати</vt:lpstr>
      <vt:lpstr>'Табл 4 КПМ Финобеспеч'!Область_печати</vt:lpstr>
      <vt:lpstr>'Табл 5 КПМ План реализации'!Область_печати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2023-08-29T09:33:25Z</dcterms:modified>
</cp:coreProperties>
</file>