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za2\сеть тфомс\Бубнова\Экономисты\2021 ТАРИФНОЕ\Соглашение № 10\"/>
    </mc:Choice>
  </mc:AlternateContent>
  <bookViews>
    <workbookView xWindow="0" yWindow="0" windowWidth="28800" windowHeight="12135" tabRatio="914" activeTab="6"/>
  </bookViews>
  <sheets>
    <sheet name="1" sheetId="7" r:id="rId1"/>
    <sheet name="2 перечень кс" sheetId="14" r:id="rId2"/>
    <sheet name="11 пкд апп" sheetId="15" r:id="rId3"/>
    <sheet name="13 ДПН АПП" sheetId="8" r:id="rId4"/>
    <sheet name="29" sheetId="9" r:id="rId5"/>
    <sheet name="31 ДПН общ ПН" sheetId="10" r:id="rId6"/>
    <sheet name="32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'1'!$A$12:$N$12</definedName>
    <definedName name="_xlnm._FilterDatabase" localSheetId="1" hidden="1">'2 перечень кс'!$A$8:$G$100</definedName>
    <definedName name="_xlnm._FilterDatabase" localSheetId="4" hidden="1">'29'!$A$10:$K$59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4" l="1"/>
  <c r="F29" i="14"/>
  <c r="F98" i="14" l="1"/>
  <c r="F97" i="14"/>
  <c r="F96" i="14"/>
  <c r="F95" i="14"/>
  <c r="F94" i="14"/>
  <c r="F93" i="14"/>
  <c r="F92" i="14"/>
  <c r="F91" i="14"/>
  <c r="F90" i="14"/>
  <c r="F89" i="14"/>
  <c r="F88" i="14"/>
  <c r="F87" i="14"/>
  <c r="F86" i="14"/>
  <c r="F84" i="14"/>
  <c r="F83" i="14"/>
  <c r="F82" i="14"/>
  <c r="F81" i="14"/>
  <c r="F80" i="14"/>
  <c r="F79" i="14"/>
  <c r="F78" i="14"/>
  <c r="F77" i="14"/>
  <c r="F76" i="14"/>
  <c r="F75" i="14"/>
  <c r="F74" i="14"/>
  <c r="F73" i="14"/>
  <c r="F72" i="14"/>
  <c r="F71" i="14"/>
  <c r="F70" i="14"/>
  <c r="F69" i="14"/>
  <c r="F68" i="14"/>
  <c r="F67" i="14"/>
  <c r="F66" i="14"/>
  <c r="F65" i="14"/>
  <c r="F64" i="14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59" i="10" l="1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I11" i="9"/>
  <c r="J11" i="9"/>
  <c r="I12" i="9"/>
  <c r="J12" i="9"/>
  <c r="I13" i="9"/>
  <c r="J13" i="9"/>
  <c r="I14" i="9"/>
  <c r="J14" i="9"/>
  <c r="I15" i="9"/>
  <c r="J15" i="9"/>
  <c r="I16" i="9"/>
  <c r="J16" i="9"/>
  <c r="I17" i="9"/>
  <c r="J17" i="9"/>
  <c r="I18" i="9"/>
  <c r="J18" i="9"/>
  <c r="I19" i="9"/>
  <c r="J19" i="9"/>
  <c r="I20" i="9"/>
  <c r="J20" i="9"/>
  <c r="I21" i="9"/>
  <c r="J21" i="9"/>
  <c r="I22" i="9"/>
  <c r="J22" i="9"/>
  <c r="I23" i="9"/>
  <c r="J23" i="9"/>
  <c r="I24" i="9"/>
  <c r="J24" i="9"/>
  <c r="I25" i="9"/>
  <c r="J25" i="9"/>
  <c r="I26" i="9"/>
  <c r="J26" i="9"/>
  <c r="I27" i="9"/>
  <c r="J27" i="9"/>
  <c r="I28" i="9"/>
  <c r="J28" i="9"/>
  <c r="I29" i="9"/>
  <c r="J29" i="9"/>
  <c r="I30" i="9"/>
  <c r="J30" i="9"/>
  <c r="I31" i="9"/>
  <c r="J31" i="9"/>
  <c r="I32" i="9"/>
  <c r="J32" i="9"/>
  <c r="I33" i="9"/>
  <c r="J33" i="9"/>
  <c r="I34" i="9"/>
  <c r="J34" i="9"/>
  <c r="I35" i="9"/>
  <c r="J35" i="9"/>
  <c r="I36" i="9"/>
  <c r="J36" i="9"/>
  <c r="I37" i="9"/>
  <c r="J37" i="9"/>
  <c r="I38" i="9"/>
  <c r="J38" i="9"/>
  <c r="I39" i="9"/>
  <c r="J39" i="9"/>
  <c r="I40" i="9"/>
  <c r="J40" i="9"/>
  <c r="I41" i="9"/>
  <c r="J41" i="9"/>
  <c r="I42" i="9"/>
  <c r="J42" i="9"/>
  <c r="I43" i="9"/>
  <c r="J43" i="9"/>
  <c r="I44" i="9"/>
  <c r="J44" i="9"/>
  <c r="I45" i="9"/>
  <c r="J45" i="9"/>
  <c r="I46" i="9"/>
  <c r="J46" i="9"/>
  <c r="I47" i="9"/>
  <c r="J47" i="9"/>
  <c r="I48" i="9"/>
  <c r="J48" i="9"/>
  <c r="I49" i="9"/>
  <c r="J49" i="9"/>
  <c r="I50" i="9"/>
  <c r="J50" i="9"/>
  <c r="I51" i="9"/>
  <c r="J51" i="9"/>
  <c r="I52" i="9"/>
  <c r="J52" i="9"/>
  <c r="I53" i="9"/>
  <c r="J53" i="9"/>
  <c r="I54" i="9"/>
  <c r="J54" i="9"/>
  <c r="I55" i="9"/>
  <c r="J55" i="9"/>
  <c r="I56" i="9"/>
  <c r="J56" i="9"/>
  <c r="I57" i="9"/>
  <c r="J57" i="9"/>
  <c r="I58" i="9"/>
  <c r="J58" i="9"/>
  <c r="I59" i="9"/>
  <c r="J59" i="9"/>
  <c r="B95" i="7"/>
  <c r="B94" i="7"/>
  <c r="B93" i="7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77" i="7"/>
  <c r="B76" i="7"/>
  <c r="B75" i="7"/>
  <c r="B74" i="7"/>
  <c r="B73" i="7"/>
  <c r="B72" i="7"/>
  <c r="B71" i="7"/>
  <c r="B70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B47" i="7"/>
  <c r="B46" i="7"/>
  <c r="B45" i="7"/>
  <c r="B44" i="7"/>
  <c r="B43" i="7"/>
  <c r="B42" i="7"/>
  <c r="B41" i="7"/>
  <c r="B40" i="7"/>
  <c r="M36" i="7"/>
  <c r="L36" i="7"/>
  <c r="K36" i="7"/>
  <c r="M35" i="7"/>
  <c r="L35" i="7"/>
  <c r="K35" i="7"/>
  <c r="M34" i="7"/>
  <c r="L34" i="7"/>
  <c r="K34" i="7"/>
  <c r="M33" i="7"/>
  <c r="L33" i="7"/>
  <c r="K33" i="7"/>
  <c r="M32" i="7"/>
  <c r="L32" i="7"/>
  <c r="K32" i="7"/>
  <c r="M31" i="7"/>
  <c r="L31" i="7"/>
  <c r="K31" i="7"/>
  <c r="M30" i="7"/>
  <c r="L30" i="7"/>
  <c r="K30" i="7"/>
  <c r="M29" i="7"/>
  <c r="L29" i="7"/>
  <c r="K29" i="7"/>
  <c r="M28" i="7"/>
  <c r="L28" i="7"/>
  <c r="K28" i="7"/>
  <c r="M27" i="7"/>
  <c r="L27" i="7"/>
  <c r="K27" i="7"/>
  <c r="M26" i="7"/>
  <c r="L26" i="7"/>
  <c r="K26" i="7"/>
  <c r="M25" i="7"/>
  <c r="L25" i="7"/>
  <c r="K25" i="7"/>
  <c r="M24" i="7"/>
  <c r="L24" i="7"/>
  <c r="K24" i="7"/>
  <c r="M23" i="7"/>
  <c r="L23" i="7"/>
  <c r="K23" i="7"/>
  <c r="M22" i="7"/>
  <c r="L22" i="7"/>
  <c r="K22" i="7"/>
  <c r="M21" i="7"/>
  <c r="L21" i="7"/>
  <c r="K21" i="7"/>
  <c r="M20" i="7"/>
  <c r="L20" i="7"/>
  <c r="K20" i="7"/>
  <c r="M19" i="7"/>
  <c r="L19" i="7"/>
  <c r="K19" i="7"/>
  <c r="M18" i="7"/>
  <c r="L18" i="7"/>
  <c r="K18" i="7"/>
  <c r="M17" i="7"/>
  <c r="L17" i="7"/>
  <c r="K17" i="7"/>
  <c r="M16" i="7"/>
  <c r="L16" i="7"/>
  <c r="K16" i="7"/>
  <c r="M15" i="7"/>
  <c r="L15" i="7"/>
  <c r="K15" i="7"/>
  <c r="M14" i="7"/>
  <c r="L14" i="7"/>
  <c r="K14" i="7"/>
  <c r="M13" i="7"/>
  <c r="L13" i="7"/>
  <c r="K13" i="7"/>
  <c r="L10" i="7" l="1"/>
  <c r="K10" i="7"/>
  <c r="D30" i="8" l="1"/>
  <c r="D11" i="8"/>
  <c r="D12" i="8"/>
  <c r="D21" i="8"/>
  <c r="D27" i="8"/>
  <c r="D28" i="8"/>
  <c r="D33" i="8"/>
  <c r="D18" i="8"/>
  <c r="D20" i="8"/>
  <c r="D15" i="8"/>
  <c r="D16" i="8"/>
  <c r="D14" i="8"/>
  <c r="D22" i="8"/>
  <c r="D23" i="8"/>
  <c r="D25" i="8"/>
  <c r="D19" i="8"/>
  <c r="D32" i="8"/>
  <c r="D26" i="8"/>
  <c r="D13" i="8"/>
  <c r="D29" i="8"/>
  <c r="D34" i="8"/>
  <c r="D24" i="8"/>
  <c r="D17" i="8"/>
  <c r="D31" i="8" l="1"/>
</calcChain>
</file>

<file path=xl/sharedStrings.xml><?xml version="1.0" encoding="utf-8"?>
<sst xmlns="http://schemas.openxmlformats.org/spreadsheetml/2006/main" count="721" uniqueCount="328">
  <si>
    <t>к Тарифному соглашению от 30.12.2020</t>
  </si>
  <si>
    <t>N п/п</t>
  </si>
  <si>
    <t>Наименование медицинской организации</t>
  </si>
  <si>
    <t>областное государственное бюджетное учреждение здравоохранения «Районная больница п. Мама»</t>
  </si>
  <si>
    <t>областное государственное бюджетное учреждение здравоохранения «Районная больница г. Бодайбо»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</si>
  <si>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</si>
  <si>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«Осинская районная больница»</t>
  </si>
  <si>
    <t>областное государственное бюджетное учреждение здравоохранения «Ольхонская районная больница»</t>
  </si>
  <si>
    <t>Акционерное общество «Международный Аэропорт Иркутск»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</si>
  <si>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</si>
  <si>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</si>
  <si>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</si>
  <si>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</si>
  <si>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</si>
  <si>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</si>
  <si>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</si>
  <si>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</si>
  <si>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</si>
  <si>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</si>
  <si>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«Катангская районная больница»</t>
  </si>
  <si>
    <t>областное государственное бюджетное учреждение здравоохранения «Нукутская районная больница»</t>
  </si>
  <si>
    <t>областное государственное бюджетное учреждение здравоохранения «Железногорская районная больница»</t>
  </si>
  <si>
    <t>областное государственное автономное учреждение здравоохранения «Ангарский перинатальный центр»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</si>
  <si>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</si>
  <si>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областное государственное бюджетное учреждение здравоохранения «Киренская районная больница»</t>
  </si>
  <si>
    <t>областное государственное бюджетное учреждение здравоохранения «Братская городская больница № 2»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</si>
  <si>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</si>
  <si>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</si>
  <si>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</si>
  <si>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</si>
  <si>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</si>
  <si>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</si>
  <si>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</si>
  <si>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</si>
  <si>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автономное учреждение здравоохранения «Братская городская больница № 1»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</si>
  <si>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</si>
  <si>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</si>
  <si>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</si>
  <si>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</si>
  <si>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</si>
  <si>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</si>
  <si>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</si>
  <si>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</si>
  <si>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</si>
  <si>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</si>
  <si>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«Областной гериатрический центр»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</si>
  <si>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</si>
  <si>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</si>
  <si>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</si>
  <si>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</si>
  <si>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</si>
  <si>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</si>
  <si>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«Усть-Илимская городская больница»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</si>
  <si>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</si>
  <si>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</si>
  <si>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Медицинская автономная некоммерческая организация «Лечебно-диагностический центр»</t>
  </si>
  <si>
    <t>Бодайбо РБ</t>
  </si>
  <si>
    <t>Катанга РБ</t>
  </si>
  <si>
    <t>Саянск ГБ</t>
  </si>
  <si>
    <t>Черемхово ГБ1</t>
  </si>
  <si>
    <t>Свирск Больница</t>
  </si>
  <si>
    <t>Чуна РБ</t>
  </si>
  <si>
    <t>Усолье ГБ</t>
  </si>
  <si>
    <t>Аларская РБ</t>
  </si>
  <si>
    <t>Железногорск РБ</t>
  </si>
  <si>
    <t>Киренск РБ</t>
  </si>
  <si>
    <t>Тулун ГБ</t>
  </si>
  <si>
    <t>Тайшет РБ</t>
  </si>
  <si>
    <t>Слюдянка РБ</t>
  </si>
  <si>
    <t>Зима ГБ</t>
  </si>
  <si>
    <t>Куйтун РБ</t>
  </si>
  <si>
    <t>Усть-Кут РБ</t>
  </si>
  <si>
    <t>Казачинско-Ленская РБ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</si>
  <si>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</si>
  <si>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Ангарск БСМП</t>
  </si>
  <si>
    <t>Нукутская РБ</t>
  </si>
  <si>
    <t>Жигалово РБ</t>
  </si>
  <si>
    <t>Залари РБ</t>
  </si>
  <si>
    <t>Ольхон РБ</t>
  </si>
  <si>
    <t>Балаганск РБ</t>
  </si>
  <si>
    <t>Мама РБ</t>
  </si>
  <si>
    <t>Баяндаевская РБ</t>
  </si>
  <si>
    <t>Шелехов РБ</t>
  </si>
  <si>
    <t>Нижнеудинск РБ</t>
  </si>
  <si>
    <t>Усть-Орда областная больница №2</t>
  </si>
  <si>
    <t>Осинская РБ</t>
  </si>
  <si>
    <t>Качуг РБ</t>
  </si>
  <si>
    <t>Боханская РБ</t>
  </si>
  <si>
    <t>областное государственное бюджетное учреждение здравоохранения «Усть-Удинская районная больница»</t>
  </si>
  <si>
    <t>Усть-Уда РБ</t>
  </si>
  <si>
    <t xml:space="preserve">группа </t>
  </si>
  <si>
    <t>подгруппа</t>
  </si>
  <si>
    <t>областное государственное автономное учреждение здравоохранения «Усть-Илимская городская поликлиника № 1»</t>
  </si>
  <si>
    <t>Приложение №1</t>
  </si>
  <si>
    <t>к Тарифному соглашению от 30.12.2020г.</t>
  </si>
  <si>
    <t>Перечень медицинских организаций структурных подразделений медицинских организаций,</t>
  </si>
  <si>
    <t>оказывающих  медицинскую помощь в амбулаторных условиях.</t>
  </si>
  <si>
    <t>Раздел 1. Перечень медицинских организаций структурных подразделений медицинских организаций,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</si>
  <si>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>КУ мо</t>
  </si>
  <si>
    <t>КС мо</t>
  </si>
  <si>
    <t>код мо</t>
  </si>
  <si>
    <t>140</t>
  </si>
  <si>
    <t>Ангарск МСЧ28</t>
  </si>
  <si>
    <t>Частное учреждение «Медико-санитарная часть № 36»</t>
  </si>
  <si>
    <t>141</t>
  </si>
  <si>
    <t>Ангарск МСЧ36</t>
  </si>
  <si>
    <t>частное учреждение здравоохранения «Поликлиника "РЖД-Медицина" города Вихоревка»</t>
  </si>
  <si>
    <t>152</t>
  </si>
  <si>
    <t>Вихоревка РЖД-МЕДИЦИНА</t>
  </si>
  <si>
    <t>039</t>
  </si>
  <si>
    <t>Иркутск Больница  СО РАН</t>
  </si>
  <si>
    <t>областное государственное автономное учреждение здравоохранения «Иркутская городская детская поликлиника № 1»</t>
  </si>
  <si>
    <t>056</t>
  </si>
  <si>
    <t>Иркутск ДП1</t>
  </si>
  <si>
    <t>областное государственное автономное учреждение здравоохранения «Иркутская городская детская поликлиника № 2»</t>
  </si>
  <si>
    <t>046</t>
  </si>
  <si>
    <t>Иркутск ДП2</t>
  </si>
  <si>
    <t>областное государственное бюджетное учреждение здравоохранения «Иркутская детская городская поликлиника № 3»</t>
  </si>
  <si>
    <t>051</t>
  </si>
  <si>
    <t>Иркутск ДП3</t>
  </si>
  <si>
    <t>областное государственное бюджетное учреждение здравоохранения «Иркутская городская поликлиника № 4»</t>
  </si>
  <si>
    <t>020</t>
  </si>
  <si>
    <t>Иркутск П4</t>
  </si>
  <si>
    <t>областное государственное бюджетное учреждение здравоохранения «Иркутская городская детская поликлиника № 6»</t>
  </si>
  <si>
    <t>054</t>
  </si>
  <si>
    <t>Иркутск ДП6</t>
  </si>
  <si>
    <t>областное государственное бюджетное учреждение здравоохранения «Иркутская городская поликлиника № 11»</t>
  </si>
  <si>
    <t>022</t>
  </si>
  <si>
    <t>Иркутск П11</t>
  </si>
  <si>
    <t>областное государственное бюджетное учреждение здравоохранения «Иркутская городская поликлиника № 15»</t>
  </si>
  <si>
    <t>049</t>
  </si>
  <si>
    <t>Иркутск П15</t>
  </si>
  <si>
    <t>областное государственное бюджетное учреждение здравоохранения «Иркутская городская поликлиника № 17»</t>
  </si>
  <si>
    <t>025</t>
  </si>
  <si>
    <t>Иркутск П17</t>
  </si>
  <si>
    <t>областное государственное автономное учреждение здравоохранения «Иркутская медико-санитарная часть № 2»</t>
  </si>
  <si>
    <t>019</t>
  </si>
  <si>
    <t>Иркутск МСЧ  2</t>
  </si>
  <si>
    <t>частное учреждение здравоохранения «Клиническая больница "РЖД-Медицина" города Иркутск»</t>
  </si>
  <si>
    <t>015</t>
  </si>
  <si>
    <t>Иркутск КБ РЖД-МЕДИЦИНА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</si>
  <si>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</si>
  <si>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202</t>
  </si>
  <si>
    <t>Иркутск МВД</t>
  </si>
  <si>
    <t>024</t>
  </si>
  <si>
    <t>Иркутск Аэропорт</t>
  </si>
  <si>
    <t>частное учреждение здравоохранения «Поликлиника "РЖД-Медицина" города Нижнеудинск»</t>
  </si>
  <si>
    <t>170</t>
  </si>
  <si>
    <t>Нижнеудинск РЖД-МЕДИЦИНА</t>
  </si>
  <si>
    <t>частное учреждение здравоохранения «Поликлиника "РЖД-Медицина" города Зима»</t>
  </si>
  <si>
    <t>167</t>
  </si>
  <si>
    <t>Зима РЖД-МЕДИЦИНА</t>
  </si>
  <si>
    <t>частное учреждение здравоохранения «Поликлиника "РЖД-Медицина" города Тайшет»</t>
  </si>
  <si>
    <t>189</t>
  </si>
  <si>
    <t>Тайшет РЖД-МЕДИЦИНА</t>
  </si>
  <si>
    <t>180</t>
  </si>
  <si>
    <t>Усть-Илимск ГП1</t>
  </si>
  <si>
    <t>областное государственное бюджетное учреждение здравоохранения «Усть-Илимская городская поликлиника № 2»</t>
  </si>
  <si>
    <t>181</t>
  </si>
  <si>
    <t>Усть-Илимск ГП2</t>
  </si>
  <si>
    <t>областное государственное бюджетное учреждение здравоохранения «Усть-Илимская городская детская поликлиника»</t>
  </si>
  <si>
    <t>378</t>
  </si>
  <si>
    <t>Усть-Илимск ГДП</t>
  </si>
  <si>
    <t>частное учреждение здравоохранения «Поликлиника "РЖД-Медицина" города Усть-Кут»</t>
  </si>
  <si>
    <t>169</t>
  </si>
  <si>
    <t>Усть-Кут РЖД-МЕДИЦИНА</t>
  </si>
  <si>
    <t>частное учреждение здравоохранения «Поликлиника "РЖД-Медицина" города Железногорск-Илимский»</t>
  </si>
  <si>
    <t>168</t>
  </si>
  <si>
    <t>Железногорск РЖД-МЕДИЦИНА</t>
  </si>
  <si>
    <t>областное государственное бюджетное учреждение здравоохранения «Иркутская городская больница № 5»</t>
  </si>
  <si>
    <t xml:space="preserve"> Раздел 2. Перечень медицинских организаций  (структурных подразделений медицинских организаций,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случай.)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</si>
  <si>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</si>
  <si>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</si>
  <si>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</si>
  <si>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</si>
  <si>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</si>
  <si>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</si>
  <si>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</si>
  <si>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</si>
  <si>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</si>
  <si>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</si>
  <si>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</si>
  <si>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</si>
  <si>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</si>
  <si>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бюджетное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</si>
  <si>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</si>
  <si>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</si>
  <si>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</si>
  <si>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</si>
  <si>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</si>
  <si>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</si>
  <si>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</si>
  <si>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</si>
  <si>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</si>
  <si>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</si>
  <si>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</si>
  <si>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</si>
  <si>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</si>
  <si>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</si>
  <si>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</si>
  <si>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</si>
  <si>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</si>
  <si>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</si>
  <si>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</t>
  </si>
  <si>
    <t>Общество с ограниченной ответственностью «Вита-Дент»</t>
  </si>
  <si>
    <t xml:space="preserve">Общество с ограниченной ответственностью «ЮНИЛАБ-Иркутск» 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</si>
  <si>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</si>
  <si>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 xml:space="preserve">государственное бюджетное учреждение здравоохранения «Иркутское областное патологоанатомическое бюро» </t>
  </si>
  <si>
    <t>Общество с ограниченной ответственностью «ИНВИТРО-Сибирь»</t>
  </si>
  <si>
    <t>Федеральное государственное бюджетное научное учреждение «Иркутский научный центр хирургии и травматологии»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</si>
  <si>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</si>
  <si>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Общество с ограниченной ответственностью "Клиника Центра Молекулярной Диагностики"</t>
  </si>
  <si>
    <t>Общество с ограниченной ответственностью «Нефропротек»</t>
  </si>
  <si>
    <t>Общество с ограниченной ответственностью «Центр Профессиональной медицины «Планета здоровья»</t>
  </si>
  <si>
    <t>Общество с ограниченной ответственностью «ОБЛАСТНОЙ МНОГОПРОФИЛЬНЫЙ МЕДИЦИНСКИЙ ЦЕНТР ИМЕНИ СВЯТИТЕЛЯ ЛУКИ»</t>
  </si>
  <si>
    <t>Общество с ограниченной ответственностью «М-ЛАЙН»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</si>
  <si>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</si>
  <si>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Общество с ограниченной ответственностью "КЛИНИКА ЭКСПЕРТ ИРКУТСК"</t>
  </si>
  <si>
    <t xml:space="preserve">Общество с ограниченной ответственностью «Научно-производственная Фирма «ХЕЛИКС»  </t>
  </si>
  <si>
    <t xml:space="preserve">Общество с ограниченной ответственностью «Инновационная Медицина» </t>
  </si>
  <si>
    <t xml:space="preserve">Общество с ограниченной ответственностью «Клиника Байкал-медикл» </t>
  </si>
  <si>
    <t xml:space="preserve">Общество с ограниченной ответственностью Научно-медицинский центр «ФЕНИКС» </t>
  </si>
  <si>
    <t>ДПН</t>
  </si>
  <si>
    <t>Дифференцированные подушевые нормативы финансирования медицинской помощи в амбулаторных условиях.</t>
  </si>
  <si>
    <t>Приложение №13</t>
  </si>
  <si>
    <t>Иркутск ОГЦ</t>
  </si>
  <si>
    <t>Иркутская РБ</t>
  </si>
  <si>
    <t>Иркутск ГКБ8</t>
  </si>
  <si>
    <t>Иркутск ГКБ3</t>
  </si>
  <si>
    <t>областное государственное бюджетное учреждение здравоохранения «Иркутская городская клиническая больница № 3»</t>
  </si>
  <si>
    <t>Братск РБ</t>
  </si>
  <si>
    <t>Братск ГБ2</t>
  </si>
  <si>
    <t>Братск ГБ1</t>
  </si>
  <si>
    <t>Иркутск ГКБ10</t>
  </si>
  <si>
    <t>Иркутск ГКБ9</t>
  </si>
  <si>
    <t>Иркутск ГБ6</t>
  </si>
  <si>
    <t>Братск ГБ3</t>
  </si>
  <si>
    <t>Братск ДГБ</t>
  </si>
  <si>
    <t>Иркутск МСЧ ИАПО</t>
  </si>
  <si>
    <t>областное государственное автономное учреждение здравоохранения «МЕДСАНЧАСТЬ ИАПО»</t>
  </si>
  <si>
    <t>Иркутск КБ1</t>
  </si>
  <si>
    <t>областное государственное бюджетное учреждение здравоохранения «Иркутская городская клиническая больница № 1»</t>
  </si>
  <si>
    <t>Братск ГБ5</t>
  </si>
  <si>
    <t>Ангарск ГДБ1</t>
  </si>
  <si>
    <t>областное государственное автономное учреждение здравоохранения «Ангарская городская детская больница № 1»</t>
  </si>
  <si>
    <t>Ангарск ГБ1</t>
  </si>
  <si>
    <t>Перечень медицинских организаций, оказывающих медицинскую помощь в амбулаторных, стационарных условиях, в условиях дневного стационара, имеющих прикрепившихся лиц, оплата медицинской помощи в которых осуществляется по подушевому нормативу финансирования на прикрепившихся к данной медицинской организации лиц (включая оплату медицинской помощи по всем видам и условиям предоставляемой указанной медицинской организацией медицинской помощи), с учетом показателей результативности деятельности медицинской организации (включая показатели объема медицинской помощи)</t>
  </si>
  <si>
    <t>Приложение № 29</t>
  </si>
  <si>
    <t>Приложение №6</t>
  </si>
  <si>
    <t>Приложение № 31</t>
  </si>
  <si>
    <t>Дифференцированные подушевые нормативы финансирования медицинской помощи по всем видам и условиям предоставляемой медицинской помощи.</t>
  </si>
  <si>
    <t>Группы застрахованных лиц</t>
  </si>
  <si>
    <t>моложе трудоспособного возраста</t>
  </si>
  <si>
    <t>трудоспособный возраст</t>
  </si>
  <si>
    <t>старше трудоспособного возраста</t>
  </si>
  <si>
    <t>0-1 год (до 1 года)</t>
  </si>
  <si>
    <t>1-4 года</t>
  </si>
  <si>
    <t>5-17 лет</t>
  </si>
  <si>
    <t>18-64 лет</t>
  </si>
  <si>
    <t>65 лет и старше</t>
  </si>
  <si>
    <t>муж.</t>
  </si>
  <si>
    <t>жен.</t>
  </si>
  <si>
    <t>Приложение № 32</t>
  </si>
  <si>
    <t>Половозрастные коэффициенты дифференциации подушевого норматива финансирования медицинской помощи по всем видам и условиям предоставляемой медицинской помощи</t>
  </si>
  <si>
    <t>Приложение № 2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</si>
  <si>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</si>
  <si>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Код МО</t>
  </si>
  <si>
    <t>Уровень (подуровень)</t>
  </si>
  <si>
    <t>Уровень 1</t>
  </si>
  <si>
    <t>1(1)</t>
  </si>
  <si>
    <t>областное государственное бюджетное учреждение здравоохранения«Усть-Удинская районная больница»</t>
  </si>
  <si>
    <t>1(3)</t>
  </si>
  <si>
    <t>1(2)</t>
  </si>
  <si>
    <t>Уровень 2</t>
  </si>
  <si>
    <t>2(1)</t>
  </si>
  <si>
    <t>областное государственное автономное учреждение здравоохранения «Ангарская городская детская больница № 1» (за исключением: Отделения детей первого года жизни)</t>
  </si>
  <si>
    <t>2(4)</t>
  </si>
  <si>
    <t>государственное бюджетное учреждение здравоохранения «Областной кожно-венерологический диспансер» (за исключением: Иркутского отделения)</t>
  </si>
  <si>
    <t>Частное учреждение «Медико-санитарная часть № 36» (за исключением: травматолого-ортопедического отделения стационара)</t>
  </si>
  <si>
    <t>областное государственное бюджетное учреждение здравоохранения «Иркутская городская клиническая больница № 3» (за исключением: Нейрохирургического отделения; Травматологического отделения № 1; Травматологического отделения № 2; Ожогового отделения)</t>
  </si>
  <si>
    <t>Акционерное общество «Клинический курорт «Ангара»*</t>
  </si>
  <si>
    <t>2(2)</t>
  </si>
  <si>
    <t>областное государственное автономное учреждение здравоохранения «Городская Ивано-Матренинская детская клиническая больница» (за исключением: Гастроэнтерологического отделения; Нейрохирургического отделения; Нефрологического отделения; Отделения патологии новорожденных и недоношенных детей; Офтальмологического отделения детское; Травматолого-ортопедического отделения; Урологического отделения; Хирургического отделения детское № 2 (для новорожденных и недоношенных детей); Отделения челюстно-лицевой хирургии детское)</t>
  </si>
  <si>
    <t>частное учреждение здравоохранения «Клиническая больница «РЖД-Медицина» города Иркутск» (за исключением: Отделения гнойной хирургии; Нейрохирургического отделения; Оториноларингологического отделения; Центра микрохирургии глаза; Ревматологического отделения; Центра травматологии и ортопедии)</t>
  </si>
  <si>
    <t>2(3)</t>
  </si>
  <si>
    <t>государственное бюджетное учреждение здравоохранения «Областной онкологический диспансер» (за исключением: Онкологического отделения хирургических методов лечения № 1 (г.Ангарск); Онкологического отделения хирургических методов лечения № 4 (онкогинекологии); Онкологического отделения хирургических методов лечения № 5; Онкологического отделения хирургических методов лечения №10 (опухолей костей, кожи и мягких тканей) (г. Иркутск); Онкологического отделения хирургических методов лечения №11 (г. Иркутск); Онкологического отделения хирургических методов лечения №2 (опухолей молочной железы) (г. Иркутск); Онкологического отделения хирургических методов лечения №3 (опухолей головы и шеи) (г. Иркутск); Онкологического отделения хирургических методов лечения №7(с блоком трансплантации органов) (г. Иркутск); Онкологического отделения хирургических методов лечения №9 (онкогинекологии) (г. Иркутск); Онкологического отделения хирургических методов лечения (абдоминальной хирургии) (г. Иркутск); Онкологического отделения хирургических методов лечения (колопроктологическое) (г. Иркутск); Онкологического отделения хирургических методов лечения (нейрохирургическое) (г. Иркутск); Онкологического отделения хирургических методов лечения (онкоурологии) (г. Иркутск); Онкологического отделения хирургических методов лечения (торакальной хирургии) (г. Иркутск); Химиотерапевтического отделения №4 (г. Иркутск) (отделение противоопухолевой лекарственной терапии с блоком трансплантации костного мозга); Отделения радиотерапии №1 (г. Иркутск); Отделения радиотерапии №2 (г. Ангарск))</t>
  </si>
  <si>
    <t>государственное бюджетное учреждение здравоохранения Иркутская государственная областная детская клиническая больница (за исключением: Офтальмологического отделения; Нейрохирургического отделения; Травматолого - ортопедического отделения; Онкологического отделения; Нефрологического отделения; Кардиологического отделения; Хирургического отделения)</t>
  </si>
  <si>
    <t>областное государственное автономное учреждение здравоохранения «МЕДСАНЧАСТЬ ИАПО» (за исключением: Гастроэнтерологического отделения)</t>
  </si>
  <si>
    <t>государственное бюджетное учреждение здравоохранения Иркутская ордена «Знак Почета» областная клиническая больница (за исключением: Кардиологического отделения; Гастроэнтерологического отделения; Гематологического отделения; Эндокринологического отделения; Отделения портальной гипертензии; Отделения сосудистой хирургии; Хирургического торакального отделения; Кардиохирургического отделения № 1; Микрохирургического отделения; Колопроктологического отделения; Нейрохирургического отделения; Гинекологического отделения; Урологического отделения; Офтальмологического отделения; Кардиохирургического отделения № 2; Травматологического отделения; Отделения патологии новорожденных и недонешенных детей, Отделения гнойной хирургии; Хирургического отделения.)</t>
  </si>
  <si>
    <t>областное государственное автономное учреждение здравоохранения «Санаторий «Юбилейный»</t>
  </si>
  <si>
    <t>областное государственное бюджетное учреждение здравоохранения «Иркутская городская клиническая больница № 1» (за исключением: Хирургического отделения-1; Хирургического отделения-2; Отделения гнойной хирургии; Урологического отделения; Ревматологического отделения; Гастроэнтерологического отделения; Кардиологического отделения с палаой реанимации и интенсивной терапии)</t>
  </si>
  <si>
    <t>областное государственное бюджетное учреждение здравоохранения «Иркутский городской перинатальный центр» (За исключением: Отделения патологии новорожденных и недоношенных детей (2 этап выхаживания))</t>
  </si>
  <si>
    <t>областное государственное бюджетное учреждение здравоохранения "Иркутский областной психоневрологический диспансер"**</t>
  </si>
  <si>
    <t>Акционерное общество Курорт «Русь»*</t>
  </si>
  <si>
    <t>областное государственное бюджетное учреждение здравоохранения «Иркутская городская больница № 5»**</t>
  </si>
  <si>
    <t>областное государственное бюджетное учреждение здравоохранения «Усть-Ордынский областной противотуберкулезный диспансер»**</t>
  </si>
  <si>
    <t>Уровень 3</t>
  </si>
  <si>
    <t>областное государственное автономное учреждение здравоохранения «Ангарская городская детская больница № 1» (Отделение детей первого года жизни)</t>
  </si>
  <si>
    <t>Частное учреждение «Медико-санитарная часть № 36» (Травматолого-ортопедическое отделение стационара)</t>
  </si>
  <si>
    <t>частное учреждение здравоохранения «Клиническая больница «РЖД-Медицина» города Иркутск» (Отделение гнойной хирургии; Нейрохирургическое отделение; Оториноларингологическое отделение; Центр микрохирургии глаза; Ревматологическое отделение; Центр травматологии и ортопедии)</t>
  </si>
  <si>
    <t>областное государственное бюджетное учреждение здравоохранения «Иркутская городская клиническая больница № 3» (Нейрохирургическое отделение; Травматологическое отделение № 1; Травматологическое отделение № 2; Ожоговое отделение)</t>
  </si>
  <si>
    <t>государственное бюджетное учреждение здравоохранения Иркутская государственная областная детская клиническая больница (Офтальмологическое отделение; Нейрохирургическое отделение; Травматолого - ортопедическое отделение; Онкологическое отделение; Нефрологическое отделение; Кардиологическое отделение; Хирургическое отделение)</t>
  </si>
  <si>
    <t>областное государственное автономное учреждение здравоохранения «МЕДСАНЧАСТЬ ИАПО» (Гастроэнтерологическое отделение)</t>
  </si>
  <si>
    <t>государственное бюджетное учреждение здравоохранения «Областной кожно-венерологический диспансер» (Иркутское отделение)</t>
  </si>
  <si>
    <t>областное государственное автономное учреждение здравоохранения «Городская Ивано-Матренинская детская клиническая больница» (Гастроэнтерологическое отделение; Нейрохирургическое отделение; Нефрологическое отделение; Отделение патологии новорожденных и недоношенных детей; Офтальмологическое отделение детское; Травматолого-ортопедическое отделение; Урологическое отделение; Хирургическое отделение детское № 2 (для новорожденных и недоношенных детей); Отделение челюстно-лицевой хирургии детское)</t>
  </si>
  <si>
    <t>государственное бюджетное учреждение здравоохранения «Областной онкологический диспансер» (Онкологическое отделение хирургических методов лечения № 1; Онкологическое отделение хирургических методов лечения № 4 (онкогинекологии); Онкологическое отделение хирургических методов лечения № 5; Онкологическое отделение хирургических методов лечения №10 (опухолей костей, кожи и мягких тканей) (г. Иркутск); Онкологическое отделение хирургических методов лечения №11 (г. Иркутск); Онкологическое отделение хирургических методов лечения №2 (опухолей молочной железы) (г. Иркутск); Онкологическое отделение хирургических методов лечения №3 (опухолей головы и шеи) (г. Иркутск); Онкологическое отделение хирургических методов лечения №7 (с блоком трансплантации органов) (г. Иркутск); Онкологическое отделение хирургических методов лечения №9 (онкогинекологии) (г. Иркутск); Онкологическое отделение хирургических методов лечения (абдоминальной хирургии) (г. Иркутск); Онкологическое отделение хирургических методов лечения (колопроктологическое) (г. Иркутск); Онкологическое отделение хирургических методов лечения (нейрохирургическое) (г. Иркутск); Онкологическое отделение хирургических методов лечения (онкоурологии) (г. Иркутск); Онкологическое отделение хирургических методов лечения (торакальной хирургии) (г. Иркутск); Химиотерапевтическое отделение №4 (г. Иркутск) (отделение противоопухолевой лекарственной терапии с блоком трансплантации костного мозга); Отделение радиотерапии №1 (г. Иркутск); Отделение радиотерапии №2 (г. Ангарск))</t>
  </si>
  <si>
    <t>областное государственное бюджетное учреждение здравоохранения «Иркутский городской перинатальный центр» (Отделение патологии новорожденных и недоношенных детей (2 этап выхаживания))</t>
  </si>
  <si>
    <t>государственное бюджетное учреждение здравоохранения Иркутская ордена «Знак Почета» областная клиническая больница (Кардиологическое отделение; Гастроэнтерологическое отделение; Гематологическое отделение; Эндокринологическое отделение; Отделение портальной гипертензии; Отделение сосудистой хирургии; Хирургическое торакальное отделение; Кардиохирургическое отделение № 1; Микрохирургическое отделение; Колопроктологическое отделение; Нейрохирургическое отделение; Гинекологическое отделение; Урологическое отделение; Офтальмологическое отделение; Кардиохирургическое отделение № 2; Травматологическое отделение; Отделение патологии новорожденных и недонешенных детей, Отделение гнойной хирургии; Хирургическое отделение.)</t>
  </si>
  <si>
    <t>областное государственное бюджетное учреждение здравоохранения «Иркутская городская клиническая больница № 1» (Хирургические отделение-1; Хирургическое отделение-2; Отделение гнойной хирургии; Урологическое отделение;Ревматологическое отделение; Гастроэнтерологическое отделение; Кардиологическое отделение с палаой реанимации и интенсивной терапии)</t>
  </si>
  <si>
    <t>*санаторно-курортные организации, оказывающие услуги по медицинской реабилитации</t>
  </si>
  <si>
    <t>** за счет средств обязательного медицинского стахования лечение пациентов с новой короновирусной инфекцией (COVID-19)</t>
  </si>
  <si>
    <t/>
  </si>
  <si>
    <t>3(1)</t>
  </si>
  <si>
    <t>3(3)</t>
  </si>
  <si>
    <t>3(2)</t>
  </si>
  <si>
    <t>областное государственное автономное учреждение здравоохранения «Ангарская городская больница скорой медицинской помощи» (за исключением: Нейрохирургического отделения; Травматологического отделения; Урологического отделения; Кардиологического отделения с палатой реанимации и интенсивной терапии для больных с острым коронарным синдромом (первичное сосудисое отделение) )</t>
  </si>
  <si>
    <t>областное государственное автономное учреждение здравоохранения «Ангарская городская больница скорой медицинской помощи» (Нейрохирургическое отделение; Травматологическое отделение; Урологическое отделение; Кардиологическое отделение с палатой реанимации и интенсивной терапии для больных с острым коронарным синдромом (первичное сосудисое отделение)</t>
  </si>
  <si>
    <t>Медицинская автономная некоммерческая организация «Лечебно-диагностический центр»**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</si>
  <si>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Федерации**</t>
  </si>
  <si>
    <t>Приложение № 11</t>
  </si>
  <si>
    <t>Половозрастные коэффициенты дифференциации подушевого норматива финансирования медицинской помощи  в амбулаторных условиях</t>
  </si>
  <si>
    <t>Приложение № 1 к Дополнительному соглашению № 10 от  06.07.2021г.</t>
  </si>
  <si>
    <t>Приложение № 2 к Дополнительному соглашению № 10 от 06.07.2021г.</t>
  </si>
  <si>
    <t>Приложение № 3 к Дополнительному соглашению № 10 от  06.07.2021г.</t>
  </si>
  <si>
    <t>Приложение № 4 к Дополнительному соглашению № 10 от  06.07.2021г.</t>
  </si>
  <si>
    <t>Приложение № 5 к Дополнительному соглашению № 10 от  06.07.2021г.</t>
  </si>
  <si>
    <t>Приложение № 6 к Дополнительному соглашению № 10 от  06.07.2021г.</t>
  </si>
  <si>
    <t>Приложение № 7 к Дополнительному соглашению № 10 от  06.07.2021г.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</si>
</sst>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0.0000"/>
    <numFmt numFmtId="165" formatCode="_-* #,##0\ _₽_-;\-* #,##0\ _₽_-;_-* &quot;-&quot;??\ _₽_-;_-@_-"/>
    <numFmt numFmtId="166" formatCode="_-* #,##0.0000\ _₽_-;\-* #,##0.0000\ _₽_-;_-* &quot;-&quot;??\ _₽_-;_-@_-"/>
    <numFmt numFmtId="167" formatCode="_(* #,##0.00_);_(* \(#,##0.00\);_(* &quot;-&quot;??_);_(@_)"/>
    <numFmt numFmtId="168" formatCode="_-* #,##0.00000_р_._-;\-* #,##0.00000_р_._-;_-* &quot;-&quot;??_р_._-;_-@_-"/>
    <numFmt numFmtId="169" formatCode="_-* #,##0.0000_р_._-;\-* #,##0.00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name val="Helv"/>
      <charset val="204"/>
    </font>
    <font>
      <sz val="10"/>
      <color theme="1"/>
      <name val="Times New Roman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Arial Cyr"/>
      <charset val="204"/>
    </font>
    <font>
      <sz val="13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sz val="11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1" fillId="0" borderId="0"/>
    <xf numFmtId="0" fontId="4" fillId="0" borderId="0"/>
    <xf numFmtId="0" fontId="5" fillId="0" borderId="0"/>
    <xf numFmtId="0" fontId="5" fillId="0" borderId="0"/>
    <xf numFmtId="43" fontId="1" fillId="0" borderId="0" applyFont="0" applyFill="0" applyBorder="0" applyAlignment="0" applyProtection="0"/>
    <xf numFmtId="0" fontId="1" fillId="0" borderId="0"/>
    <xf numFmtId="0" fontId="7" fillId="0" borderId="0"/>
    <xf numFmtId="0" fontId="5" fillId="0" borderId="0"/>
    <xf numFmtId="0" fontId="8" fillId="0" borderId="0"/>
    <xf numFmtId="167" fontId="14" fillId="0" borderId="0" applyFont="0" applyFill="0" applyBorder="0" applyAlignment="0" applyProtection="0"/>
    <xf numFmtId="0" fontId="7" fillId="0" borderId="0"/>
  </cellStyleXfs>
  <cellXfs count="121">
    <xf numFmtId="0" fontId="0" fillId="0" borderId="0" xfId="0"/>
    <xf numFmtId="0" fontId="3" fillId="0" borderId="0" xfId="1" applyFont="1" applyFill="1" applyAlignment="1">
      <alignment horizontal="right" vertical="center"/>
    </xf>
    <xf numFmtId="0" fontId="4" fillId="0" borderId="0" xfId="3" applyFont="1"/>
    <xf numFmtId="0" fontId="6" fillId="0" borderId="1" xfId="3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  <xf numFmtId="0" fontId="6" fillId="0" borderId="0" xfId="1" applyFont="1" applyFill="1" applyAlignment="1">
      <alignment horizontal="right" vertical="center" wrapText="1"/>
    </xf>
    <xf numFmtId="164" fontId="6" fillId="0" borderId="0" xfId="3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horizontal="center" wrapText="1"/>
    </xf>
    <xf numFmtId="0" fontId="9" fillId="0" borderId="0" xfId="1" applyFont="1" applyFill="1" applyAlignment="1">
      <alignment wrapText="1"/>
    </xf>
    <xf numFmtId="0" fontId="9" fillId="0" borderId="0" xfId="1" applyFont="1" applyFill="1" applyAlignment="1">
      <alignment horizontal="right" wrapText="1"/>
    </xf>
    <xf numFmtId="166" fontId="3" fillId="0" borderId="0" xfId="6" applyNumberFormat="1" applyFont="1" applyFill="1" applyAlignment="1">
      <alignment horizontal="right" vertical="center"/>
    </xf>
    <xf numFmtId="166" fontId="6" fillId="0" borderId="0" xfId="6" applyNumberFormat="1" applyFont="1" applyFill="1" applyAlignment="1">
      <alignment wrapText="1"/>
    </xf>
    <xf numFmtId="0" fontId="10" fillId="0" borderId="0" xfId="1" applyFont="1" applyFill="1" applyAlignment="1">
      <alignment wrapText="1"/>
    </xf>
    <xf numFmtId="166" fontId="3" fillId="0" borderId="0" xfId="6" applyNumberFormat="1" applyFont="1" applyFill="1" applyAlignment="1">
      <alignment horizontal="right" vertical="center" wrapText="1"/>
    </xf>
    <xf numFmtId="166" fontId="6" fillId="0" borderId="0" xfId="6" applyNumberFormat="1" applyFont="1" applyFill="1" applyAlignment="1">
      <alignment horizontal="right" vertical="center" wrapText="1"/>
    </xf>
    <xf numFmtId="166" fontId="6" fillId="0" borderId="0" xfId="6" applyNumberFormat="1" applyFont="1" applyFill="1" applyAlignment="1">
      <alignment horizontal="center" vertical="center" wrapText="1"/>
    </xf>
    <xf numFmtId="164" fontId="6" fillId="0" borderId="0" xfId="3" applyNumberFormat="1" applyFont="1" applyFill="1" applyAlignment="1">
      <alignment horizontal="center" vertical="center" wrapText="1"/>
    </xf>
    <xf numFmtId="166" fontId="9" fillId="0" borderId="0" xfId="6" applyNumberFormat="1" applyFont="1" applyFill="1" applyAlignment="1">
      <alignment wrapText="1"/>
    </xf>
    <xf numFmtId="164" fontId="9" fillId="0" borderId="0" xfId="1" applyNumberFormat="1" applyFont="1" applyFill="1" applyAlignment="1">
      <alignment wrapText="1"/>
    </xf>
    <xf numFmtId="0" fontId="11" fillId="0" borderId="1" xfId="3" applyFont="1" applyFill="1" applyBorder="1" applyAlignment="1">
      <alignment vertical="center" wrapText="1"/>
    </xf>
    <xf numFmtId="166" fontId="11" fillId="0" borderId="1" xfId="6" applyNumberFormat="1" applyFont="1" applyFill="1" applyBorder="1" applyAlignment="1">
      <alignment vertical="center" wrapText="1"/>
    </xf>
    <xf numFmtId="0" fontId="6" fillId="0" borderId="1" xfId="1" applyFont="1" applyFill="1" applyBorder="1" applyAlignment="1">
      <alignment wrapText="1"/>
    </xf>
    <xf numFmtId="0" fontId="9" fillId="0" borderId="1" xfId="1" applyFont="1" applyFill="1" applyBorder="1" applyAlignment="1">
      <alignment wrapText="1"/>
    </xf>
    <xf numFmtId="0" fontId="6" fillId="0" borderId="2" xfId="3" applyFont="1" applyFill="1" applyBorder="1" applyAlignment="1">
      <alignment horizontal="center" vertical="center" wrapText="1"/>
    </xf>
    <xf numFmtId="0" fontId="6" fillId="0" borderId="2" xfId="3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right" wrapText="1"/>
    </xf>
    <xf numFmtId="0" fontId="6" fillId="0" borderId="1" xfId="1" applyFont="1" applyFill="1" applyBorder="1" applyAlignment="1">
      <alignment horizontal="center" wrapText="1"/>
    </xf>
    <xf numFmtId="166" fontId="6" fillId="0" borderId="1" xfId="6" applyNumberFormat="1" applyFont="1" applyFill="1" applyBorder="1" applyAlignment="1">
      <alignment horizontal="center" wrapText="1"/>
    </xf>
    <xf numFmtId="1" fontId="6" fillId="0" borderId="1" xfId="1" applyNumberFormat="1" applyFont="1" applyFill="1" applyBorder="1" applyAlignment="1">
      <alignment horizontal="center" wrapText="1"/>
    </xf>
    <xf numFmtId="0" fontId="6" fillId="0" borderId="2" xfId="1" applyFont="1" applyFill="1" applyBorder="1" applyAlignment="1">
      <alignment wrapText="1"/>
    </xf>
    <xf numFmtId="164" fontId="6" fillId="0" borderId="1" xfId="1" applyNumberFormat="1" applyFont="1" applyFill="1" applyBorder="1" applyAlignment="1">
      <alignment wrapText="1"/>
    </xf>
    <xf numFmtId="2" fontId="6" fillId="0" borderId="0" xfId="1" applyNumberFormat="1" applyFont="1" applyFill="1" applyAlignment="1">
      <alignment wrapText="1"/>
    </xf>
    <xf numFmtId="0" fontId="6" fillId="0" borderId="1" xfId="3" applyFont="1" applyFill="1" applyBorder="1" applyAlignment="1">
      <alignment horizontal="justify" vertical="center" wrapText="1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/>
    <xf numFmtId="0" fontId="6" fillId="0" borderId="0" xfId="1" applyFont="1" applyFill="1"/>
    <xf numFmtId="0" fontId="6" fillId="0" borderId="3" xfId="3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/>
    </xf>
    <xf numFmtId="0" fontId="6" fillId="0" borderId="3" xfId="1" applyFont="1" applyFill="1" applyBorder="1"/>
    <xf numFmtId="0" fontId="6" fillId="0" borderId="3" xfId="1" applyFont="1" applyFill="1" applyBorder="1" applyAlignment="1">
      <alignment horizontal="right"/>
    </xf>
    <xf numFmtId="0" fontId="6" fillId="0" borderId="0" xfId="1" applyFont="1" applyFill="1" applyBorder="1" applyAlignment="1">
      <alignment horizontal="center"/>
    </xf>
    <xf numFmtId="0" fontId="6" fillId="0" borderId="1" xfId="3" applyFont="1" applyFill="1" applyBorder="1" applyAlignment="1">
      <alignment vertical="center" wrapText="1"/>
    </xf>
    <xf numFmtId="0" fontId="6" fillId="2" borderId="1" xfId="10" applyFont="1" applyFill="1" applyBorder="1" applyAlignment="1">
      <alignment horizontal="left" vertical="center" wrapText="1"/>
    </xf>
    <xf numFmtId="0" fontId="6" fillId="0" borderId="0" xfId="1" applyFont="1" applyFill="1" applyAlignment="1">
      <alignment horizontal="center" wrapText="1"/>
    </xf>
    <xf numFmtId="0" fontId="9" fillId="0" borderId="0" xfId="1" applyFont="1" applyFill="1"/>
    <xf numFmtId="0" fontId="6" fillId="0" borderId="0" xfId="1" applyFont="1" applyFill="1" applyAlignment="1">
      <alignment horizontal="center"/>
    </xf>
    <xf numFmtId="0" fontId="10" fillId="0" borderId="0" xfId="1" applyFont="1" applyFill="1"/>
    <xf numFmtId="164" fontId="6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right"/>
    </xf>
    <xf numFmtId="1" fontId="6" fillId="0" borderId="1" xfId="1" applyNumberFormat="1" applyFont="1" applyFill="1" applyBorder="1" applyAlignment="1">
      <alignment horizontal="center"/>
    </xf>
    <xf numFmtId="43" fontId="6" fillId="0" borderId="0" xfId="1" applyNumberFormat="1" applyFont="1" applyFill="1"/>
    <xf numFmtId="1" fontId="6" fillId="0" borderId="0" xfId="1" applyNumberFormat="1" applyFont="1" applyFill="1" applyBorder="1" applyAlignment="1">
      <alignment horizontal="center"/>
    </xf>
    <xf numFmtId="0" fontId="13" fillId="0" borderId="0" xfId="1" applyFont="1" applyFill="1"/>
    <xf numFmtId="0" fontId="6" fillId="0" borderId="0" xfId="1" applyFont="1" applyFill="1" applyAlignment="1">
      <alignment horizontal="right"/>
    </xf>
    <xf numFmtId="165" fontId="9" fillId="0" borderId="1" xfId="6" applyNumberFormat="1" applyFont="1" applyFill="1" applyBorder="1"/>
    <xf numFmtId="165" fontId="6" fillId="0" borderId="1" xfId="6" applyNumberFormat="1" applyFont="1" applyFill="1" applyBorder="1"/>
    <xf numFmtId="43" fontId="6" fillId="0" borderId="1" xfId="6" applyNumberFormat="1" applyFont="1" applyFill="1" applyBorder="1" applyAlignment="1">
      <alignment horizontal="right" vertical="center"/>
    </xf>
    <xf numFmtId="2" fontId="6" fillId="0" borderId="0" xfId="1" applyNumberFormat="1" applyFont="1" applyFill="1"/>
    <xf numFmtId="166" fontId="6" fillId="0" borderId="0" xfId="1" applyNumberFormat="1" applyFont="1" applyFill="1" applyBorder="1" applyAlignment="1">
      <alignment horizontal="center"/>
    </xf>
    <xf numFmtId="43" fontId="6" fillId="0" borderId="1" xfId="6" applyNumberFormat="1" applyFont="1" applyFill="1" applyBorder="1" applyAlignment="1">
      <alignment horizontal="right"/>
    </xf>
    <xf numFmtId="168" fontId="15" fillId="0" borderId="0" xfId="11" applyNumberFormat="1" applyFont="1" applyAlignment="1">
      <alignment horizontal="center" vertical="center"/>
    </xf>
    <xf numFmtId="168" fontId="15" fillId="0" borderId="0" xfId="11" applyNumberFormat="1" applyFont="1" applyAlignment="1">
      <alignment horizontal="right" vertical="center"/>
    </xf>
    <xf numFmtId="0" fontId="15" fillId="0" borderId="0" xfId="3" applyFont="1" applyAlignment="1">
      <alignment horizontal="center" vertical="center"/>
    </xf>
    <xf numFmtId="2" fontId="15" fillId="0" borderId="0" xfId="3" applyNumberFormat="1" applyFont="1" applyAlignment="1">
      <alignment horizontal="left" wrapText="1"/>
    </xf>
    <xf numFmtId="0" fontId="15" fillId="0" borderId="0" xfId="12" applyFont="1" applyAlignment="1">
      <alignment horizontal="left"/>
    </xf>
    <xf numFmtId="0" fontId="15" fillId="0" borderId="1" xfId="3" applyFont="1" applyBorder="1" applyAlignment="1">
      <alignment horizontal="center" vertical="center"/>
    </xf>
    <xf numFmtId="0" fontId="15" fillId="0" borderId="0" xfId="3" applyFont="1"/>
    <xf numFmtId="0" fontId="15" fillId="0" borderId="0" xfId="1" applyFont="1"/>
    <xf numFmtId="0" fontId="15" fillId="0" borderId="0" xfId="12" applyFont="1" applyFill="1" applyAlignment="1">
      <alignment horizontal="right" vertical="center"/>
    </xf>
    <xf numFmtId="0" fontId="16" fillId="0" borderId="1" xfId="3" applyFont="1" applyBorder="1" applyAlignment="1">
      <alignment horizontal="center" vertical="center"/>
    </xf>
    <xf numFmtId="0" fontId="16" fillId="0" borderId="1" xfId="3" applyFont="1" applyBorder="1" applyAlignment="1">
      <alignment horizontal="center" vertical="center" wrapText="1"/>
    </xf>
    <xf numFmtId="164" fontId="15" fillId="0" borderId="1" xfId="3" applyNumberFormat="1" applyFont="1" applyBorder="1"/>
    <xf numFmtId="164" fontId="15" fillId="0" borderId="0" xfId="3" applyNumberFormat="1" applyFont="1"/>
    <xf numFmtId="0" fontId="17" fillId="0" borderId="0" xfId="1" applyFont="1" applyFill="1" applyAlignment="1">
      <alignment vertical="center"/>
    </xf>
    <xf numFmtId="0" fontId="18" fillId="0" borderId="0" xfId="2" applyFont="1" applyFill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8" fillId="0" borderId="0" xfId="2" applyFont="1" applyBorder="1" applyAlignment="1">
      <alignment vertical="center"/>
    </xf>
    <xf numFmtId="164" fontId="3" fillId="0" borderId="0" xfId="3" applyNumberFormat="1" applyFont="1" applyFill="1" applyAlignment="1">
      <alignment horizontal="right" vertical="center"/>
    </xf>
    <xf numFmtId="0" fontId="19" fillId="0" borderId="0" xfId="2" applyFont="1" applyFill="1" applyAlignment="1">
      <alignment horizontal="right" vertical="center"/>
    </xf>
    <xf numFmtId="0" fontId="19" fillId="0" borderId="1" xfId="4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2" xfId="5" applyFont="1" applyFill="1" applyBorder="1" applyAlignment="1">
      <alignment horizontal="center" vertical="center" wrapText="1"/>
    </xf>
    <xf numFmtId="0" fontId="19" fillId="0" borderId="2" xfId="5" applyFont="1" applyFill="1" applyBorder="1" applyAlignment="1">
      <alignment horizontal="left" vertical="center" wrapText="1"/>
    </xf>
    <xf numFmtId="0" fontId="19" fillId="0" borderId="2" xfId="4" applyFont="1" applyFill="1" applyBorder="1" applyAlignment="1">
      <alignment horizontal="left" vertical="center" wrapText="1"/>
    </xf>
    <xf numFmtId="0" fontId="18" fillId="0" borderId="0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19" fillId="0" borderId="0" xfId="4" applyFont="1" applyFill="1" applyAlignment="1">
      <alignment horizontal="left" vertical="center"/>
    </xf>
    <xf numFmtId="0" fontId="19" fillId="0" borderId="0" xfId="4" applyFont="1" applyFill="1" applyBorder="1" applyAlignment="1">
      <alignment horizontal="center" vertical="center" wrapText="1"/>
    </xf>
    <xf numFmtId="0" fontId="19" fillId="0" borderId="1" xfId="4" applyNumberFormat="1" applyFont="1" applyFill="1" applyBorder="1" applyAlignment="1">
      <alignment horizontal="center" vertical="center" wrapText="1"/>
    </xf>
    <xf numFmtId="0" fontId="19" fillId="0" borderId="2" xfId="5" applyNumberFormat="1" applyFont="1" applyFill="1" applyBorder="1" applyAlignment="1">
      <alignment horizontal="center" vertical="center" wrapText="1"/>
    </xf>
    <xf numFmtId="0" fontId="20" fillId="0" borderId="0" xfId="2" applyFont="1" applyFill="1" applyBorder="1" applyAlignment="1">
      <alignment vertical="center"/>
    </xf>
    <xf numFmtId="0" fontId="15" fillId="0" borderId="1" xfId="3" applyFont="1" applyBorder="1" applyAlignment="1">
      <alignment horizontal="center" vertical="center"/>
    </xf>
    <xf numFmtId="2" fontId="15" fillId="0" borderId="0" xfId="3" applyNumberFormat="1" applyFont="1" applyAlignment="1">
      <alignment horizontal="left" wrapText="1"/>
    </xf>
    <xf numFmtId="0" fontId="4" fillId="0" borderId="0" xfId="3" applyFont="1" applyAlignment="1">
      <alignment horizontal="center" vertical="center"/>
    </xf>
    <xf numFmtId="0" fontId="21" fillId="0" borderId="0" xfId="1" applyFont="1"/>
    <xf numFmtId="0" fontId="3" fillId="0" borderId="1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 wrapText="1"/>
    </xf>
    <xf numFmtId="169" fontId="15" fillId="0" borderId="1" xfId="3" applyNumberFormat="1" applyFont="1" applyBorder="1"/>
    <xf numFmtId="0" fontId="6" fillId="0" borderId="0" xfId="1" applyFont="1" applyFill="1" applyAlignment="1">
      <alignment horizontal="center" vertical="center" wrapText="1"/>
    </xf>
    <xf numFmtId="0" fontId="6" fillId="0" borderId="0" xfId="1" applyFont="1" applyFill="1" applyAlignment="1">
      <alignment horizontal="center" wrapText="1"/>
    </xf>
    <xf numFmtId="0" fontId="12" fillId="0" borderId="3" xfId="1" applyFont="1" applyFill="1" applyBorder="1" applyAlignment="1">
      <alignment horizontal="center" vertical="top" wrapText="1"/>
    </xf>
    <xf numFmtId="164" fontId="6" fillId="0" borderId="0" xfId="3" applyNumberFormat="1" applyFont="1" applyFill="1" applyAlignment="1">
      <alignment horizontal="right" vertical="center" wrapText="1"/>
    </xf>
    <xf numFmtId="0" fontId="6" fillId="0" borderId="0" xfId="1" applyFont="1" applyFill="1" applyAlignment="1">
      <alignment horizontal="right" vertical="center" wrapText="1"/>
    </xf>
    <xf numFmtId="164" fontId="6" fillId="0" borderId="0" xfId="3" applyNumberFormat="1" applyFont="1" applyFill="1" applyAlignment="1">
      <alignment horizontal="center" vertical="center" wrapText="1"/>
    </xf>
    <xf numFmtId="2" fontId="19" fillId="0" borderId="0" xfId="2" applyNumberFormat="1" applyFont="1" applyFill="1" applyAlignment="1">
      <alignment horizontal="center" vertical="center" wrapText="1"/>
    </xf>
    <xf numFmtId="2" fontId="19" fillId="0" borderId="0" xfId="4" applyNumberFormat="1" applyFont="1" applyFill="1" applyAlignment="1">
      <alignment vertical="center"/>
    </xf>
    <xf numFmtId="0" fontId="15" fillId="0" borderId="0" xfId="3" applyFont="1" applyAlignment="1">
      <alignment horizontal="center" vertical="center" wrapText="1"/>
    </xf>
    <xf numFmtId="164" fontId="6" fillId="0" borderId="0" xfId="3" applyNumberFormat="1" applyFont="1" applyAlignment="1">
      <alignment horizontal="right" vertical="center" wrapText="1"/>
    </xf>
    <xf numFmtId="0" fontId="15" fillId="0" borderId="0" xfId="12" applyFont="1" applyFill="1" applyAlignment="1">
      <alignment horizontal="right" vertical="center" wrapText="1"/>
    </xf>
    <xf numFmtId="2" fontId="15" fillId="0" borderId="0" xfId="3" applyNumberFormat="1" applyFont="1" applyAlignment="1">
      <alignment horizontal="left" wrapText="1"/>
    </xf>
    <xf numFmtId="0" fontId="15" fillId="0" borderId="1" xfId="3" applyFont="1" applyBorder="1" applyAlignment="1">
      <alignment horizontal="center" vertical="center"/>
    </xf>
    <xf numFmtId="0" fontId="15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6" fillId="0" borderId="0" xfId="1" applyFont="1" applyFill="1" applyAlignment="1">
      <alignment horizontal="right"/>
    </xf>
    <xf numFmtId="0" fontId="6" fillId="0" borderId="0" xfId="0" applyFont="1" applyFill="1" applyAlignment="1">
      <alignment horizontal="center" wrapText="1"/>
    </xf>
    <xf numFmtId="0" fontId="16" fillId="0" borderId="2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164" fontId="15" fillId="0" borderId="0" xfId="3" applyNumberFormat="1" applyFont="1" applyAlignment="1">
      <alignment horizontal="right" vertical="center" wrapText="1"/>
    </xf>
    <xf numFmtId="164" fontId="15" fillId="0" borderId="0" xfId="3" applyNumberFormat="1" applyFont="1" applyFill="1" applyAlignment="1">
      <alignment horizontal="right" vertical="center" wrapText="1"/>
    </xf>
  </cellXfs>
  <cellStyles count="13">
    <cellStyle name="Обычный" xfId="0" builtinId="0"/>
    <cellStyle name="Обычный 10" xfId="3"/>
    <cellStyle name="Обычный 2 2 2 2" xfId="1"/>
    <cellStyle name="Обычный 2 2 2 2 2" xfId="2"/>
    <cellStyle name="Обычный 2 2 5" xfId="7"/>
    <cellStyle name="Обычный 2 6" xfId="10"/>
    <cellStyle name="Обычный 3 2" xfId="9"/>
    <cellStyle name="Обычный 4 2 2 2" xfId="5"/>
    <cellStyle name="Обычный 4 3 2" xfId="4"/>
    <cellStyle name="Обычный_тарифы_областные" xfId="12"/>
    <cellStyle name="Стиль 1" xfId="8"/>
    <cellStyle name="Финансовый" xfId="6" builtinId="3"/>
    <cellStyle name="Финансовый 3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opina/Desktop/&#1050;&#1057;&#1043;/2016/&#1050;&#1055;&#1043;%20&#1095;&#1077;&#1088;&#1077;&#1079;%20&#1050;&#1057;&#1043;/&#1040;&#1085;&#1072;&#1083;&#1080;&#1079;%20&#1092;&#1080;&#1083;&#1080;&#1072;&#1083;&#1099;/4%20&#1084;&#1077;&#1089;/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1%20&#1058;&#1040;&#1056;&#1048;&#1060;&#1053;&#1054;&#1045;/&#1057;&#1086;&#1075;&#1083;&#1072;&#1096;&#1077;&#1085;&#1080;&#1077;%206/1.%20&#1056;&#1040;&#1057;&#1063;&#1045;&#1058;%20&#1040;&#1055;&#1055;%20%206%20&#1057;&#1054;&#1043;&#1051;%20%2026%20&#1084;&#10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1%20&#1058;&#1040;&#1056;&#1048;&#1060;&#1053;&#1054;&#1045;/&#1044;&#1057;%201/1.%20&#1056;&#1040;&#1057;&#1063;&#1045;&#1058;%20&#1040;&#1055;&#1055;%201%20&#1044;&#1057;%2025%20&#1084;&#108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1.&#1060;&#1080;&#1085;&#1072;&#1085;&#1089;&#1080;&#1088;&#1086;&#1074;&#1072;&#1085;&#1080;&#1077;/&#1057;&#1087;&#1088;&#1072;&#1074;&#1082;&#1072;/&#1057;&#1087;&#1088;&#1072;&#1074;&#1082;&#1072;%2011%20&#1084;&#1077;&#1089;&#1103;&#1094;&#1077;&#1074;%202020&#107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1.%20&#1056;&#1040;&#1057;&#1063;&#1045;&#1058;%20&#1040;&#1055;&#1055;%2010%20&#1057;&#1054;&#1043;&#1051;%20%2026%20&#1084;&#108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uments/5.%20&#1058;&#1040;&#1056;&#1048;&#1060;&#1053;&#1054;&#1045;/2021%20&#1058;&#1040;&#1056;&#1048;&#1060;&#1053;&#1054;&#1045;/&#1044;&#1057;%201/2.%20&#1056;&#1040;&#1057;&#1063;&#1045;&#1058;%2016%20&#1074;&#1089;&#1077;%20&#1074;&#1080;&#1076;&#1099;%20&#1084;&#1087;%2050%20&#1052;&#1054;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 без 50 мо (25мо) "/>
      <sheetName val="числ"/>
      <sheetName val="Исходные данные"/>
      <sheetName val="шаг 1"/>
      <sheetName val="шаг 2"/>
    </sheetNames>
    <sheetDataSet>
      <sheetData sheetId="0"/>
      <sheetData sheetId="1">
        <row r="18">
          <cell r="D18">
            <v>380181</v>
          </cell>
          <cell r="E18">
            <v>1.581</v>
          </cell>
          <cell r="F18">
            <v>0</v>
          </cell>
          <cell r="G18">
            <v>1</v>
          </cell>
          <cell r="H18">
            <v>248865785.30629998</v>
          </cell>
          <cell r="I18">
            <v>131108.55032105808</v>
          </cell>
          <cell r="J18">
            <v>121040.46751179769</v>
          </cell>
          <cell r="K18">
            <v>408365.04568915669</v>
          </cell>
          <cell r="L18">
            <v>230295.63248284897</v>
          </cell>
          <cell r="M18">
            <v>972024.77988096315</v>
          </cell>
          <cell r="N18">
            <v>743105.27553909947</v>
          </cell>
          <cell r="O18">
            <v>50958875.116614379</v>
          </cell>
          <cell r="P18">
            <v>69880661.648300886</v>
          </cell>
          <cell r="Q18">
            <v>31047389.415902052</v>
          </cell>
          <cell r="R18">
            <v>94372919.374057755</v>
          </cell>
          <cell r="S18">
            <v>157410363.88760278</v>
          </cell>
          <cell r="T18">
            <v>82927.609311232183</v>
          </cell>
          <cell r="U18">
            <v>76559.435491333134</v>
          </cell>
          <cell r="V18">
            <v>258295.41156809404</v>
          </cell>
          <cell r="W18">
            <v>145664.53667479378</v>
          </cell>
          <cell r="X18">
            <v>614816.43256227905</v>
          </cell>
          <cell r="Y18">
            <v>470022.3121689434</v>
          </cell>
          <cell r="Z18">
            <v>32232052.57217861</v>
          </cell>
          <cell r="AA18">
            <v>44200291.997660272</v>
          </cell>
          <cell r="AB18">
            <v>19637817.467363726</v>
          </cell>
          <cell r="AC18">
            <v>59691916.112623505</v>
          </cell>
          <cell r="AD18">
            <v>50777</v>
          </cell>
          <cell r="AE18">
            <v>8</v>
          </cell>
          <cell r="AF18">
            <v>11</v>
          </cell>
          <cell r="AG18">
            <v>35</v>
          </cell>
          <cell r="AH18">
            <v>23</v>
          </cell>
          <cell r="AI18">
            <v>142</v>
          </cell>
          <cell r="AJ18">
            <v>102</v>
          </cell>
          <cell r="AK18">
            <v>17457</v>
          </cell>
          <cell r="AL18">
            <v>15297</v>
          </cell>
          <cell r="AM18">
            <v>5578</v>
          </cell>
          <cell r="AN18">
            <v>12124</v>
          </cell>
          <cell r="AO18">
            <v>258.33606404409278</v>
          </cell>
          <cell r="AP18">
            <v>863.82926365866854</v>
          </cell>
          <cell r="AQ18">
            <v>579.99572341919043</v>
          </cell>
          <cell r="AR18">
            <v>614.98907516212864</v>
          </cell>
          <cell r="AS18">
            <v>527.77006041591949</v>
          </cell>
          <cell r="AT18">
            <v>360.80776558819196</v>
          </cell>
          <cell r="AU18">
            <v>384.00515700077079</v>
          </cell>
          <cell r="AV18">
            <v>153.86403053301734</v>
          </cell>
          <cell r="AW18">
            <v>240.78954477817149</v>
          </cell>
          <cell r="AX18">
            <v>293.3819987355642</v>
          </cell>
          <cell r="AY18">
            <v>410.28755713614527</v>
          </cell>
          <cell r="AZ18">
            <v>2.3195999999999999</v>
          </cell>
          <cell r="BA18">
            <v>1.5573999999999999</v>
          </cell>
          <cell r="BB18">
            <v>1.6514</v>
          </cell>
          <cell r="BC18">
            <v>1.4172</v>
          </cell>
          <cell r="BD18">
            <v>0.96879999999999999</v>
          </cell>
          <cell r="BE18">
            <v>1.0310999999999999</v>
          </cell>
          <cell r="BF18">
            <v>0.41320000000000001</v>
          </cell>
          <cell r="BG18">
            <v>0.64659999999999995</v>
          </cell>
          <cell r="BH18">
            <v>1.6</v>
          </cell>
          <cell r="BI18">
            <v>1.6</v>
          </cell>
          <cell r="BJ18">
            <v>0.90191025858164098</v>
          </cell>
          <cell r="BK18">
            <v>1.1023727255177178</v>
          </cell>
          <cell r="BL18">
            <v>0</v>
          </cell>
          <cell r="BM18">
            <v>0</v>
          </cell>
          <cell r="BN18">
            <v>1</v>
          </cell>
          <cell r="BO18">
            <v>1.8525124690648578</v>
          </cell>
          <cell r="BP18">
            <v>1.6708000000000001</v>
          </cell>
        </row>
        <row r="19">
          <cell r="D19">
            <v>380180</v>
          </cell>
          <cell r="E19">
            <v>1.581</v>
          </cell>
          <cell r="F19">
            <v>0</v>
          </cell>
          <cell r="G19">
            <v>1.01</v>
          </cell>
          <cell r="H19">
            <v>173497475.51558304</v>
          </cell>
          <cell r="I19">
            <v>263575.01076683844</v>
          </cell>
          <cell r="J19">
            <v>211875.44377766488</v>
          </cell>
          <cell r="K19">
            <v>506188.4157753546</v>
          </cell>
          <cell r="L19">
            <v>454003.46734136745</v>
          </cell>
          <cell r="M19">
            <v>2075912.0083025701</v>
          </cell>
          <cell r="N19">
            <v>2185732.7817499107</v>
          </cell>
          <cell r="O19">
            <v>36949993.233084306</v>
          </cell>
          <cell r="P19">
            <v>51481772.469015777</v>
          </cell>
          <cell r="Q19">
            <v>20227202.15526421</v>
          </cell>
          <cell r="R19">
            <v>59141220.530505024</v>
          </cell>
          <cell r="S19">
            <v>109739073.69739595</v>
          </cell>
          <cell r="T19">
            <v>166714.11180698193</v>
          </cell>
          <cell r="U19">
            <v>134013.56342673302</v>
          </cell>
          <cell r="V19">
            <v>320169.77594899089</v>
          </cell>
          <cell r="W19">
            <v>287162.21843223745</v>
          </cell>
          <cell r="X19">
            <v>1313037.3234045352</v>
          </cell>
          <cell r="Y19">
            <v>1382500.1782099372</v>
          </cell>
          <cell r="Z19">
            <v>23371279.717320878</v>
          </cell>
          <cell r="AA19">
            <v>32562790.935493849</v>
          </cell>
          <cell r="AB19">
            <v>12793929.25696661</v>
          </cell>
          <cell r="AC19">
            <v>37407476.616385214</v>
          </cell>
          <cell r="AD19">
            <v>27996</v>
          </cell>
          <cell r="AE19">
            <v>15</v>
          </cell>
          <cell r="AF19">
            <v>18</v>
          </cell>
          <cell r="AG19">
            <v>88</v>
          </cell>
          <cell r="AH19">
            <v>72</v>
          </cell>
          <cell r="AI19">
            <v>381</v>
          </cell>
          <cell r="AJ19">
            <v>390</v>
          </cell>
          <cell r="AK19">
            <v>10087</v>
          </cell>
          <cell r="AL19">
            <v>7979</v>
          </cell>
          <cell r="AM19">
            <v>2789</v>
          </cell>
          <cell r="AN19">
            <v>6177</v>
          </cell>
          <cell r="AO19">
            <v>326.65105043993179</v>
          </cell>
          <cell r="AP19">
            <v>926.18951003878851</v>
          </cell>
          <cell r="AQ19">
            <v>620.43316401265281</v>
          </cell>
          <cell r="AR19">
            <v>303.19107570927167</v>
          </cell>
          <cell r="AS19">
            <v>332.36367874101558</v>
          </cell>
          <cell r="AT19">
            <v>287.19101561778984</v>
          </cell>
          <cell r="AU19">
            <v>295.40602098502927</v>
          </cell>
          <cell r="AV19">
            <v>193.08086082185716</v>
          </cell>
          <cell r="AW19">
            <v>340.08847114815819</v>
          </cell>
          <cell r="AX19">
            <v>382.27349279809397</v>
          </cell>
          <cell r="AY19">
            <v>504.66079294675427</v>
          </cell>
          <cell r="AZ19">
            <v>2.4870000000000001</v>
          </cell>
          <cell r="BA19">
            <v>1.6659999999999999</v>
          </cell>
          <cell r="BB19">
            <v>0.81410000000000005</v>
          </cell>
          <cell r="BC19">
            <v>0.89249999999999996</v>
          </cell>
          <cell r="BD19">
            <v>0.7712</v>
          </cell>
          <cell r="BE19">
            <v>0.79320000000000002</v>
          </cell>
          <cell r="BF19">
            <v>0.51849999999999996</v>
          </cell>
          <cell r="BG19">
            <v>0.91320000000000001</v>
          </cell>
          <cell r="BH19">
            <v>1.6</v>
          </cell>
          <cell r="BI19">
            <v>1.6</v>
          </cell>
          <cell r="BJ19">
            <v>0.98830194670667204</v>
          </cell>
          <cell r="BK19">
            <v>1.2161</v>
          </cell>
          <cell r="BL19">
            <v>0</v>
          </cell>
          <cell r="BM19">
            <v>0</v>
          </cell>
          <cell r="BN19">
            <v>1</v>
          </cell>
          <cell r="BO19">
            <v>1.5244328972744183</v>
          </cell>
          <cell r="BP19">
            <v>1.5065999999999999</v>
          </cell>
        </row>
        <row r="20">
          <cell r="D20">
            <v>380022</v>
          </cell>
          <cell r="E20">
            <v>1.276</v>
          </cell>
          <cell r="F20">
            <v>0</v>
          </cell>
          <cell r="G20">
            <v>0.99</v>
          </cell>
          <cell r="H20">
            <v>134221639.91068801</v>
          </cell>
          <cell r="I20">
            <v>8307.7379564084149</v>
          </cell>
          <cell r="J20">
            <v>0</v>
          </cell>
          <cell r="K20">
            <v>0</v>
          </cell>
          <cell r="L20">
            <v>0</v>
          </cell>
          <cell r="M20">
            <v>9777405.6010553148</v>
          </cell>
          <cell r="N20">
            <v>14823286.372924641</v>
          </cell>
          <cell r="O20">
            <v>34755485.987141475</v>
          </cell>
          <cell r="P20">
            <v>59809412.697674461</v>
          </cell>
          <cell r="Q20">
            <v>4288963.8743593507</v>
          </cell>
          <cell r="R20">
            <v>10758777.639576349</v>
          </cell>
          <cell r="S20">
            <v>105189372.9707586</v>
          </cell>
          <cell r="T20">
            <v>6510.7664235175662</v>
          </cell>
          <cell r="U20">
            <v>0</v>
          </cell>
          <cell r="V20">
            <v>0</v>
          </cell>
          <cell r="W20">
            <v>0</v>
          </cell>
          <cell r="X20">
            <v>7662543.5744947605</v>
          </cell>
          <cell r="Y20">
            <v>11616995.590066332</v>
          </cell>
          <cell r="Z20">
            <v>27237841.682712756</v>
          </cell>
          <cell r="AA20">
            <v>46872580.48407089</v>
          </cell>
          <cell r="AB20">
            <v>3361256.9548270772</v>
          </cell>
          <cell r="AC20">
            <v>8431643.9181632828</v>
          </cell>
          <cell r="AD20">
            <v>36711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759</v>
          </cell>
          <cell r="AJ20">
            <v>769</v>
          </cell>
          <cell r="AK20">
            <v>15878</v>
          </cell>
          <cell r="AL20">
            <v>17288</v>
          </cell>
          <cell r="AM20">
            <v>576</v>
          </cell>
          <cell r="AN20">
            <v>1441</v>
          </cell>
          <cell r="AO20">
            <v>238.77805237930187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841.29815266740889</v>
          </cell>
          <cell r="AU20">
            <v>1258.8855212468934</v>
          </cell>
          <cell r="AV20">
            <v>142.95378134689904</v>
          </cell>
          <cell r="AW20">
            <v>225.93986427999619</v>
          </cell>
          <cell r="AX20">
            <v>486.29296221456559</v>
          </cell>
          <cell r="AY20">
            <v>487.60374266500594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2.2591000000000001</v>
          </cell>
          <cell r="BE20">
            <v>3.3803999999999998</v>
          </cell>
          <cell r="BF20">
            <v>0.38390000000000002</v>
          </cell>
          <cell r="BG20">
            <v>0.60670000000000002</v>
          </cell>
          <cell r="BH20">
            <v>1.6</v>
          </cell>
          <cell r="BI20">
            <v>1.6</v>
          </cell>
          <cell r="BJ20">
            <v>0.65717573206940705</v>
          </cell>
          <cell r="BK20">
            <v>1.2612000000000001</v>
          </cell>
          <cell r="BL20">
            <v>0</v>
          </cell>
          <cell r="BM20">
            <v>0</v>
          </cell>
          <cell r="BN20">
            <v>1</v>
          </cell>
          <cell r="BO20">
            <v>1.6872199411692443</v>
          </cell>
          <cell r="BP20">
            <v>1.1088</v>
          </cell>
        </row>
        <row r="21">
          <cell r="D21">
            <v>380378</v>
          </cell>
          <cell r="E21">
            <v>1.581</v>
          </cell>
          <cell r="F21">
            <v>0</v>
          </cell>
          <cell r="G21">
            <v>0.99</v>
          </cell>
          <cell r="H21">
            <v>182852014.4648999</v>
          </cell>
          <cell r="I21">
            <v>12127336.439176075</v>
          </cell>
          <cell r="J21">
            <v>10830165.991960883</v>
          </cell>
          <cell r="K21">
            <v>30532533.564325325</v>
          </cell>
          <cell r="L21">
            <v>29374897.196150549</v>
          </cell>
          <cell r="M21">
            <v>52733563.610042006</v>
          </cell>
          <cell r="N21">
            <v>47234210.897931822</v>
          </cell>
          <cell r="O21">
            <v>11662.416045764196</v>
          </cell>
          <cell r="P21">
            <v>7644.3492674969984</v>
          </cell>
          <cell r="Q21">
            <v>0</v>
          </cell>
          <cell r="R21">
            <v>0</v>
          </cell>
          <cell r="S21">
            <v>115655923.12770393</v>
          </cell>
          <cell r="T21">
            <v>7670674.5345832231</v>
          </cell>
          <cell r="U21">
            <v>6850199.8684129557</v>
          </cell>
          <cell r="V21">
            <v>19312165.442331009</v>
          </cell>
          <cell r="W21">
            <v>18579947.62564867</v>
          </cell>
          <cell r="X21">
            <v>33354562.688198611</v>
          </cell>
          <cell r="Y21">
            <v>29876161.225763328</v>
          </cell>
          <cell r="Z21">
            <v>7376.6072395725469</v>
          </cell>
          <cell r="AA21">
            <v>4835.1355265635666</v>
          </cell>
          <cell r="AB21">
            <v>0</v>
          </cell>
          <cell r="AC21">
            <v>0</v>
          </cell>
          <cell r="AD21">
            <v>19845</v>
          </cell>
          <cell r="AE21">
            <v>406</v>
          </cell>
          <cell r="AF21">
            <v>366</v>
          </cell>
          <cell r="AG21">
            <v>2176</v>
          </cell>
          <cell r="AH21">
            <v>2096</v>
          </cell>
          <cell r="AI21">
            <v>7561</v>
          </cell>
          <cell r="AJ21">
            <v>7191</v>
          </cell>
          <cell r="AK21">
            <v>32</v>
          </cell>
          <cell r="AL21">
            <v>17</v>
          </cell>
          <cell r="AM21">
            <v>0</v>
          </cell>
          <cell r="AN21">
            <v>0</v>
          </cell>
          <cell r="AO21">
            <v>485.66357238474819</v>
          </cell>
          <cell r="AP21">
            <v>1574.4405859160966</v>
          </cell>
          <cell r="AQ21">
            <v>1559.6994235912923</v>
          </cell>
          <cell r="AR21">
            <v>739.58966920691671</v>
          </cell>
          <cell r="AS21">
            <v>738.70656908590445</v>
          </cell>
          <cell r="AT21">
            <v>367.6163061345348</v>
          </cell>
          <cell r="AU21">
            <v>346.22168017618469</v>
          </cell>
          <cell r="AV21">
            <v>19.209914686386842</v>
          </cell>
          <cell r="AW21">
            <v>23.7016447380567</v>
          </cell>
          <cell r="AX21">
            <v>0</v>
          </cell>
          <cell r="AY21">
            <v>0</v>
          </cell>
          <cell r="AZ21">
            <v>4.2276999999999996</v>
          </cell>
          <cell r="BA21">
            <v>4.1881000000000004</v>
          </cell>
          <cell r="BB21">
            <v>1.9859</v>
          </cell>
          <cell r="BC21">
            <v>1.9836</v>
          </cell>
          <cell r="BD21">
            <v>0.98709999999999998</v>
          </cell>
          <cell r="BE21">
            <v>0.92969999999999997</v>
          </cell>
          <cell r="BF21">
            <v>5.16E-2</v>
          </cell>
          <cell r="BG21">
            <v>6.3600000000000004E-2</v>
          </cell>
          <cell r="BH21">
            <v>1.6</v>
          </cell>
          <cell r="BI21">
            <v>1.6</v>
          </cell>
          <cell r="BJ21">
            <v>1.30410194003527</v>
          </cell>
          <cell r="BK21">
            <v>1.4080999999999999</v>
          </cell>
          <cell r="BL21">
            <v>0</v>
          </cell>
          <cell r="BM21">
            <v>0</v>
          </cell>
          <cell r="BN21">
            <v>1</v>
          </cell>
          <cell r="BO21">
            <v>1.6251797002484945</v>
          </cell>
          <cell r="BP21">
            <v>2.1194000000000002</v>
          </cell>
        </row>
        <row r="22">
          <cell r="D22">
            <v>380025</v>
          </cell>
          <cell r="E22">
            <v>1.276</v>
          </cell>
          <cell r="F22">
            <v>0</v>
          </cell>
          <cell r="G22">
            <v>0.96</v>
          </cell>
          <cell r="H22">
            <v>63920616.969599992</v>
          </cell>
          <cell r="I22">
            <v>1547253.4736067071</v>
          </cell>
          <cell r="J22">
            <v>1315752.1154775361</v>
          </cell>
          <cell r="K22">
            <v>4635730.4254098088</v>
          </cell>
          <cell r="L22">
            <v>4814786.3513544388</v>
          </cell>
          <cell r="M22">
            <v>6336807.0115488945</v>
          </cell>
          <cell r="N22">
            <v>6451454.5637707142</v>
          </cell>
          <cell r="O22">
            <v>5923467.6480475878</v>
          </cell>
          <cell r="P22">
            <v>15241217.771574372</v>
          </cell>
          <cell r="Q22">
            <v>3794491.0710778958</v>
          </cell>
          <cell r="R22">
            <v>13859656.537732039</v>
          </cell>
          <cell r="S22">
            <v>50094527.405642629</v>
          </cell>
          <cell r="T22">
            <v>1212581.0921682657</v>
          </cell>
          <cell r="U22">
            <v>1031153.6955153104</v>
          </cell>
          <cell r="V22">
            <v>3633017.5747725773</v>
          </cell>
          <cell r="W22">
            <v>3773343.5355442311</v>
          </cell>
          <cell r="X22">
            <v>4966149.6955712335</v>
          </cell>
          <cell r="Y22">
            <v>5055998.8744284594</v>
          </cell>
          <cell r="Z22">
            <v>4642216.0251156641</v>
          </cell>
          <cell r="AA22">
            <v>11944528.034149194</v>
          </cell>
          <cell r="AB22">
            <v>2973739.0839168462</v>
          </cell>
          <cell r="AC22">
            <v>10861799.794460844</v>
          </cell>
          <cell r="AD22">
            <v>18650</v>
          </cell>
          <cell r="AE22">
            <v>130</v>
          </cell>
          <cell r="AF22">
            <v>128</v>
          </cell>
          <cell r="AG22">
            <v>559</v>
          </cell>
          <cell r="AH22">
            <v>587</v>
          </cell>
          <cell r="AI22">
            <v>1533</v>
          </cell>
          <cell r="AJ22">
            <v>1500</v>
          </cell>
          <cell r="AK22">
            <v>4911</v>
          </cell>
          <cell r="AL22">
            <v>5487</v>
          </cell>
          <cell r="AM22">
            <v>1076</v>
          </cell>
          <cell r="AN22">
            <v>2739</v>
          </cell>
          <cell r="AO22">
            <v>223.83613675443533</v>
          </cell>
          <cell r="AP22">
            <v>777.29557190273442</v>
          </cell>
          <cell r="AQ22">
            <v>671.32402051778024</v>
          </cell>
          <cell r="AR22">
            <v>541.59474877349101</v>
          </cell>
          <cell r="AS22">
            <v>535.68193292791466</v>
          </cell>
          <cell r="AT22">
            <v>269.95812652594225</v>
          </cell>
          <cell r="AU22">
            <v>280.88882635713662</v>
          </cell>
          <cell r="AV22">
            <v>78.772416091693216</v>
          </cell>
          <cell r="AW22">
            <v>181.40647643140142</v>
          </cell>
          <cell r="AX22">
            <v>230.30816944833072</v>
          </cell>
          <cell r="AY22">
            <v>330.46731758734467</v>
          </cell>
          <cell r="AZ22">
            <v>2.0872000000000002</v>
          </cell>
          <cell r="BA22">
            <v>1.8026</v>
          </cell>
          <cell r="BB22">
            <v>1.4542999999999999</v>
          </cell>
          <cell r="BC22">
            <v>1.4383999999999999</v>
          </cell>
          <cell r="BD22">
            <v>0.72489999999999999</v>
          </cell>
          <cell r="BE22">
            <v>0.75419999999999998</v>
          </cell>
          <cell r="BF22">
            <v>0.21149999999999999</v>
          </cell>
          <cell r="BG22">
            <v>0.48709999999999998</v>
          </cell>
          <cell r="BH22">
            <v>1.6</v>
          </cell>
          <cell r="BI22">
            <v>1.6</v>
          </cell>
          <cell r="BJ22">
            <v>0.76232328150134099</v>
          </cell>
          <cell r="BK22">
            <v>1.3055000000000001</v>
          </cell>
          <cell r="BL22">
            <v>0</v>
          </cell>
          <cell r="BM22">
            <v>0</v>
          </cell>
          <cell r="BN22">
            <v>1</v>
          </cell>
          <cell r="BO22">
            <v>1.7827082459341226</v>
          </cell>
          <cell r="BP22">
            <v>1.359</v>
          </cell>
        </row>
        <row r="23">
          <cell r="D23">
            <v>380020</v>
          </cell>
          <cell r="E23">
            <v>1.276</v>
          </cell>
          <cell r="F23">
            <v>0</v>
          </cell>
          <cell r="G23">
            <v>1</v>
          </cell>
          <cell r="H23">
            <v>132553052.94999994</v>
          </cell>
          <cell r="I23">
            <v>3118096.5990221971</v>
          </cell>
          <cell r="J23">
            <v>2704362.8567937575</v>
          </cell>
          <cell r="K23">
            <v>12706515.664466614</v>
          </cell>
          <cell r="L23">
            <v>13488297.519427432</v>
          </cell>
          <cell r="M23">
            <v>18164080.384147022</v>
          </cell>
          <cell r="N23">
            <v>19235136.129407499</v>
          </cell>
          <cell r="O23">
            <v>8383583.8860439435</v>
          </cell>
          <cell r="P23">
            <v>23066699.375585318</v>
          </cell>
          <cell r="Q23">
            <v>7888853.8515844261</v>
          </cell>
          <cell r="R23">
            <v>23797426.683521751</v>
          </cell>
          <cell r="S23">
            <v>103881702.93887143</v>
          </cell>
          <cell r="T23">
            <v>2443649.3722744491</v>
          </cell>
          <cell r="U23">
            <v>2119406.6275813146</v>
          </cell>
          <cell r="V23">
            <v>9958084.3765412327</v>
          </cell>
          <cell r="W23">
            <v>10570766.08105598</v>
          </cell>
          <cell r="X23">
            <v>14235172.714848762</v>
          </cell>
          <cell r="Y23">
            <v>15074558.095146943</v>
          </cell>
          <cell r="Z23">
            <v>6570206.8072444694</v>
          </cell>
          <cell r="AA23">
            <v>18077350.607825484</v>
          </cell>
          <cell r="AB23">
            <v>6182487.3445019014</v>
          </cell>
          <cell r="AC23">
            <v>18650020.911850903</v>
          </cell>
          <cell r="AD23">
            <v>36636</v>
          </cell>
          <cell r="AE23">
            <v>285</v>
          </cell>
          <cell r="AF23">
            <v>252</v>
          </cell>
          <cell r="AG23">
            <v>1157</v>
          </cell>
          <cell r="AH23">
            <v>1200</v>
          </cell>
          <cell r="AI23">
            <v>2971</v>
          </cell>
          <cell r="AJ23">
            <v>2779</v>
          </cell>
          <cell r="AK23">
            <v>9433</v>
          </cell>
          <cell r="AL23">
            <v>10659</v>
          </cell>
          <cell r="AM23">
            <v>2220</v>
          </cell>
          <cell r="AN23">
            <v>5680</v>
          </cell>
          <cell r="AO23">
            <v>236.29240578227117</v>
          </cell>
          <cell r="AP23">
            <v>714.51736031416635</v>
          </cell>
          <cell r="AQ23">
            <v>700.86198002027606</v>
          </cell>
          <cell r="AR23">
            <v>717.23454166963643</v>
          </cell>
          <cell r="AS23">
            <v>734.08097785110976</v>
          </cell>
          <cell r="AT23">
            <v>399.28118239786721</v>
          </cell>
          <cell r="AU23">
            <v>452.03784620207938</v>
          </cell>
          <cell r="AV23">
            <v>58.042747157536219</v>
          </cell>
          <cell r="AW23">
            <v>141.33088319593367</v>
          </cell>
          <cell r="AX23">
            <v>232.0753507695909</v>
          </cell>
          <cell r="AY23">
            <v>273.6211988241036</v>
          </cell>
          <cell r="AZ23">
            <v>1.9186000000000001</v>
          </cell>
          <cell r="BA23">
            <v>1.8819999999999999</v>
          </cell>
          <cell r="BB23">
            <v>1.9258999999999999</v>
          </cell>
          <cell r="BC23">
            <v>1.9712000000000001</v>
          </cell>
          <cell r="BD23">
            <v>1.0721000000000001</v>
          </cell>
          <cell r="BE23">
            <v>1.2138</v>
          </cell>
          <cell r="BF23">
            <v>0.15590000000000001</v>
          </cell>
          <cell r="BG23">
            <v>0.3795</v>
          </cell>
          <cell r="BH23">
            <v>1.6</v>
          </cell>
          <cell r="BI23">
            <v>1.6</v>
          </cell>
          <cell r="BJ23">
            <v>0.82784217163445795</v>
          </cell>
          <cell r="BK23">
            <v>1.3085</v>
          </cell>
          <cell r="BL23">
            <v>0</v>
          </cell>
          <cell r="BM23">
            <v>0</v>
          </cell>
          <cell r="BN23">
            <v>1</v>
          </cell>
          <cell r="BO23">
            <v>1.5207004947748421</v>
          </cell>
          <cell r="BP23">
            <v>1.2588999999999999</v>
          </cell>
        </row>
        <row r="24">
          <cell r="D24">
            <v>380019</v>
          </cell>
          <cell r="E24">
            <v>1.276</v>
          </cell>
          <cell r="F24">
            <v>0</v>
          </cell>
          <cell r="G24">
            <v>1.02</v>
          </cell>
          <cell r="H24">
            <v>76107558.589967847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106015.76288967238</v>
          </cell>
          <cell r="N24">
            <v>103799.69869802902</v>
          </cell>
          <cell r="O24">
            <v>10602684.825672073</v>
          </cell>
          <cell r="P24">
            <v>29940383.048965804</v>
          </cell>
          <cell r="Q24">
            <v>9017127.1545203384</v>
          </cell>
          <cell r="R24">
            <v>26337548.099221937</v>
          </cell>
          <cell r="S24">
            <v>59645422.092451297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83084.453675291836</v>
          </cell>
          <cell r="Y24">
            <v>81347.726252373846</v>
          </cell>
          <cell r="Z24">
            <v>8309314.1267022518</v>
          </cell>
          <cell r="AA24">
            <v>23464250.038374454</v>
          </cell>
          <cell r="AB24">
            <v>7066714.0709407041</v>
          </cell>
          <cell r="AC24">
            <v>20640711.676506221</v>
          </cell>
          <cell r="AD24">
            <v>28803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8885</v>
          </cell>
          <cell r="AL24">
            <v>10814</v>
          </cell>
          <cell r="AM24">
            <v>2592</v>
          </cell>
          <cell r="AN24">
            <v>6512</v>
          </cell>
          <cell r="AO24">
            <v>172.56715762377556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77.933916026095019</v>
          </cell>
          <cell r="AW24">
            <v>180.816919721152</v>
          </cell>
          <cell r="AX24">
            <v>227.19631143713684</v>
          </cell>
          <cell r="AY24">
            <v>264.13687137216192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0.20930000000000001</v>
          </cell>
          <cell r="BG24">
            <v>0.48549999999999999</v>
          </cell>
          <cell r="BH24">
            <v>1.6</v>
          </cell>
          <cell r="BI24">
            <v>1.6</v>
          </cell>
          <cell r="BJ24">
            <v>0.75256839565323097</v>
          </cell>
          <cell r="BK24">
            <v>1.3109</v>
          </cell>
          <cell r="BL24">
            <v>0</v>
          </cell>
          <cell r="BM24">
            <v>0</v>
          </cell>
          <cell r="BN24">
            <v>1</v>
          </cell>
          <cell r="BO24">
            <v>1.2041430456475872</v>
          </cell>
          <cell r="BP24">
            <v>0.90620000000000001</v>
          </cell>
        </row>
        <row r="25">
          <cell r="D25">
            <v>380046</v>
          </cell>
          <cell r="E25">
            <v>1.276</v>
          </cell>
          <cell r="F25">
            <v>0</v>
          </cell>
          <cell r="G25">
            <v>1.01</v>
          </cell>
          <cell r="H25">
            <v>103748134.50896399</v>
          </cell>
          <cell r="I25">
            <v>6983716.2880726969</v>
          </cell>
          <cell r="J25">
            <v>6635271.4753517304</v>
          </cell>
          <cell r="K25">
            <v>21293594.065909624</v>
          </cell>
          <cell r="L25">
            <v>18518160.744885355</v>
          </cell>
          <cell r="M25">
            <v>25855688.348583236</v>
          </cell>
          <cell r="N25">
            <v>24453678.69207171</v>
          </cell>
          <cell r="O25">
            <v>8024.8940896439353</v>
          </cell>
          <cell r="P25">
            <v>0</v>
          </cell>
          <cell r="Q25">
            <v>0</v>
          </cell>
          <cell r="R25">
            <v>0</v>
          </cell>
          <cell r="S25">
            <v>81307315.445896551</v>
          </cell>
          <cell r="T25">
            <v>5473131.8872043081</v>
          </cell>
          <cell r="U25">
            <v>5200056.0151659325</v>
          </cell>
          <cell r="V25">
            <v>16687769.6441298</v>
          </cell>
          <cell r="W25">
            <v>14512665.160568461</v>
          </cell>
          <cell r="X25">
            <v>20263078.643090311</v>
          </cell>
          <cell r="Y25">
            <v>19164324.993786607</v>
          </cell>
          <cell r="Z25">
            <v>6289.1019511316108</v>
          </cell>
          <cell r="AA25">
            <v>0</v>
          </cell>
          <cell r="AB25">
            <v>0</v>
          </cell>
          <cell r="AC25">
            <v>0</v>
          </cell>
          <cell r="AD25">
            <v>20763</v>
          </cell>
          <cell r="AE25">
            <v>614</v>
          </cell>
          <cell r="AF25">
            <v>541</v>
          </cell>
          <cell r="AG25">
            <v>3016</v>
          </cell>
          <cell r="AH25">
            <v>2619</v>
          </cell>
          <cell r="AI25">
            <v>7093</v>
          </cell>
          <cell r="AJ25">
            <v>6840</v>
          </cell>
          <cell r="AK25">
            <v>18</v>
          </cell>
          <cell r="AL25">
            <v>22</v>
          </cell>
          <cell r="AM25">
            <v>0</v>
          </cell>
          <cell r="AN25">
            <v>0</v>
          </cell>
          <cell r="AO25">
            <v>326.33095508796316</v>
          </cell>
          <cell r="AP25">
            <v>742.82463181383116</v>
          </cell>
          <cell r="AQ25">
            <v>800.99445704958919</v>
          </cell>
          <cell r="AR25">
            <v>461.09001006105768</v>
          </cell>
          <cell r="AS25">
            <v>461.77501465471749</v>
          </cell>
          <cell r="AT25">
            <v>238.06427279348549</v>
          </cell>
          <cell r="AU25">
            <v>233.48349163970036</v>
          </cell>
          <cell r="AV25">
            <v>29.116212736720417</v>
          </cell>
          <cell r="AW25">
            <v>0</v>
          </cell>
          <cell r="AX25">
            <v>0</v>
          </cell>
          <cell r="AY25">
            <v>0</v>
          </cell>
          <cell r="AZ25">
            <v>1.9945999999999999</v>
          </cell>
          <cell r="BA25">
            <v>2.1507999999999998</v>
          </cell>
          <cell r="BB25">
            <v>1.2381</v>
          </cell>
          <cell r="BC25">
            <v>1.24</v>
          </cell>
          <cell r="BD25">
            <v>0.63929999999999998</v>
          </cell>
          <cell r="BE25">
            <v>0.62690000000000001</v>
          </cell>
          <cell r="BF25">
            <v>7.8200000000000006E-2</v>
          </cell>
          <cell r="BG25">
            <v>0</v>
          </cell>
          <cell r="BH25">
            <v>1.6</v>
          </cell>
          <cell r="BI25">
            <v>1.6</v>
          </cell>
          <cell r="BJ25">
            <v>0.87626524587005705</v>
          </cell>
          <cell r="BK25">
            <v>1.6093</v>
          </cell>
          <cell r="BL25">
            <v>0</v>
          </cell>
          <cell r="BM25">
            <v>0</v>
          </cell>
          <cell r="BN25">
            <v>1</v>
          </cell>
          <cell r="BO25">
            <v>1.5364069342533817</v>
          </cell>
          <cell r="BP25">
            <v>1.3463000000000001</v>
          </cell>
        </row>
        <row r="26">
          <cell r="D26">
            <v>380049</v>
          </cell>
          <cell r="E26">
            <v>1.276</v>
          </cell>
          <cell r="F26">
            <v>0</v>
          </cell>
          <cell r="G26">
            <v>1.01</v>
          </cell>
          <cell r="H26">
            <v>114111083.2555</v>
          </cell>
          <cell r="I26">
            <v>2600800.7642421476</v>
          </cell>
          <cell r="J26">
            <v>2390309.9999609455</v>
          </cell>
          <cell r="K26">
            <v>12826003.627679551</v>
          </cell>
          <cell r="L26">
            <v>11825812.416659459</v>
          </cell>
          <cell r="M26">
            <v>20168257.980744597</v>
          </cell>
          <cell r="N26">
            <v>19278930.891593102</v>
          </cell>
          <cell r="O26">
            <v>7284759.9276968185</v>
          </cell>
          <cell r="P26">
            <v>20214955.539525133</v>
          </cell>
          <cell r="Q26">
            <v>3865019.0543553429</v>
          </cell>
          <cell r="R26">
            <v>13656233.0530429</v>
          </cell>
          <cell r="S26">
            <v>89428748.632836968</v>
          </cell>
          <cell r="T26">
            <v>2038245.1130424354</v>
          </cell>
          <cell r="U26">
            <v>1873283.6990289541</v>
          </cell>
          <cell r="V26">
            <v>10051726.980940087</v>
          </cell>
          <cell r="W26">
            <v>9267878.069482334</v>
          </cell>
          <cell r="X26">
            <v>15805844.812495764</v>
          </cell>
          <cell r="Y26">
            <v>15108880.009085502</v>
          </cell>
          <cell r="Z26">
            <v>5709059.5044645909</v>
          </cell>
          <cell r="AA26">
            <v>15842441.645395871</v>
          </cell>
          <cell r="AB26">
            <v>3029011.7980841245</v>
          </cell>
          <cell r="AC26">
            <v>10702377.000817319</v>
          </cell>
          <cell r="AD26">
            <v>30654</v>
          </cell>
          <cell r="AE26">
            <v>288</v>
          </cell>
          <cell r="AF26">
            <v>254</v>
          </cell>
          <cell r="AG26">
            <v>1423</v>
          </cell>
          <cell r="AH26">
            <v>1350</v>
          </cell>
          <cell r="AI26">
            <v>3743</v>
          </cell>
          <cell r="AJ26">
            <v>3505</v>
          </cell>
          <cell r="AK26">
            <v>8387</v>
          </cell>
          <cell r="AL26">
            <v>7233</v>
          </cell>
          <cell r="AM26">
            <v>1210</v>
          </cell>
          <cell r="AN26">
            <v>3261</v>
          </cell>
          <cell r="AO26">
            <v>243.11332026499252</v>
          </cell>
          <cell r="AP26">
            <v>589.76999798681584</v>
          </cell>
          <cell r="AQ26">
            <v>614.59438944519491</v>
          </cell>
          <cell r="AR26">
            <v>588.64646175568555</v>
          </cell>
          <cell r="AS26">
            <v>572.09123885693418</v>
          </cell>
          <cell r="AT26">
            <v>351.89787186071254</v>
          </cell>
          <cell r="AU26">
            <v>359.22206393451029</v>
          </cell>
          <cell r="AV26">
            <v>56.72528421430578</v>
          </cell>
          <cell r="AW26">
            <v>182.52502010917408</v>
          </cell>
          <cell r="AX26">
            <v>208.6096279672262</v>
          </cell>
          <cell r="AY26">
            <v>273.49425025087703</v>
          </cell>
          <cell r="AZ26">
            <v>1.5837000000000001</v>
          </cell>
          <cell r="BA26">
            <v>1.6503000000000001</v>
          </cell>
          <cell r="BB26">
            <v>1.5806</v>
          </cell>
          <cell r="BC26">
            <v>1.5362</v>
          </cell>
          <cell r="BD26">
            <v>0.94489999999999996</v>
          </cell>
          <cell r="BE26">
            <v>0.96460000000000001</v>
          </cell>
          <cell r="BF26">
            <v>0.15229999999999999</v>
          </cell>
          <cell r="BG26">
            <v>0.49009999999999998</v>
          </cell>
          <cell r="BH26">
            <v>1.6</v>
          </cell>
          <cell r="BI26">
            <v>1.6</v>
          </cell>
          <cell r="BJ26">
            <v>0.78592884126052098</v>
          </cell>
          <cell r="BK26">
            <v>1.4367000000000001</v>
          </cell>
          <cell r="BL26">
            <v>0</v>
          </cell>
          <cell r="BM26">
            <v>0</v>
          </cell>
          <cell r="BN26">
            <v>1</v>
          </cell>
          <cell r="BO26">
            <v>1.3698441175326799</v>
          </cell>
          <cell r="BP26">
            <v>1.0766</v>
          </cell>
        </row>
        <row r="27">
          <cell r="D27">
            <v>380054</v>
          </cell>
          <cell r="E27">
            <v>1.276</v>
          </cell>
          <cell r="F27">
            <v>0</v>
          </cell>
          <cell r="G27">
            <v>1.03</v>
          </cell>
          <cell r="H27">
            <v>86853086.789989978</v>
          </cell>
          <cell r="I27">
            <v>6585157.0381465554</v>
          </cell>
          <cell r="J27">
            <v>6750091.8612838024</v>
          </cell>
          <cell r="K27">
            <v>18491155.530869007</v>
          </cell>
          <cell r="L27">
            <v>15060421.84239338</v>
          </cell>
          <cell r="M27">
            <v>19601774.173333332</v>
          </cell>
          <cell r="N27">
            <v>20363613.919709388</v>
          </cell>
          <cell r="O27">
            <v>0</v>
          </cell>
          <cell r="P27">
            <v>872.42425452260318</v>
          </cell>
          <cell r="Q27">
            <v>0</v>
          </cell>
          <cell r="R27">
            <v>0</v>
          </cell>
          <cell r="S27">
            <v>68066682.437296227</v>
          </cell>
          <cell r="T27">
            <v>5160781.3778578015</v>
          </cell>
          <cell r="U27">
            <v>5290040.6436393438</v>
          </cell>
          <cell r="V27">
            <v>14491501.199740602</v>
          </cell>
          <cell r="W27">
            <v>11802838.43447757</v>
          </cell>
          <cell r="X27">
            <v>15361891.985370949</v>
          </cell>
          <cell r="Y27">
            <v>15958945.078142153</v>
          </cell>
          <cell r="Z27">
            <v>0</v>
          </cell>
          <cell r="AA27">
            <v>683.7180678076827</v>
          </cell>
          <cell r="AB27">
            <v>0</v>
          </cell>
          <cell r="AC27">
            <v>0</v>
          </cell>
          <cell r="AD27">
            <v>18537</v>
          </cell>
          <cell r="AE27">
            <v>601</v>
          </cell>
          <cell r="AF27">
            <v>553</v>
          </cell>
          <cell r="AG27">
            <v>2665</v>
          </cell>
          <cell r="AH27">
            <v>2417</v>
          </cell>
          <cell r="AI27">
            <v>6170</v>
          </cell>
          <cell r="AJ27">
            <v>6107</v>
          </cell>
          <cell r="AK27">
            <v>11</v>
          </cell>
          <cell r="AL27">
            <v>13</v>
          </cell>
          <cell r="AM27">
            <v>0</v>
          </cell>
          <cell r="AN27">
            <v>0</v>
          </cell>
          <cell r="AO27">
            <v>305.99468826894059</v>
          </cell>
          <cell r="AP27">
            <v>715.58255377950661</v>
          </cell>
          <cell r="AQ27">
            <v>797.17309277265576</v>
          </cell>
          <cell r="AR27">
            <v>453.14262663353975</v>
          </cell>
          <cell r="AS27">
            <v>406.93829935448798</v>
          </cell>
          <cell r="AT27">
            <v>207.48098305471296</v>
          </cell>
          <cell r="AU27">
            <v>217.76847713200905</v>
          </cell>
          <cell r="AV27">
            <v>0</v>
          </cell>
          <cell r="AW27">
            <v>4.3828081269723249</v>
          </cell>
          <cell r="AX27">
            <v>0</v>
          </cell>
          <cell r="AY27">
            <v>0</v>
          </cell>
          <cell r="AZ27">
            <v>1.9215</v>
          </cell>
          <cell r="BA27">
            <v>2.1406000000000001</v>
          </cell>
          <cell r="BB27">
            <v>1.2168000000000001</v>
          </cell>
          <cell r="BC27">
            <v>1.0927</v>
          </cell>
          <cell r="BD27">
            <v>0.55710000000000004</v>
          </cell>
          <cell r="BE27">
            <v>0.58479999999999999</v>
          </cell>
          <cell r="BF27">
            <v>0</v>
          </cell>
          <cell r="BG27">
            <v>1.18E-2</v>
          </cell>
          <cell r="BH27">
            <v>1.6</v>
          </cell>
          <cell r="BI27">
            <v>1.6</v>
          </cell>
          <cell r="BJ27">
            <v>0.82166667745589905</v>
          </cell>
          <cell r="BK27">
            <v>1.6242000000000001</v>
          </cell>
          <cell r="BL27">
            <v>0</v>
          </cell>
          <cell r="BM27">
            <v>0</v>
          </cell>
          <cell r="BN27">
            <v>1</v>
          </cell>
          <cell r="BO27">
            <v>1.6217038326609257</v>
          </cell>
          <cell r="BP27">
            <v>1.3325</v>
          </cell>
        </row>
        <row r="28">
          <cell r="D28">
            <v>380051</v>
          </cell>
          <cell r="E28">
            <v>1.276</v>
          </cell>
          <cell r="F28">
            <v>0</v>
          </cell>
          <cell r="G28">
            <v>1.01</v>
          </cell>
          <cell r="H28">
            <v>50328929.989923999</v>
          </cell>
          <cell r="I28">
            <v>1917706.5748393901</v>
          </cell>
          <cell r="J28">
            <v>1800009.4586906445</v>
          </cell>
          <cell r="K28">
            <v>8954985.7094081659</v>
          </cell>
          <cell r="L28">
            <v>8613257.1428141687</v>
          </cell>
          <cell r="M28">
            <v>14786289.20795323</v>
          </cell>
          <cell r="N28">
            <v>14253697.597905094</v>
          </cell>
          <cell r="O28">
            <v>2561.7427999240849</v>
          </cell>
          <cell r="P28">
            <v>422.55551338953973</v>
          </cell>
          <cell r="Q28">
            <v>0</v>
          </cell>
          <cell r="R28">
            <v>0</v>
          </cell>
          <cell r="S28">
            <v>39442735.101821326</v>
          </cell>
          <cell r="T28">
            <v>1502904.839215823</v>
          </cell>
          <cell r="U28">
            <v>1410665.719976994</v>
          </cell>
          <cell r="V28">
            <v>7018013.8788465252</v>
          </cell>
          <cell r="W28">
            <v>6750201.5225816369</v>
          </cell>
          <cell r="X28">
            <v>11588000.94667181</v>
          </cell>
          <cell r="Y28">
            <v>11170609.402746938</v>
          </cell>
          <cell r="Z28">
            <v>2007.6354231379976</v>
          </cell>
          <cell r="AA28">
            <v>331.15635845575213</v>
          </cell>
          <cell r="AB28">
            <v>0</v>
          </cell>
          <cell r="AC28">
            <v>0</v>
          </cell>
          <cell r="AD28">
            <v>9560</v>
          </cell>
          <cell r="AE28">
            <v>240</v>
          </cell>
          <cell r="AF28">
            <v>221</v>
          </cell>
          <cell r="AG28">
            <v>1216</v>
          </cell>
          <cell r="AH28">
            <v>1094</v>
          </cell>
          <cell r="AI28">
            <v>3471</v>
          </cell>
          <cell r="AJ28">
            <v>3294</v>
          </cell>
          <cell r="AK28">
            <v>11</v>
          </cell>
          <cell r="AL28">
            <v>13</v>
          </cell>
          <cell r="AM28">
            <v>0</v>
          </cell>
          <cell r="AN28">
            <v>0</v>
          </cell>
          <cell r="AO28">
            <v>343.81742592243137</v>
          </cell>
          <cell r="AP28">
            <v>521.84195806104958</v>
          </cell>
          <cell r="AQ28">
            <v>531.92523377714701</v>
          </cell>
          <cell r="AR28">
            <v>480.94941603937264</v>
          </cell>
          <cell r="AS28">
            <v>514.18354072072191</v>
          </cell>
          <cell r="AT28">
            <v>278.2099526234469</v>
          </cell>
          <cell r="AU28">
            <v>282.59991405451677</v>
          </cell>
          <cell r="AV28">
            <v>15.209359266196952</v>
          </cell>
          <cell r="AW28">
            <v>2.1227971695881545</v>
          </cell>
          <cell r="AX28">
            <v>0</v>
          </cell>
          <cell r="AY28">
            <v>0</v>
          </cell>
          <cell r="AZ28">
            <v>1.4012</v>
          </cell>
          <cell r="BA28">
            <v>1.4282999999999999</v>
          </cell>
          <cell r="BB28">
            <v>1.2914000000000001</v>
          </cell>
          <cell r="BC28">
            <v>1.3807</v>
          </cell>
          <cell r="BD28">
            <v>0.747</v>
          </cell>
          <cell r="BE28">
            <v>0.75880000000000003</v>
          </cell>
          <cell r="BF28">
            <v>4.0800000000000003E-2</v>
          </cell>
          <cell r="BG28">
            <v>5.7000000000000002E-3</v>
          </cell>
          <cell r="BH28">
            <v>1.6</v>
          </cell>
          <cell r="BI28">
            <v>1.6</v>
          </cell>
          <cell r="BJ28">
            <v>0.923181757322176</v>
          </cell>
          <cell r="BK28">
            <v>1.6639999999999999</v>
          </cell>
          <cell r="BL28">
            <v>0</v>
          </cell>
          <cell r="BM28">
            <v>0</v>
          </cell>
          <cell r="BN28">
            <v>1</v>
          </cell>
          <cell r="BO28">
            <v>1.5657805069641808</v>
          </cell>
          <cell r="BP28">
            <v>1.4455</v>
          </cell>
        </row>
        <row r="29">
          <cell r="D29">
            <v>380167</v>
          </cell>
          <cell r="E29">
            <v>1.276</v>
          </cell>
          <cell r="F29">
            <v>0</v>
          </cell>
          <cell r="G29">
            <v>1</v>
          </cell>
          <cell r="H29">
            <v>15023604.482999999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6501453.5864642421</v>
          </cell>
          <cell r="P29">
            <v>3822426.274795915</v>
          </cell>
          <cell r="Q29">
            <v>1210203.7501703096</v>
          </cell>
          <cell r="R29">
            <v>3489520.8715695324</v>
          </cell>
          <cell r="S29">
            <v>11773984.704545455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5095183.0614923527</v>
          </cell>
          <cell r="AA29">
            <v>2995631.8767993064</v>
          </cell>
          <cell r="AB29">
            <v>948435.5408858225</v>
          </cell>
          <cell r="AC29">
            <v>2734734.2253679722</v>
          </cell>
          <cell r="AD29">
            <v>7839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3836</v>
          </cell>
          <cell r="AL29">
            <v>1814</v>
          </cell>
          <cell r="AM29">
            <v>717</v>
          </cell>
          <cell r="AN29">
            <v>1472</v>
          </cell>
          <cell r="AO29">
            <v>125.16461181852974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110.68784892015017</v>
          </cell>
          <cell r="AW29">
            <v>137.61631187060394</v>
          </cell>
          <cell r="AX29">
            <v>110.2319317626479</v>
          </cell>
          <cell r="AY29">
            <v>154.81964591077741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0.29720000000000002</v>
          </cell>
          <cell r="BG29">
            <v>0.3695</v>
          </cell>
          <cell r="BH29">
            <v>1.6</v>
          </cell>
          <cell r="BI29">
            <v>1.6</v>
          </cell>
          <cell r="BJ29">
            <v>0.67773085852787396</v>
          </cell>
          <cell r="BK29">
            <v>1.6532</v>
          </cell>
          <cell r="BL29">
            <v>0</v>
          </cell>
          <cell r="BM29">
            <v>0</v>
          </cell>
          <cell r="BN29">
            <v>1.115</v>
          </cell>
          <cell r="BO29">
            <v>0.45991708371824164</v>
          </cell>
          <cell r="BP29">
            <v>0.31169999999999998</v>
          </cell>
        </row>
        <row r="30">
          <cell r="D30">
            <v>380039</v>
          </cell>
          <cell r="E30">
            <v>1.276</v>
          </cell>
          <cell r="F30">
            <v>0</v>
          </cell>
          <cell r="G30">
            <v>2.29</v>
          </cell>
          <cell r="H30">
            <v>106077880.09010485</v>
          </cell>
          <cell r="I30">
            <v>1741313.2493618182</v>
          </cell>
          <cell r="J30">
            <v>1523344.9473330013</v>
          </cell>
          <cell r="K30">
            <v>7138464.0639141789</v>
          </cell>
          <cell r="L30">
            <v>6162503.4531077985</v>
          </cell>
          <cell r="M30">
            <v>8311784.9223594982</v>
          </cell>
          <cell r="N30">
            <v>8411501.3145685922</v>
          </cell>
          <cell r="O30">
            <v>9217400.9410148896</v>
          </cell>
          <cell r="P30">
            <v>24348717.407422625</v>
          </cell>
          <cell r="Q30">
            <v>10508300.243450198</v>
          </cell>
          <cell r="R30">
            <v>28714549.547572233</v>
          </cell>
          <cell r="S30">
            <v>83133134.866853312</v>
          </cell>
          <cell r="T30">
            <v>1364665.5559261898</v>
          </cell>
          <cell r="U30">
            <v>1193844.0026120699</v>
          </cell>
          <cell r="V30">
            <v>5594407.5736004533</v>
          </cell>
          <cell r="W30">
            <v>4829548.1607427886</v>
          </cell>
          <cell r="X30">
            <v>6513938.0269275066</v>
          </cell>
          <cell r="Y30">
            <v>6592085.6697246023</v>
          </cell>
          <cell r="Z30">
            <v>7223668.4490712304</v>
          </cell>
          <cell r="AA30">
            <v>19082066.933716789</v>
          </cell>
          <cell r="AB30">
            <v>8235345.0183778983</v>
          </cell>
          <cell r="AC30">
            <v>22503565.476153787</v>
          </cell>
          <cell r="AD30">
            <v>23562</v>
          </cell>
          <cell r="AE30">
            <v>112</v>
          </cell>
          <cell r="AF30">
            <v>94</v>
          </cell>
          <cell r="AG30">
            <v>540</v>
          </cell>
          <cell r="AH30">
            <v>486</v>
          </cell>
          <cell r="AI30">
            <v>1526</v>
          </cell>
          <cell r="AJ30">
            <v>1476</v>
          </cell>
          <cell r="AK30">
            <v>5796</v>
          </cell>
          <cell r="AL30">
            <v>6845</v>
          </cell>
          <cell r="AM30">
            <v>2035</v>
          </cell>
          <cell r="AN30">
            <v>4652</v>
          </cell>
          <cell r="AO30">
            <v>294.02263130907573</v>
          </cell>
          <cell r="AP30">
            <v>1015.3761576831769</v>
          </cell>
          <cell r="AQ30">
            <v>1058.3723427411967</v>
          </cell>
          <cell r="AR30">
            <v>863.3345020988354</v>
          </cell>
          <cell r="AS30">
            <v>828.1118245443738</v>
          </cell>
          <cell r="AT30">
            <v>355.71963886672705</v>
          </cell>
          <cell r="AU30">
            <v>372.18189192212071</v>
          </cell>
          <cell r="AV30">
            <v>103.85996734919529</v>
          </cell>
          <cell r="AW30">
            <v>232.31150394103713</v>
          </cell>
          <cell r="AX30">
            <v>337.2377157402907</v>
          </cell>
          <cell r="AY30">
            <v>403.11632051006353</v>
          </cell>
          <cell r="AZ30">
            <v>2.7265000000000001</v>
          </cell>
          <cell r="BA30">
            <v>2.8418999999999999</v>
          </cell>
          <cell r="BB30">
            <v>2.3182</v>
          </cell>
          <cell r="BC30">
            <v>2.2235999999999998</v>
          </cell>
          <cell r="BD30">
            <v>0.95520000000000005</v>
          </cell>
          <cell r="BE30">
            <v>0.99939999999999996</v>
          </cell>
          <cell r="BF30">
            <v>0.27889999999999998</v>
          </cell>
          <cell r="BG30">
            <v>0.62380000000000002</v>
          </cell>
          <cell r="BH30">
            <v>1.6</v>
          </cell>
          <cell r="BI30">
            <v>1.6</v>
          </cell>
          <cell r="BJ30">
            <v>0.95167512095747397</v>
          </cell>
          <cell r="BK30">
            <v>1.3638999999999999</v>
          </cell>
          <cell r="BL30">
            <v>0</v>
          </cell>
          <cell r="BM30">
            <v>0</v>
          </cell>
          <cell r="BN30">
            <v>1</v>
          </cell>
          <cell r="BO30">
            <v>0.74311073645435943</v>
          </cell>
          <cell r="BP30">
            <v>0.70720000000000005</v>
          </cell>
        </row>
        <row r="31">
          <cell r="D31">
            <v>380056</v>
          </cell>
          <cell r="E31">
            <v>1.276</v>
          </cell>
          <cell r="F31">
            <v>0</v>
          </cell>
          <cell r="G31">
            <v>0.95</v>
          </cell>
          <cell r="H31">
            <v>70214545.645800024</v>
          </cell>
          <cell r="I31">
            <v>3205728.4108024086</v>
          </cell>
          <cell r="J31">
            <v>2859833.8078041873</v>
          </cell>
          <cell r="K31">
            <v>12416919.827067884</v>
          </cell>
          <cell r="L31">
            <v>12480642.871207209</v>
          </cell>
          <cell r="M31">
            <v>20075454.42043677</v>
          </cell>
          <cell r="N31">
            <v>19175038.669403862</v>
          </cell>
          <cell r="O31">
            <v>927.639077714</v>
          </cell>
          <cell r="P31">
            <v>0</v>
          </cell>
          <cell r="Q31">
            <v>0</v>
          </cell>
          <cell r="R31">
            <v>0</v>
          </cell>
          <cell r="S31">
            <v>55027073.390125416</v>
          </cell>
          <cell r="T31">
            <v>2512326.3407542389</v>
          </cell>
          <cell r="U31">
            <v>2241249.0656772628</v>
          </cell>
          <cell r="V31">
            <v>9731128.3911190312</v>
          </cell>
          <cell r="W31">
            <v>9781068.0808833931</v>
          </cell>
          <cell r="X31">
            <v>15733114.749558596</v>
          </cell>
          <cell r="Y31">
            <v>15027459.772260079</v>
          </cell>
          <cell r="Z31">
            <v>726.98987281661437</v>
          </cell>
          <cell r="AA31">
            <v>0</v>
          </cell>
          <cell r="AB31">
            <v>0</v>
          </cell>
          <cell r="AC31">
            <v>0</v>
          </cell>
          <cell r="AD31">
            <v>18327</v>
          </cell>
          <cell r="AE31">
            <v>517</v>
          </cell>
          <cell r="AF31">
            <v>512</v>
          </cell>
          <cell r="AG31">
            <v>2362</v>
          </cell>
          <cell r="AH31">
            <v>2383</v>
          </cell>
          <cell r="AI31">
            <v>6435</v>
          </cell>
          <cell r="AJ31">
            <v>6047</v>
          </cell>
          <cell r="AK31">
            <v>40</v>
          </cell>
          <cell r="AL31">
            <v>31</v>
          </cell>
          <cell r="AM31">
            <v>0</v>
          </cell>
          <cell r="AN31">
            <v>0</v>
          </cell>
          <cell r="AO31">
            <v>250.20949687221685</v>
          </cell>
          <cell r="AP31">
            <v>404.9526661434943</v>
          </cell>
          <cell r="AQ31">
            <v>364.78663178340867</v>
          </cell>
          <cell r="AR31">
            <v>343.32233951167905</v>
          </cell>
          <cell r="AS31">
            <v>342.04322565685385</v>
          </cell>
          <cell r="AT31">
            <v>203.74403975082359</v>
          </cell>
          <cell r="AU31">
            <v>207.09249451877074</v>
          </cell>
          <cell r="AV31">
            <v>1.5145622350346133</v>
          </cell>
          <cell r="AW31">
            <v>0</v>
          </cell>
          <cell r="AX31">
            <v>0</v>
          </cell>
          <cell r="AY31">
            <v>0</v>
          </cell>
          <cell r="AZ31">
            <v>1.0873999999999999</v>
          </cell>
          <cell r="BA31">
            <v>0.97950000000000004</v>
          </cell>
          <cell r="BB31">
            <v>0.92190000000000005</v>
          </cell>
          <cell r="BC31">
            <v>0.91849999999999998</v>
          </cell>
          <cell r="BD31">
            <v>0.54710000000000003</v>
          </cell>
          <cell r="BE31">
            <v>0.55610000000000004</v>
          </cell>
          <cell r="BF31">
            <v>4.1000000000000003E-3</v>
          </cell>
          <cell r="BG31">
            <v>0</v>
          </cell>
          <cell r="BH31">
            <v>1.6</v>
          </cell>
          <cell r="BI31">
            <v>1.6</v>
          </cell>
          <cell r="BJ31">
            <v>0.67187713755661105</v>
          </cell>
          <cell r="BK31">
            <v>1.7637</v>
          </cell>
          <cell r="BL31">
            <v>0</v>
          </cell>
          <cell r="BM31">
            <v>0</v>
          </cell>
          <cell r="BN31">
            <v>1</v>
          </cell>
          <cell r="BO31">
            <v>1.6689063183155588</v>
          </cell>
          <cell r="BP31">
            <v>1.1213</v>
          </cell>
        </row>
        <row r="32">
          <cell r="D32">
            <v>380240</v>
          </cell>
          <cell r="E32">
            <v>1.276</v>
          </cell>
          <cell r="F32">
            <v>0</v>
          </cell>
          <cell r="G32">
            <v>0.44</v>
          </cell>
          <cell r="H32">
            <v>32046184.996100001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50808.513084451341</v>
          </cell>
          <cell r="N32">
            <v>100751.39605949858</v>
          </cell>
          <cell r="O32">
            <v>5296494.0181518989</v>
          </cell>
          <cell r="P32">
            <v>10606232.273912746</v>
          </cell>
          <cell r="Q32">
            <v>3653426.2886871733</v>
          </cell>
          <cell r="R32">
            <v>12338472.506204233</v>
          </cell>
          <cell r="S32">
            <v>25114565.043965518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39818.583921983809</v>
          </cell>
          <cell r="Y32">
            <v>78958.774341299824</v>
          </cell>
          <cell r="Z32">
            <v>4150857.3809967861</v>
          </cell>
          <cell r="AA32">
            <v>8312094.2585523091</v>
          </cell>
          <cell r="AB32">
            <v>2863186.7466200418</v>
          </cell>
          <cell r="AC32">
            <v>9669649.2995330971</v>
          </cell>
          <cell r="AD32">
            <v>32067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9749</v>
          </cell>
          <cell r="AL32">
            <v>12002</v>
          </cell>
          <cell r="AM32">
            <v>2665</v>
          </cell>
          <cell r="AN32">
            <v>7651</v>
          </cell>
          <cell r="AO32">
            <v>65.265862735224999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35.481052595110491</v>
          </cell>
          <cell r="AW32">
            <v>57.713257919182283</v>
          </cell>
          <cell r="AX32">
            <v>89.530542420889361</v>
          </cell>
          <cell r="AY32">
            <v>105.32010303155467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9.5299999999999996E-2</v>
          </cell>
          <cell r="BG32">
            <v>0.155</v>
          </cell>
          <cell r="BH32">
            <v>1.6</v>
          </cell>
          <cell r="BI32">
            <v>1.6</v>
          </cell>
          <cell r="BJ32">
            <v>0.60170860074219601</v>
          </cell>
          <cell r="BK32">
            <v>2.0352000000000001</v>
          </cell>
          <cell r="BL32">
            <v>0</v>
          </cell>
          <cell r="BM32">
            <v>0</v>
          </cell>
          <cell r="BN32">
            <v>1</v>
          </cell>
          <cell r="BO32">
            <v>0.56007176826842264</v>
          </cell>
          <cell r="BP32">
            <v>0.33700000000000002</v>
          </cell>
        </row>
        <row r="33">
          <cell r="D33">
            <v>380140</v>
          </cell>
          <cell r="E33">
            <v>1.276</v>
          </cell>
          <cell r="F33">
            <v>0</v>
          </cell>
          <cell r="G33">
            <v>2.06</v>
          </cell>
          <cell r="H33">
            <v>162473384.48401442</v>
          </cell>
          <cell r="I33">
            <v>4180637.2583289691</v>
          </cell>
          <cell r="J33">
            <v>3233516.1495573311</v>
          </cell>
          <cell r="K33">
            <v>15310390.153653555</v>
          </cell>
          <cell r="L33">
            <v>15802846.659326663</v>
          </cell>
          <cell r="M33">
            <v>20968792.668056019</v>
          </cell>
          <cell r="N33">
            <v>21302971.675902463</v>
          </cell>
          <cell r="O33">
            <v>13880986.200475149</v>
          </cell>
          <cell r="P33">
            <v>19888474.390434325</v>
          </cell>
          <cell r="Q33">
            <v>11671131.740312118</v>
          </cell>
          <cell r="R33">
            <v>36233637.587967828</v>
          </cell>
          <cell r="S33">
            <v>127330238.62383574</v>
          </cell>
          <cell r="T33">
            <v>3276361.4877186278</v>
          </cell>
          <cell r="U33">
            <v>2534103.565483802</v>
          </cell>
          <cell r="V33">
            <v>11998738.364932252</v>
          </cell>
          <cell r="W33">
            <v>12384676.065303028</v>
          </cell>
          <cell r="X33">
            <v>16433223.094087789</v>
          </cell>
          <cell r="Y33">
            <v>16695118.868262118</v>
          </cell>
          <cell r="Z33">
            <v>10878515.831093377</v>
          </cell>
          <cell r="AA33">
            <v>15586578.675888969</v>
          </cell>
          <cell r="AB33">
            <v>9146654.9688966442</v>
          </cell>
          <cell r="AC33">
            <v>28396267.702169143</v>
          </cell>
          <cell r="AD33">
            <v>33308</v>
          </cell>
          <cell r="AE33">
            <v>165</v>
          </cell>
          <cell r="AF33">
            <v>188</v>
          </cell>
          <cell r="AG33">
            <v>1059</v>
          </cell>
          <cell r="AH33">
            <v>913</v>
          </cell>
          <cell r="AI33">
            <v>2868</v>
          </cell>
          <cell r="AJ33">
            <v>2871</v>
          </cell>
          <cell r="AK33">
            <v>8123</v>
          </cell>
          <cell r="AL33">
            <v>7487</v>
          </cell>
          <cell r="AM33">
            <v>2786</v>
          </cell>
          <cell r="AN33">
            <v>6848</v>
          </cell>
          <cell r="AO33">
            <v>318.56770801768278</v>
          </cell>
          <cell r="AP33">
            <v>1654.7280241003173</v>
          </cell>
          <cell r="AQ33">
            <v>1123.2728570406923</v>
          </cell>
          <cell r="AR33">
            <v>944.18778446114663</v>
          </cell>
          <cell r="AS33">
            <v>1130.4012472894331</v>
          </cell>
          <cell r="AT33">
            <v>477.48788627637691</v>
          </cell>
          <cell r="AU33">
            <v>484.59070208586201</v>
          </cell>
          <cell r="AV33">
            <v>111.60199260426542</v>
          </cell>
          <cell r="AW33">
            <v>173.48491469534937</v>
          </cell>
          <cell r="AX33">
            <v>273.5898231902562</v>
          </cell>
          <cell r="AY33">
            <v>345.55427012958944</v>
          </cell>
          <cell r="AZ33">
            <v>4.4432999999999998</v>
          </cell>
          <cell r="BA33">
            <v>3.0162</v>
          </cell>
          <cell r="BB33">
            <v>2.5352999999999999</v>
          </cell>
          <cell r="BC33">
            <v>3.0354000000000001</v>
          </cell>
          <cell r="BD33">
            <v>1.2822</v>
          </cell>
          <cell r="BE33">
            <v>1.3011999999999999</v>
          </cell>
          <cell r="BF33">
            <v>0.29970000000000002</v>
          </cell>
          <cell r="BG33">
            <v>0.46579999999999999</v>
          </cell>
          <cell r="BH33">
            <v>1.6</v>
          </cell>
          <cell r="BI33">
            <v>1.6</v>
          </cell>
          <cell r="BJ33">
            <v>1.06598401284977</v>
          </cell>
          <cell r="BK33">
            <v>2.7951000000000001</v>
          </cell>
          <cell r="BL33">
            <v>0</v>
          </cell>
          <cell r="BM33">
            <v>0</v>
          </cell>
          <cell r="BN33">
            <v>1</v>
          </cell>
          <cell r="BO33">
            <v>0.207601612531114</v>
          </cell>
          <cell r="BP33">
            <v>0.2213</v>
          </cell>
        </row>
        <row r="34">
          <cell r="D34">
            <v>380168</v>
          </cell>
          <cell r="E34">
            <v>1.629</v>
          </cell>
          <cell r="F34">
            <v>0</v>
          </cell>
          <cell r="G34">
            <v>1</v>
          </cell>
          <cell r="H34">
            <v>8681270.4356000014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5417.959768896254</v>
          </cell>
          <cell r="N34">
            <v>4297.4180524232697</v>
          </cell>
          <cell r="O34">
            <v>3889733.6489976803</v>
          </cell>
          <cell r="P34">
            <v>1948192.3031412766</v>
          </cell>
          <cell r="Q34">
            <v>634893.31376361742</v>
          </cell>
          <cell r="R34">
            <v>2198735.7918761065</v>
          </cell>
          <cell r="S34">
            <v>5329202.2317986498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3325.9421540185722</v>
          </cell>
          <cell r="Y34">
            <v>2638.0712415121361</v>
          </cell>
          <cell r="Z34">
            <v>2387804.5727425907</v>
          </cell>
          <cell r="AA34">
            <v>1195943.7097245406</v>
          </cell>
          <cell r="AB34">
            <v>389744.20734414819</v>
          </cell>
          <cell r="AC34">
            <v>1349745.7285918396</v>
          </cell>
          <cell r="AD34">
            <v>3164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1639</v>
          </cell>
          <cell r="AL34">
            <v>639</v>
          </cell>
          <cell r="AM34">
            <v>309</v>
          </cell>
          <cell r="AN34">
            <v>577</v>
          </cell>
          <cell r="AO34">
            <v>140.36036219444401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121.40556094888095</v>
          </cell>
          <cell r="AW34">
            <v>155.96553334957494</v>
          </cell>
          <cell r="AX34">
            <v>105.10900953186305</v>
          </cell>
          <cell r="AY34">
            <v>194.93728027034078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0.32600000000000001</v>
          </cell>
          <cell r="BG34">
            <v>0.41880000000000001</v>
          </cell>
          <cell r="BH34">
            <v>1.6</v>
          </cell>
          <cell r="BI34">
            <v>1.6</v>
          </cell>
          <cell r="BJ34">
            <v>0.70149405815423505</v>
          </cell>
          <cell r="BK34">
            <v>1.3403</v>
          </cell>
          <cell r="BL34">
            <v>0</v>
          </cell>
          <cell r="BM34">
            <v>0</v>
          </cell>
          <cell r="BN34">
            <v>1.115</v>
          </cell>
          <cell r="BO34">
            <v>0.84263008806560247</v>
          </cell>
          <cell r="BP34">
            <v>0.59109999999999996</v>
          </cell>
        </row>
        <row r="35">
          <cell r="D35">
            <v>380170</v>
          </cell>
          <cell r="E35">
            <v>1.276</v>
          </cell>
          <cell r="F35">
            <v>0</v>
          </cell>
          <cell r="G35">
            <v>1</v>
          </cell>
          <cell r="H35">
            <v>14339638.882043591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5735.2170487441572</v>
          </cell>
          <cell r="O35">
            <v>6884874.3547563823</v>
          </cell>
          <cell r="P35">
            <v>2947186.8736060024</v>
          </cell>
          <cell r="Q35">
            <v>1411226.6128658419</v>
          </cell>
          <cell r="R35">
            <v>3090615.8237666208</v>
          </cell>
          <cell r="S35">
            <v>11237961.506303754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4494.6842074797469</v>
          </cell>
          <cell r="Z35">
            <v>5395669.557019108</v>
          </cell>
          <cell r="AA35">
            <v>2309707.5811959268</v>
          </cell>
          <cell r="AB35">
            <v>1105976.9693305972</v>
          </cell>
          <cell r="AC35">
            <v>2422112.7145506432</v>
          </cell>
          <cell r="AD35">
            <v>8197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3923</v>
          </cell>
          <cell r="AL35">
            <v>1712</v>
          </cell>
          <cell r="AM35">
            <v>957</v>
          </cell>
          <cell r="AN35">
            <v>1605</v>
          </cell>
          <cell r="AO35">
            <v>114.24872419079901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114.61614319439009</v>
          </cell>
          <cell r="AW35">
            <v>112.42735500369581</v>
          </cell>
          <cell r="AX35">
            <v>96.305901195628465</v>
          </cell>
          <cell r="AY35">
            <v>125.75870792059413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0.30780000000000002</v>
          </cell>
          <cell r="BG35">
            <v>0.3019</v>
          </cell>
          <cell r="BH35">
            <v>1.6</v>
          </cell>
          <cell r="BI35">
            <v>1.6</v>
          </cell>
          <cell r="BJ35">
            <v>0.71044921312675402</v>
          </cell>
          <cell r="BK35">
            <v>1.7118</v>
          </cell>
          <cell r="BL35">
            <v>0</v>
          </cell>
          <cell r="BM35">
            <v>0</v>
          </cell>
          <cell r="BN35">
            <v>1.115</v>
          </cell>
          <cell r="BO35">
            <v>0.44830790732845133</v>
          </cell>
          <cell r="BP35">
            <v>0.31850000000000001</v>
          </cell>
        </row>
        <row r="36">
          <cell r="D36">
            <v>380141</v>
          </cell>
          <cell r="E36">
            <v>1.276</v>
          </cell>
          <cell r="F36">
            <v>0</v>
          </cell>
          <cell r="G36">
            <v>1</v>
          </cell>
          <cell r="H36">
            <v>17279232.204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1042.2245860001019</v>
          </cell>
          <cell r="N36">
            <v>548.73639478531879</v>
          </cell>
          <cell r="O36">
            <v>3702934.647860412</v>
          </cell>
          <cell r="P36">
            <v>3197096.6015916239</v>
          </cell>
          <cell r="Q36">
            <v>2680903.1592863253</v>
          </cell>
          <cell r="R36">
            <v>7696706.8342808522</v>
          </cell>
          <cell r="S36">
            <v>13541718.028213166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816.79042789976643</v>
          </cell>
          <cell r="Y36">
            <v>430.04419654021848</v>
          </cell>
          <cell r="Z36">
            <v>2901986.4011445236</v>
          </cell>
          <cell r="AA36">
            <v>2505561.5999934357</v>
          </cell>
          <cell r="AB36">
            <v>2101021.2847071514</v>
          </cell>
          <cell r="AC36">
            <v>6031901.9077436142</v>
          </cell>
          <cell r="AD36">
            <v>19721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7055</v>
          </cell>
          <cell r="AL36">
            <v>4082</v>
          </cell>
          <cell r="AM36">
            <v>2771</v>
          </cell>
          <cell r="AN36">
            <v>5813</v>
          </cell>
          <cell r="AO36">
            <v>57.222073036412809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34.278129000053433</v>
          </cell>
          <cell r="AW36">
            <v>51.150612444745953</v>
          </cell>
          <cell r="AX36">
            <v>63.184809476336802</v>
          </cell>
          <cell r="AY36">
            <v>86.471441994145508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9.1999999999999998E-2</v>
          </cell>
          <cell r="BG36">
            <v>0.13730000000000001</v>
          </cell>
          <cell r="BH36">
            <v>1.6</v>
          </cell>
          <cell r="BI36">
            <v>1.6</v>
          </cell>
          <cell r="BJ36">
            <v>0.75776677653263003</v>
          </cell>
          <cell r="BK36">
            <v>1.8248</v>
          </cell>
          <cell r="BL36">
            <v>0</v>
          </cell>
          <cell r="BM36">
            <v>0</v>
          </cell>
          <cell r="BN36">
            <v>1</v>
          </cell>
          <cell r="BO36">
            <v>0.37557730005301299</v>
          </cell>
          <cell r="BP36">
            <v>0.28460000000000002</v>
          </cell>
        </row>
        <row r="37">
          <cell r="D37">
            <v>380189</v>
          </cell>
          <cell r="E37">
            <v>1.276</v>
          </cell>
          <cell r="F37">
            <v>0</v>
          </cell>
          <cell r="G37">
            <v>1.1499999999999999</v>
          </cell>
          <cell r="H37">
            <v>13426563.540600002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2864.0243904400677</v>
          </cell>
          <cell r="N37">
            <v>1057.8828829553404</v>
          </cell>
          <cell r="O37">
            <v>4614558.4910091478</v>
          </cell>
          <cell r="P37">
            <v>3316575.1527469703</v>
          </cell>
          <cell r="Q37">
            <v>1645822.9233228813</v>
          </cell>
          <cell r="R37">
            <v>3845685.066247608</v>
          </cell>
          <cell r="S37">
            <v>10522385.219905958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2244.5332213480156</v>
          </cell>
          <cell r="Y37">
            <v>829.06182049791562</v>
          </cell>
          <cell r="Z37">
            <v>3616425.1496936893</v>
          </cell>
          <cell r="AA37">
            <v>2599196.8281716066</v>
          </cell>
          <cell r="AB37">
            <v>1289829.8772122895</v>
          </cell>
          <cell r="AC37">
            <v>3013859.7697865264</v>
          </cell>
          <cell r="AD37">
            <v>10380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4319</v>
          </cell>
          <cell r="AL37">
            <v>2785</v>
          </cell>
          <cell r="AM37">
            <v>1083</v>
          </cell>
          <cell r="AN37">
            <v>2193</v>
          </cell>
          <cell r="AO37">
            <v>84.476438823907813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69.777439794969695</v>
          </cell>
          <cell r="AW37">
            <v>77.77369324271713</v>
          </cell>
          <cell r="AX37">
            <v>99.248220776568914</v>
          </cell>
          <cell r="AY37">
            <v>114.52575504584765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0.18740000000000001</v>
          </cell>
          <cell r="BG37">
            <v>0.20880000000000001</v>
          </cell>
          <cell r="BH37">
            <v>1.6</v>
          </cell>
          <cell r="BI37">
            <v>1.6</v>
          </cell>
          <cell r="BJ37">
            <v>0.63896807321772597</v>
          </cell>
          <cell r="BK37">
            <v>1.5603</v>
          </cell>
          <cell r="BL37">
            <v>0</v>
          </cell>
          <cell r="BM37">
            <v>0</v>
          </cell>
          <cell r="BN37">
            <v>1.115</v>
          </cell>
          <cell r="BO37">
            <v>0.55433129579747831</v>
          </cell>
          <cell r="BP37">
            <v>0.35420000000000001</v>
          </cell>
        </row>
        <row r="38">
          <cell r="D38">
            <v>380024</v>
          </cell>
          <cell r="E38">
            <v>1.276</v>
          </cell>
          <cell r="F38">
            <v>0</v>
          </cell>
          <cell r="G38">
            <v>1.18</v>
          </cell>
          <cell r="H38">
            <v>13800776.393228002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2493166.3528759154</v>
          </cell>
          <cell r="P38">
            <v>3529369.6762871263</v>
          </cell>
          <cell r="Q38">
            <v>2766718.1176930619</v>
          </cell>
          <cell r="R38">
            <v>5011522.2463718979</v>
          </cell>
          <cell r="S38">
            <v>10815655.480586208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1953892.1260783034</v>
          </cell>
          <cell r="AA38">
            <v>2765963.6961497855</v>
          </cell>
          <cell r="AB38">
            <v>2168274.3869067882</v>
          </cell>
          <cell r="AC38">
            <v>3927525.2714513307</v>
          </cell>
          <cell r="AD38">
            <v>10534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4203</v>
          </cell>
          <cell r="AL38">
            <v>2749</v>
          </cell>
          <cell r="AM38">
            <v>1459</v>
          </cell>
          <cell r="AN38">
            <v>2123</v>
          </cell>
          <cell r="AO38">
            <v>85.561479341388278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38.740029464634461</v>
          </cell>
          <cell r="AW38">
            <v>83.847571727591415</v>
          </cell>
          <cell r="AX38">
            <v>123.84477878151635</v>
          </cell>
          <cell r="AY38">
            <v>154.16569600609714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0.104</v>
          </cell>
          <cell r="BG38">
            <v>0.22509999999999999</v>
          </cell>
          <cell r="BH38">
            <v>1.6</v>
          </cell>
          <cell r="BI38">
            <v>1.6</v>
          </cell>
          <cell r="BJ38">
            <v>0.64430528764002304</v>
          </cell>
          <cell r="BK38">
            <v>1.4634</v>
          </cell>
          <cell r="BL38">
            <v>0</v>
          </cell>
          <cell r="BM38">
            <v>0</v>
          </cell>
          <cell r="BN38">
            <v>1</v>
          </cell>
          <cell r="BO38">
            <v>0.92813144866522646</v>
          </cell>
          <cell r="BP38">
            <v>0.59799999999999998</v>
          </cell>
        </row>
        <row r="39">
          <cell r="D39">
            <v>380152</v>
          </cell>
          <cell r="E39">
            <v>1.59</v>
          </cell>
          <cell r="F39">
            <v>0</v>
          </cell>
          <cell r="G39">
            <v>0.97</v>
          </cell>
          <cell r="H39">
            <v>10049242.751586001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2893.12487283362</v>
          </cell>
          <cell r="N39">
            <v>0</v>
          </cell>
          <cell r="O39">
            <v>4234685.7856794633</v>
          </cell>
          <cell r="P39">
            <v>2503695.1163363759</v>
          </cell>
          <cell r="Q39">
            <v>983427.98128354107</v>
          </cell>
          <cell r="R39">
            <v>2324540.7434137892</v>
          </cell>
          <cell r="S39">
            <v>6320278.4601169825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1819.5753917192578</v>
          </cell>
          <cell r="Y39">
            <v>0</v>
          </cell>
          <cell r="Z39">
            <v>2663324.3935090965</v>
          </cell>
          <cell r="AA39">
            <v>1574651.0165637585</v>
          </cell>
          <cell r="AB39">
            <v>618508.16432927107</v>
          </cell>
          <cell r="AC39">
            <v>1461975.3103231378</v>
          </cell>
          <cell r="AD39">
            <v>5832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2913</v>
          </cell>
          <cell r="AL39">
            <v>1274</v>
          </cell>
          <cell r="AM39">
            <v>577</v>
          </cell>
          <cell r="AN39">
            <v>1068</v>
          </cell>
          <cell r="AO39">
            <v>90.310334649591084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76.190765348126121</v>
          </cell>
          <cell r="AW39">
            <v>102.9991507433123</v>
          </cell>
          <cell r="AX39">
            <v>89.328157759860062</v>
          </cell>
          <cell r="AY39">
            <v>114.07422833357816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0.2046</v>
          </cell>
          <cell r="BG39">
            <v>0.27660000000000001</v>
          </cell>
          <cell r="BH39">
            <v>1.6</v>
          </cell>
          <cell r="BI39">
            <v>1.6</v>
          </cell>
          <cell r="BJ39">
            <v>0.613921159122085</v>
          </cell>
          <cell r="BK39">
            <v>2.4327000000000001</v>
          </cell>
          <cell r="BL39">
            <v>0</v>
          </cell>
          <cell r="BM39">
            <v>0</v>
          </cell>
          <cell r="BN39">
            <v>1.115</v>
          </cell>
          <cell r="BO39">
            <v>0.34792741189349247</v>
          </cell>
          <cell r="BP39">
            <v>0.21360000000000001</v>
          </cell>
        </row>
        <row r="40">
          <cell r="D40">
            <v>380169</v>
          </cell>
          <cell r="E40">
            <v>1.595</v>
          </cell>
          <cell r="F40">
            <v>0</v>
          </cell>
          <cell r="G40">
            <v>1</v>
          </cell>
          <cell r="H40">
            <v>5406245.5938999951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864.96248643510501</v>
          </cell>
          <cell r="N40">
            <v>0</v>
          </cell>
          <cell r="O40">
            <v>2122815.899598585</v>
          </cell>
          <cell r="P40">
            <v>1549727.1301639124</v>
          </cell>
          <cell r="Q40">
            <v>425252.62815234484</v>
          </cell>
          <cell r="R40">
            <v>1307584.9734987179</v>
          </cell>
          <cell r="S40">
            <v>3389495.6701567369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542.29622973987773</v>
          </cell>
          <cell r="Y40">
            <v>0</v>
          </cell>
          <cell r="Z40">
            <v>1330919.0593094577</v>
          </cell>
          <cell r="AA40">
            <v>971615.7555886599</v>
          </cell>
          <cell r="AB40">
            <v>266616.06780711276</v>
          </cell>
          <cell r="AC40">
            <v>819802.49122176669</v>
          </cell>
          <cell r="AD40">
            <v>3764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1619</v>
          </cell>
          <cell r="AL40">
            <v>1022</v>
          </cell>
          <cell r="AM40">
            <v>312</v>
          </cell>
          <cell r="AN40">
            <v>811</v>
          </cell>
          <cell r="AO40">
            <v>75.041969318029075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68.505201735096648</v>
          </cell>
          <cell r="AW40">
            <v>79.225028994509117</v>
          </cell>
          <cell r="AX40">
            <v>71.211556572412604</v>
          </cell>
          <cell r="AY40">
            <v>84.23782277247912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0.184</v>
          </cell>
          <cell r="BG40">
            <v>0.2127</v>
          </cell>
          <cell r="BH40">
            <v>1.6</v>
          </cell>
          <cell r="BI40">
            <v>1.6</v>
          </cell>
          <cell r="BJ40">
            <v>0.61426020191285902</v>
          </cell>
          <cell r="BK40">
            <v>1.7479</v>
          </cell>
          <cell r="BL40">
            <v>0</v>
          </cell>
          <cell r="BM40">
            <v>0</v>
          </cell>
          <cell r="BN40">
            <v>1.115</v>
          </cell>
          <cell r="BO40">
            <v>0.4519257460202204</v>
          </cell>
          <cell r="BP40">
            <v>0.27760000000000001</v>
          </cell>
        </row>
        <row r="41">
          <cell r="D41">
            <v>380015</v>
          </cell>
          <cell r="E41">
            <v>1.276</v>
          </cell>
          <cell r="F41">
            <v>0</v>
          </cell>
          <cell r="G41">
            <v>1.1499999999999999</v>
          </cell>
          <cell r="H41">
            <v>25013166.029400002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3059.9607249072178</v>
          </cell>
          <cell r="N41">
            <v>4807.5515431993335</v>
          </cell>
          <cell r="O41">
            <v>7214861.2489825143</v>
          </cell>
          <cell r="P41">
            <v>6539277.664971279</v>
          </cell>
          <cell r="Q41">
            <v>2965359.05067915</v>
          </cell>
          <cell r="R41">
            <v>8285800.5524989525</v>
          </cell>
          <cell r="S41">
            <v>19602794.693887152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2398.0883424037756</v>
          </cell>
          <cell r="Y41">
            <v>3767.6736231969699</v>
          </cell>
          <cell r="Z41">
            <v>5654279.9756916258</v>
          </cell>
          <cell r="AA41">
            <v>5124825.7562470837</v>
          </cell>
          <cell r="AB41">
            <v>2323949.0992783308</v>
          </cell>
          <cell r="AC41">
            <v>6493574.1007045079</v>
          </cell>
          <cell r="AD41">
            <v>35068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14270</v>
          </cell>
          <cell r="AL41">
            <v>9812</v>
          </cell>
          <cell r="AM41">
            <v>3375</v>
          </cell>
          <cell r="AN41">
            <v>7611</v>
          </cell>
          <cell r="AO41">
            <v>46.582816941102884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33.019621441787116</v>
          </cell>
          <cell r="AW41">
            <v>43.525154201038553</v>
          </cell>
          <cell r="AX41">
            <v>57.381459241440268</v>
          </cell>
          <cell r="AY41">
            <v>71.098564585298774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8.8700000000000001E-2</v>
          </cell>
          <cell r="BG41">
            <v>0.1169</v>
          </cell>
          <cell r="BH41">
            <v>1.6</v>
          </cell>
          <cell r="BI41">
            <v>1.6</v>
          </cell>
          <cell r="BJ41">
            <v>0.57004596213071701</v>
          </cell>
          <cell r="BK41">
            <v>2.0747</v>
          </cell>
          <cell r="BL41">
            <v>0</v>
          </cell>
          <cell r="BM41">
            <v>0</v>
          </cell>
          <cell r="BN41">
            <v>1.05</v>
          </cell>
          <cell r="BO41">
            <v>0.39996774847379313</v>
          </cell>
          <cell r="BP41">
            <v>0.22800000000000001</v>
          </cell>
        </row>
        <row r="42">
          <cell r="D42">
            <v>380004</v>
          </cell>
          <cell r="E42">
            <v>1.276</v>
          </cell>
          <cell r="F42">
            <v>0.95</v>
          </cell>
          <cell r="G42">
            <v>0</v>
          </cell>
          <cell r="H42">
            <v>1420251819.2196951</v>
          </cell>
          <cell r="I42">
            <v>48299136.793180004</v>
          </cell>
          <cell r="J42">
            <v>44686656.492994994</v>
          </cell>
          <cell r="K42">
            <v>58457413.091230005</v>
          </cell>
          <cell r="L42">
            <v>52848285.26314</v>
          </cell>
          <cell r="M42">
            <v>100637403.82284001</v>
          </cell>
          <cell r="N42">
            <v>83814642.336425006</v>
          </cell>
          <cell r="O42">
            <v>248139027.94384998</v>
          </cell>
          <cell r="P42">
            <v>497104117.22482002</v>
          </cell>
          <cell r="Q42">
            <v>100937781.90879498</v>
          </cell>
          <cell r="R42">
            <v>185327354.34241998</v>
          </cell>
          <cell r="S42">
            <v>1113050015.0624566</v>
          </cell>
          <cell r="T42">
            <v>37851988.082429469</v>
          </cell>
          <cell r="U42">
            <v>35020890.668491371</v>
          </cell>
          <cell r="V42">
            <v>45813019.663973354</v>
          </cell>
          <cell r="W42">
            <v>41417151.460141063</v>
          </cell>
          <cell r="X42">
            <v>78869438.732633233</v>
          </cell>
          <cell r="Y42">
            <v>65685456.376508623</v>
          </cell>
          <cell r="Z42">
            <v>194466322.84000781</v>
          </cell>
          <cell r="AA42">
            <v>389580029.17305642</v>
          </cell>
          <cell r="AB42">
            <v>79104844.756108925</v>
          </cell>
          <cell r="AC42">
            <v>145240873.30910656</v>
          </cell>
          <cell r="AD42">
            <v>39096</v>
          </cell>
          <cell r="AE42">
            <v>284</v>
          </cell>
          <cell r="AF42">
            <v>242</v>
          </cell>
          <cell r="AG42">
            <v>1297</v>
          </cell>
          <cell r="AH42">
            <v>1220</v>
          </cell>
          <cell r="AI42">
            <v>3537</v>
          </cell>
          <cell r="AJ42">
            <v>3399</v>
          </cell>
          <cell r="AK42">
            <v>9995</v>
          </cell>
          <cell r="AL42">
            <v>11185</v>
          </cell>
          <cell r="AM42">
            <v>2208</v>
          </cell>
          <cell r="AN42">
            <v>5729</v>
          </cell>
          <cell r="AO42">
            <v>2372.4720667554579</v>
          </cell>
          <cell r="AP42">
            <v>11106.804014797381</v>
          </cell>
          <cell r="AQ42">
            <v>12059.535354163696</v>
          </cell>
          <cell r="AR42">
            <v>2943.524779232418</v>
          </cell>
          <cell r="AS42">
            <v>2829.0404002828595</v>
          </cell>
          <cell r="AT42">
            <v>1858.199951291896</v>
          </cell>
          <cell r="AU42">
            <v>1610.411306671291</v>
          </cell>
          <cell r="AV42">
            <v>1621.3633720194082</v>
          </cell>
          <cell r="AW42">
            <v>2902.5482727839099</v>
          </cell>
          <cell r="AX42">
            <v>2985.5391287782659</v>
          </cell>
          <cell r="AY42">
            <v>2112.6559799427846</v>
          </cell>
          <cell r="AZ42">
            <v>29.824000000000002</v>
          </cell>
          <cell r="BA42">
            <v>32.382300000000001</v>
          </cell>
          <cell r="BB42">
            <v>7.9039999999999999</v>
          </cell>
          <cell r="BC42">
            <v>7.5964999999999998</v>
          </cell>
          <cell r="BD42">
            <v>4.9896000000000003</v>
          </cell>
          <cell r="BE42">
            <v>4.3243</v>
          </cell>
          <cell r="BF42">
            <v>4.3536999999999999</v>
          </cell>
          <cell r="BG42">
            <v>7.7938999999999998</v>
          </cell>
          <cell r="BH42">
            <v>8.0167999999999999</v>
          </cell>
          <cell r="BI42">
            <v>5.6729000000000003</v>
          </cell>
          <cell r="BJ42">
            <v>6.3705597247800299</v>
          </cell>
          <cell r="BK42">
            <v>1.3444</v>
          </cell>
          <cell r="BL42">
            <v>0</v>
          </cell>
          <cell r="BM42">
            <v>0</v>
          </cell>
          <cell r="BN42">
            <v>1</v>
          </cell>
          <cell r="BO42">
            <v>0.18959087618344309</v>
          </cell>
          <cell r="BP42">
            <v>1.2078</v>
          </cell>
        </row>
        <row r="43">
          <cell r="D43">
            <v>380202</v>
          </cell>
          <cell r="E43">
            <v>1.276</v>
          </cell>
          <cell r="F43">
            <v>0</v>
          </cell>
          <cell r="G43">
            <v>0.6</v>
          </cell>
          <cell r="H43">
            <v>1668278.0404800004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220.94719613919449</v>
          </cell>
          <cell r="N43">
            <v>0</v>
          </cell>
          <cell r="O43">
            <v>416701.87156100653</v>
          </cell>
          <cell r="P43">
            <v>317867.65027406876</v>
          </cell>
          <cell r="Q43">
            <v>381980.80506532552</v>
          </cell>
          <cell r="R43">
            <v>551506.76638346049</v>
          </cell>
          <cell r="S43">
            <v>1307427.9314106586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173.15610982695492</v>
          </cell>
          <cell r="Y43">
            <v>0</v>
          </cell>
          <cell r="Z43">
            <v>326568.86485972296</v>
          </cell>
          <cell r="AA43">
            <v>249112.57858469337</v>
          </cell>
          <cell r="AB43">
            <v>299357.99770009838</v>
          </cell>
          <cell r="AC43">
            <v>432215.334156317</v>
          </cell>
          <cell r="AD43">
            <v>4559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2004</v>
          </cell>
          <cell r="AL43">
            <v>964</v>
          </cell>
          <cell r="AM43">
            <v>748</v>
          </cell>
          <cell r="AN43">
            <v>843</v>
          </cell>
          <cell r="AO43">
            <v>23.89829515629631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13.579876283255279</v>
          </cell>
          <cell r="AW43">
            <v>21.534628162577228</v>
          </cell>
          <cell r="AX43">
            <v>33.350935572649107</v>
          </cell>
          <cell r="AY43">
            <v>42.72591282684035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3.6499999999999998E-2</v>
          </cell>
          <cell r="BG43">
            <v>5.7799999999999997E-2</v>
          </cell>
          <cell r="BH43">
            <v>1.6</v>
          </cell>
          <cell r="BI43">
            <v>1.6</v>
          </cell>
          <cell r="BJ43">
            <v>0.58663417416100005</v>
          </cell>
          <cell r="BK43">
            <v>10.201000000000001</v>
          </cell>
          <cell r="BL43">
            <v>0</v>
          </cell>
          <cell r="BM43">
            <v>0</v>
          </cell>
          <cell r="BN43">
            <v>1</v>
          </cell>
          <cell r="BO43">
            <v>4.8411772192810752E-2</v>
          </cell>
          <cell r="BP43">
            <v>2.8400000000000002E-2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 без 50 мо (25мо) "/>
      <sheetName val="числ"/>
      <sheetName val="Исходные данные"/>
      <sheetName val="шаг 1"/>
      <sheetName val="шаг 2"/>
    </sheetNames>
    <sheetDataSet>
      <sheetData sheetId="0"/>
      <sheetData sheetId="1">
        <row r="18">
          <cell r="D18">
            <v>380181</v>
          </cell>
          <cell r="E18">
            <v>1.581</v>
          </cell>
          <cell r="F18">
            <v>0</v>
          </cell>
          <cell r="G18">
            <v>1</v>
          </cell>
          <cell r="H18">
            <v>248865785.30629998</v>
          </cell>
          <cell r="I18">
            <v>131108.55032105808</v>
          </cell>
          <cell r="J18">
            <v>121040.46751179769</v>
          </cell>
          <cell r="K18">
            <v>408365.04568915669</v>
          </cell>
          <cell r="L18">
            <v>230295.63248284897</v>
          </cell>
          <cell r="M18">
            <v>972024.77988096315</v>
          </cell>
          <cell r="N18">
            <v>743105.27553909947</v>
          </cell>
          <cell r="O18">
            <v>50958875.116614379</v>
          </cell>
          <cell r="P18">
            <v>69880661.648300886</v>
          </cell>
          <cell r="Q18">
            <v>31047389.415902052</v>
          </cell>
          <cell r="R18">
            <v>94372919.374057755</v>
          </cell>
          <cell r="S18">
            <v>157410363.88760278</v>
          </cell>
          <cell r="T18">
            <v>82927.609311232183</v>
          </cell>
          <cell r="U18">
            <v>76559.435491333134</v>
          </cell>
          <cell r="V18">
            <v>258295.41156809404</v>
          </cell>
          <cell r="W18">
            <v>145664.53667479378</v>
          </cell>
          <cell r="X18">
            <v>614816.43256227905</v>
          </cell>
          <cell r="Y18">
            <v>470022.3121689434</v>
          </cell>
          <cell r="Z18">
            <v>32232052.57217861</v>
          </cell>
          <cell r="AA18">
            <v>44200291.997660272</v>
          </cell>
          <cell r="AB18">
            <v>19637817.467363726</v>
          </cell>
          <cell r="AC18">
            <v>59691916.112623505</v>
          </cell>
          <cell r="AD18">
            <v>50777</v>
          </cell>
          <cell r="AE18">
            <v>8</v>
          </cell>
          <cell r="AF18">
            <v>11</v>
          </cell>
          <cell r="AG18">
            <v>35</v>
          </cell>
          <cell r="AH18">
            <v>23</v>
          </cell>
          <cell r="AI18">
            <v>142</v>
          </cell>
          <cell r="AJ18">
            <v>102</v>
          </cell>
          <cell r="AK18">
            <v>17457</v>
          </cell>
          <cell r="AL18">
            <v>15297</v>
          </cell>
          <cell r="AM18">
            <v>5578</v>
          </cell>
          <cell r="AN18">
            <v>12124</v>
          </cell>
          <cell r="AO18">
            <v>258.33606404409278</v>
          </cell>
          <cell r="AP18">
            <v>863.82926365866854</v>
          </cell>
          <cell r="AQ18">
            <v>579.99572341919043</v>
          </cell>
          <cell r="AR18">
            <v>614.98907516212864</v>
          </cell>
          <cell r="AS18">
            <v>527.77006041591949</v>
          </cell>
          <cell r="AT18">
            <v>360.80776558819196</v>
          </cell>
          <cell r="AU18">
            <v>384.00515700077079</v>
          </cell>
          <cell r="AV18">
            <v>153.86403053301734</v>
          </cell>
          <cell r="AW18">
            <v>240.78954477817149</v>
          </cell>
          <cell r="AX18">
            <v>293.3819987355642</v>
          </cell>
          <cell r="AY18">
            <v>410.28755713614527</v>
          </cell>
          <cell r="AZ18">
            <v>4.1717000000000004</v>
          </cell>
          <cell r="BA18">
            <v>2.8010000000000002</v>
          </cell>
          <cell r="BB18">
            <v>2.97</v>
          </cell>
          <cell r="BC18">
            <v>2.5488</v>
          </cell>
          <cell r="BD18">
            <v>1.7424999999999999</v>
          </cell>
          <cell r="BE18">
            <v>1.8545</v>
          </cell>
          <cell r="BF18">
            <v>0.74309999999999998</v>
          </cell>
          <cell r="BG18">
            <v>1.1629</v>
          </cell>
          <cell r="BH18">
            <v>1.6</v>
          </cell>
          <cell r="BI18">
            <v>1.9814000000000001</v>
          </cell>
          <cell r="BJ18">
            <v>1.2677358370916001</v>
          </cell>
          <cell r="BK18">
            <v>1.4775422532169113</v>
          </cell>
        </row>
        <row r="19">
          <cell r="D19">
            <v>380180</v>
          </cell>
          <cell r="E19">
            <v>1.581</v>
          </cell>
          <cell r="F19">
            <v>0</v>
          </cell>
          <cell r="G19">
            <v>1.01</v>
          </cell>
          <cell r="H19">
            <v>173497475.51558304</v>
          </cell>
          <cell r="I19">
            <v>263575.01076683844</v>
          </cell>
          <cell r="J19">
            <v>211875.44377766488</v>
          </cell>
          <cell r="K19">
            <v>506188.4157753546</v>
          </cell>
          <cell r="L19">
            <v>454003.46734136745</v>
          </cell>
          <cell r="M19">
            <v>2075912.0083025701</v>
          </cell>
          <cell r="N19">
            <v>2185732.7817499107</v>
          </cell>
          <cell r="O19">
            <v>36949993.233084306</v>
          </cell>
          <cell r="P19">
            <v>51481772.469015777</v>
          </cell>
          <cell r="Q19">
            <v>20227202.15526421</v>
          </cell>
          <cell r="R19">
            <v>59141220.530505024</v>
          </cell>
          <cell r="S19">
            <v>108652548.21524353</v>
          </cell>
          <cell r="T19">
            <v>166714.11180698193</v>
          </cell>
          <cell r="U19">
            <v>134013.56342673302</v>
          </cell>
          <cell r="V19">
            <v>320169.77594899089</v>
          </cell>
          <cell r="W19">
            <v>287162.21843223745</v>
          </cell>
          <cell r="X19">
            <v>1313037.3234045352</v>
          </cell>
          <cell r="Y19">
            <v>1382500.1782099372</v>
          </cell>
          <cell r="Z19">
            <v>23371279.717320878</v>
          </cell>
          <cell r="AA19">
            <v>32562790.935493849</v>
          </cell>
          <cell r="AB19">
            <v>12793929.25696661</v>
          </cell>
          <cell r="AC19">
            <v>37407476.616385214</v>
          </cell>
          <cell r="AD19">
            <v>27996</v>
          </cell>
          <cell r="AE19">
            <v>15</v>
          </cell>
          <cell r="AF19">
            <v>18</v>
          </cell>
          <cell r="AG19">
            <v>88</v>
          </cell>
          <cell r="AH19">
            <v>72</v>
          </cell>
          <cell r="AI19">
            <v>381</v>
          </cell>
          <cell r="AJ19">
            <v>390</v>
          </cell>
          <cell r="AK19">
            <v>10087</v>
          </cell>
          <cell r="AL19">
            <v>7979</v>
          </cell>
          <cell r="AM19">
            <v>2789</v>
          </cell>
          <cell r="AN19">
            <v>6177</v>
          </cell>
          <cell r="AO19">
            <v>323.41688162369485</v>
          </cell>
          <cell r="AP19">
            <v>926.18951003878851</v>
          </cell>
          <cell r="AQ19">
            <v>620.43316401265281</v>
          </cell>
          <cell r="AR19">
            <v>303.19107570927167</v>
          </cell>
          <cell r="AS19">
            <v>332.36367874101558</v>
          </cell>
          <cell r="AT19">
            <v>287.19101561778984</v>
          </cell>
          <cell r="AU19">
            <v>295.40602098502927</v>
          </cell>
          <cell r="AV19">
            <v>193.08086082185716</v>
          </cell>
          <cell r="AW19">
            <v>340.08847114815819</v>
          </cell>
          <cell r="AX19">
            <v>382.27349279809397</v>
          </cell>
          <cell r="AY19">
            <v>504.66079294675427</v>
          </cell>
          <cell r="AZ19">
            <v>4.4729000000000001</v>
          </cell>
          <cell r="BA19">
            <v>2.9963000000000002</v>
          </cell>
          <cell r="BB19">
            <v>1.4641999999999999</v>
          </cell>
          <cell r="BC19">
            <v>1.6051</v>
          </cell>
          <cell r="BD19">
            <v>1.3869</v>
          </cell>
          <cell r="BE19">
            <v>1.4266000000000001</v>
          </cell>
          <cell r="BF19">
            <v>0.9325</v>
          </cell>
          <cell r="BG19">
            <v>1.6424000000000001</v>
          </cell>
          <cell r="BH19">
            <v>1.8461000000000001</v>
          </cell>
          <cell r="BI19">
            <v>2.4371999999999998</v>
          </cell>
          <cell r="BJ19">
            <v>1.5775261108729799</v>
          </cell>
          <cell r="BK19">
            <v>1.6418139845033033</v>
          </cell>
        </row>
        <row r="20">
          <cell r="D20">
            <v>380022</v>
          </cell>
          <cell r="E20">
            <v>1.276</v>
          </cell>
          <cell r="F20">
            <v>0</v>
          </cell>
          <cell r="G20">
            <v>0.99</v>
          </cell>
          <cell r="H20">
            <v>134221639.91068801</v>
          </cell>
          <cell r="I20">
            <v>8307.7379564084149</v>
          </cell>
          <cell r="J20">
            <v>0</v>
          </cell>
          <cell r="K20">
            <v>0</v>
          </cell>
          <cell r="L20">
            <v>0</v>
          </cell>
          <cell r="M20">
            <v>9777405.6010553148</v>
          </cell>
          <cell r="N20">
            <v>14823286.372924641</v>
          </cell>
          <cell r="O20">
            <v>34755485.987141475</v>
          </cell>
          <cell r="P20">
            <v>59809412.697674461</v>
          </cell>
          <cell r="Q20">
            <v>4288963.8743593507</v>
          </cell>
          <cell r="R20">
            <v>10758777.639576349</v>
          </cell>
          <cell r="S20">
            <v>106251891.88965516</v>
          </cell>
          <cell r="T20">
            <v>6510.7664235175662</v>
          </cell>
          <cell r="U20">
            <v>0</v>
          </cell>
          <cell r="V20">
            <v>0</v>
          </cell>
          <cell r="W20">
            <v>0</v>
          </cell>
          <cell r="X20">
            <v>7662543.5744947605</v>
          </cell>
          <cell r="Y20">
            <v>11616995.590066332</v>
          </cell>
          <cell r="Z20">
            <v>27237841.682712756</v>
          </cell>
          <cell r="AA20">
            <v>46872580.48407089</v>
          </cell>
          <cell r="AB20">
            <v>3361256.9548270772</v>
          </cell>
          <cell r="AC20">
            <v>8431643.9181632828</v>
          </cell>
          <cell r="AD20">
            <v>36711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759</v>
          </cell>
          <cell r="AJ20">
            <v>769</v>
          </cell>
          <cell r="AK20">
            <v>15878</v>
          </cell>
          <cell r="AL20">
            <v>17288</v>
          </cell>
          <cell r="AM20">
            <v>576</v>
          </cell>
          <cell r="AN20">
            <v>1441</v>
          </cell>
          <cell r="AO20">
            <v>241.1899518982847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841.29815266740889</v>
          </cell>
          <cell r="AU20">
            <v>1258.8855212468934</v>
          </cell>
          <cell r="AV20">
            <v>142.95378134689904</v>
          </cell>
          <cell r="AW20">
            <v>225.93986427999619</v>
          </cell>
          <cell r="AX20">
            <v>486.29296221456559</v>
          </cell>
          <cell r="AY20">
            <v>487.60374266500594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4.0629</v>
          </cell>
          <cell r="BE20">
            <v>6.0796000000000001</v>
          </cell>
          <cell r="BF20">
            <v>0.69040000000000001</v>
          </cell>
          <cell r="BG20">
            <v>1.0911</v>
          </cell>
          <cell r="BH20">
            <v>2.3485</v>
          </cell>
          <cell r="BI20">
            <v>2.3548</v>
          </cell>
          <cell r="BJ20">
            <v>1.15306214213723</v>
          </cell>
          <cell r="BK20">
            <v>1.6701604465349862</v>
          </cell>
        </row>
        <row r="21">
          <cell r="D21">
            <v>380378</v>
          </cell>
          <cell r="E21">
            <v>1.581</v>
          </cell>
          <cell r="F21">
            <v>0</v>
          </cell>
          <cell r="G21">
            <v>0.99</v>
          </cell>
          <cell r="H21">
            <v>182852014.4648999</v>
          </cell>
          <cell r="I21">
            <v>12127336.439176075</v>
          </cell>
          <cell r="J21">
            <v>10830165.991960883</v>
          </cell>
          <cell r="K21">
            <v>30532533.564325325</v>
          </cell>
          <cell r="L21">
            <v>29374897.196150549</v>
          </cell>
          <cell r="M21">
            <v>52733563.610042006</v>
          </cell>
          <cell r="N21">
            <v>47234210.897931822</v>
          </cell>
          <cell r="O21">
            <v>11662.416045764196</v>
          </cell>
          <cell r="P21">
            <v>7644.3492674969984</v>
          </cell>
          <cell r="Q21">
            <v>0</v>
          </cell>
          <cell r="R21">
            <v>0</v>
          </cell>
          <cell r="S21">
            <v>116824164.77545854</v>
          </cell>
          <cell r="T21">
            <v>7670674.5345832231</v>
          </cell>
          <cell r="U21">
            <v>6850199.8684129557</v>
          </cell>
          <cell r="V21">
            <v>19312165.442331009</v>
          </cell>
          <cell r="W21">
            <v>18579947.62564867</v>
          </cell>
          <cell r="X21">
            <v>33354562.688198611</v>
          </cell>
          <cell r="Y21">
            <v>29876161.225763328</v>
          </cell>
          <cell r="Z21">
            <v>7376.6072395725469</v>
          </cell>
          <cell r="AA21">
            <v>4835.1355265635666</v>
          </cell>
          <cell r="AB21">
            <v>0</v>
          </cell>
          <cell r="AC21">
            <v>0</v>
          </cell>
          <cell r="AD21">
            <v>19845</v>
          </cell>
          <cell r="AE21">
            <v>406</v>
          </cell>
          <cell r="AF21">
            <v>366</v>
          </cell>
          <cell r="AG21">
            <v>2176</v>
          </cell>
          <cell r="AH21">
            <v>2096</v>
          </cell>
          <cell r="AI21">
            <v>7561</v>
          </cell>
          <cell r="AJ21">
            <v>7191</v>
          </cell>
          <cell r="AK21">
            <v>32</v>
          </cell>
          <cell r="AL21">
            <v>17</v>
          </cell>
          <cell r="AM21">
            <v>0</v>
          </cell>
          <cell r="AN21">
            <v>0</v>
          </cell>
          <cell r="AO21">
            <v>490.56926503509931</v>
          </cell>
          <cell r="AP21">
            <v>1574.4405859160966</v>
          </cell>
          <cell r="AQ21">
            <v>1559.6994235912923</v>
          </cell>
          <cell r="AR21">
            <v>739.58966920691671</v>
          </cell>
          <cell r="AS21">
            <v>738.70656908590445</v>
          </cell>
          <cell r="AT21">
            <v>367.6163061345348</v>
          </cell>
          <cell r="AU21">
            <v>346.22168017618469</v>
          </cell>
          <cell r="AV21">
            <v>19.209914686386842</v>
          </cell>
          <cell r="AW21">
            <v>23.7016447380567</v>
          </cell>
          <cell r="AX21">
            <v>0</v>
          </cell>
          <cell r="AY21">
            <v>0</v>
          </cell>
          <cell r="AZ21">
            <v>7.6035000000000004</v>
          </cell>
          <cell r="BA21">
            <v>7.5323000000000002</v>
          </cell>
          <cell r="BB21">
            <v>3.5716999999999999</v>
          </cell>
          <cell r="BC21">
            <v>3.5674999999999999</v>
          </cell>
          <cell r="BD21">
            <v>1.7754000000000001</v>
          </cell>
          <cell r="BE21">
            <v>1.6719999999999999</v>
          </cell>
          <cell r="BF21">
            <v>9.2799999999999994E-2</v>
          </cell>
          <cell r="BG21">
            <v>0.1145</v>
          </cell>
          <cell r="BH21">
            <v>1.6</v>
          </cell>
          <cell r="BI21">
            <v>1.6</v>
          </cell>
          <cell r="BJ21">
            <v>2.34544769463341</v>
          </cell>
          <cell r="BK21">
            <v>3.2150728227573224</v>
          </cell>
        </row>
        <row r="22">
          <cell r="D22">
            <v>380025</v>
          </cell>
          <cell r="E22">
            <v>1.276</v>
          </cell>
          <cell r="F22">
            <v>0</v>
          </cell>
          <cell r="G22">
            <v>0.96</v>
          </cell>
          <cell r="H22">
            <v>63920616.969599992</v>
          </cell>
          <cell r="I22">
            <v>1547253.4736067071</v>
          </cell>
          <cell r="J22">
            <v>1315752.1154775361</v>
          </cell>
          <cell r="K22">
            <v>4635730.4254098088</v>
          </cell>
          <cell r="L22">
            <v>4814786.3513544388</v>
          </cell>
          <cell r="M22">
            <v>6336807.0115488945</v>
          </cell>
          <cell r="N22">
            <v>6451454.5637707142</v>
          </cell>
          <cell r="O22">
            <v>5923467.6480475878</v>
          </cell>
          <cell r="P22">
            <v>15241217.771574372</v>
          </cell>
          <cell r="Q22">
            <v>3794491.0710778958</v>
          </cell>
          <cell r="R22">
            <v>13859656.537732039</v>
          </cell>
          <cell r="S22">
            <v>52181799.380877748</v>
          </cell>
          <cell r="T22">
            <v>1212581.0921682657</v>
          </cell>
          <cell r="U22">
            <v>1031153.6955153104</v>
          </cell>
          <cell r="V22">
            <v>3633017.5747725773</v>
          </cell>
          <cell r="W22">
            <v>3773343.5355442311</v>
          </cell>
          <cell r="X22">
            <v>4966149.6955712335</v>
          </cell>
          <cell r="Y22">
            <v>5055998.8744284594</v>
          </cell>
          <cell r="Z22">
            <v>4642216.0251156641</v>
          </cell>
          <cell r="AA22">
            <v>11944528.034149194</v>
          </cell>
          <cell r="AB22">
            <v>2973739.0839168462</v>
          </cell>
          <cell r="AC22">
            <v>10861799.794460844</v>
          </cell>
          <cell r="AD22">
            <v>18650</v>
          </cell>
          <cell r="AE22">
            <v>130</v>
          </cell>
          <cell r="AF22">
            <v>128</v>
          </cell>
          <cell r="AG22">
            <v>559</v>
          </cell>
          <cell r="AH22">
            <v>587</v>
          </cell>
          <cell r="AI22">
            <v>1533</v>
          </cell>
          <cell r="AJ22">
            <v>1500</v>
          </cell>
          <cell r="AK22">
            <v>4911</v>
          </cell>
          <cell r="AL22">
            <v>5487</v>
          </cell>
          <cell r="AM22">
            <v>1076</v>
          </cell>
          <cell r="AN22">
            <v>2739</v>
          </cell>
          <cell r="AO22">
            <v>233.16264245253686</v>
          </cell>
          <cell r="AP22">
            <v>777.29557190273442</v>
          </cell>
          <cell r="AQ22">
            <v>671.32402051778024</v>
          </cell>
          <cell r="AR22">
            <v>541.59474877349101</v>
          </cell>
          <cell r="AS22">
            <v>535.68193292791466</v>
          </cell>
          <cell r="AT22">
            <v>269.95812652594225</v>
          </cell>
          <cell r="AU22">
            <v>280.88882635713662</v>
          </cell>
          <cell r="AV22">
            <v>78.772416091693216</v>
          </cell>
          <cell r="AW22">
            <v>181.40647643140142</v>
          </cell>
          <cell r="AX22">
            <v>230.30816944833072</v>
          </cell>
          <cell r="AY22">
            <v>330.46731758734467</v>
          </cell>
          <cell r="AZ22">
            <v>3.7538</v>
          </cell>
          <cell r="BA22">
            <v>3.2421000000000002</v>
          </cell>
          <cell r="BB22">
            <v>2.6156000000000001</v>
          </cell>
          <cell r="BC22">
            <v>2.5870000000000002</v>
          </cell>
          <cell r="BD22">
            <v>1.3037000000000001</v>
          </cell>
          <cell r="BE22">
            <v>1.3565</v>
          </cell>
          <cell r="BF22">
            <v>0.38040000000000002</v>
          </cell>
          <cell r="BG22">
            <v>0.87609999999999999</v>
          </cell>
          <cell r="BH22">
            <v>1.6</v>
          </cell>
          <cell r="BI22">
            <v>1.6</v>
          </cell>
          <cell r="BJ22">
            <v>1.1097211474530799</v>
          </cell>
          <cell r="BK22">
            <v>1.9624697258853039</v>
          </cell>
        </row>
        <row r="23">
          <cell r="D23">
            <v>380020</v>
          </cell>
          <cell r="E23">
            <v>1.276</v>
          </cell>
          <cell r="F23">
            <v>0</v>
          </cell>
          <cell r="G23">
            <v>1</v>
          </cell>
          <cell r="H23">
            <v>132553052.94999994</v>
          </cell>
          <cell r="I23">
            <v>3118096.5990221971</v>
          </cell>
          <cell r="J23">
            <v>2704362.8567937575</v>
          </cell>
          <cell r="K23">
            <v>12706515.664466614</v>
          </cell>
          <cell r="L23">
            <v>13488297.519427432</v>
          </cell>
          <cell r="M23">
            <v>18164080.384147022</v>
          </cell>
          <cell r="N23">
            <v>19235136.129407499</v>
          </cell>
          <cell r="O23">
            <v>8383583.8860439435</v>
          </cell>
          <cell r="P23">
            <v>23066699.375585318</v>
          </cell>
          <cell r="Q23">
            <v>7888853.8515844261</v>
          </cell>
          <cell r="R23">
            <v>23797426.683521751</v>
          </cell>
          <cell r="S23">
            <v>103881702.93887143</v>
          </cell>
          <cell r="T23">
            <v>2443649.3722744491</v>
          </cell>
          <cell r="U23">
            <v>2119406.6275813146</v>
          </cell>
          <cell r="V23">
            <v>9958084.3765412327</v>
          </cell>
          <cell r="W23">
            <v>10570766.08105598</v>
          </cell>
          <cell r="X23">
            <v>14235172.714848762</v>
          </cell>
          <cell r="Y23">
            <v>15074558.095146943</v>
          </cell>
          <cell r="Z23">
            <v>6570206.8072444694</v>
          </cell>
          <cell r="AA23">
            <v>18077350.607825484</v>
          </cell>
          <cell r="AB23">
            <v>6182487.3445019014</v>
          </cell>
          <cell r="AC23">
            <v>18650020.911850903</v>
          </cell>
          <cell r="AD23">
            <v>36636</v>
          </cell>
          <cell r="AE23">
            <v>285</v>
          </cell>
          <cell r="AF23">
            <v>252</v>
          </cell>
          <cell r="AG23">
            <v>1157</v>
          </cell>
          <cell r="AH23">
            <v>1200</v>
          </cell>
          <cell r="AI23">
            <v>2971</v>
          </cell>
          <cell r="AJ23">
            <v>2779</v>
          </cell>
          <cell r="AK23">
            <v>9433</v>
          </cell>
          <cell r="AL23">
            <v>10659</v>
          </cell>
          <cell r="AM23">
            <v>2220</v>
          </cell>
          <cell r="AN23">
            <v>5680</v>
          </cell>
          <cell r="AO23">
            <v>236.29240578227117</v>
          </cell>
          <cell r="AP23">
            <v>714.51736031416635</v>
          </cell>
          <cell r="AQ23">
            <v>700.86198002027606</v>
          </cell>
          <cell r="AR23">
            <v>717.23454166963643</v>
          </cell>
          <cell r="AS23">
            <v>734.08097785110976</v>
          </cell>
          <cell r="AT23">
            <v>399.28118239786721</v>
          </cell>
          <cell r="AU23">
            <v>452.03784620207938</v>
          </cell>
          <cell r="AV23">
            <v>58.042747157536219</v>
          </cell>
          <cell r="AW23">
            <v>141.33088319593367</v>
          </cell>
          <cell r="AX23">
            <v>232.0753507695909</v>
          </cell>
          <cell r="AY23">
            <v>273.6211988241036</v>
          </cell>
          <cell r="AZ23">
            <v>3.4506999999999999</v>
          </cell>
          <cell r="BA23">
            <v>3.3847</v>
          </cell>
          <cell r="BB23">
            <v>3.4638</v>
          </cell>
          <cell r="BC23">
            <v>3.5451000000000001</v>
          </cell>
          <cell r="BD23">
            <v>1.9282999999999999</v>
          </cell>
          <cell r="BE23">
            <v>2.1831</v>
          </cell>
          <cell r="BF23">
            <v>0.28029999999999999</v>
          </cell>
          <cell r="BG23">
            <v>0.6825</v>
          </cell>
          <cell r="BH23">
            <v>1.6</v>
          </cell>
          <cell r="BI23">
            <v>1.6</v>
          </cell>
          <cell r="BJ23">
            <v>1.2133634157659099</v>
          </cell>
          <cell r="BK23">
            <v>1.8536205614586907</v>
          </cell>
        </row>
        <row r="24">
          <cell r="D24">
            <v>380019</v>
          </cell>
          <cell r="E24">
            <v>1.276</v>
          </cell>
          <cell r="F24">
            <v>0</v>
          </cell>
          <cell r="G24">
            <v>1.02</v>
          </cell>
          <cell r="H24">
            <v>76107558.589967847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106015.76288967238</v>
          </cell>
          <cell r="N24">
            <v>103799.69869802902</v>
          </cell>
          <cell r="O24">
            <v>10602684.825672073</v>
          </cell>
          <cell r="P24">
            <v>29940383.048965804</v>
          </cell>
          <cell r="Q24">
            <v>9017127.1545203384</v>
          </cell>
          <cell r="R24">
            <v>26337548.099221937</v>
          </cell>
          <cell r="S24">
            <v>58475904.01220715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83084.453675291836</v>
          </cell>
          <cell r="Y24">
            <v>81347.726252373846</v>
          </cell>
          <cell r="Z24">
            <v>8309314.1267022518</v>
          </cell>
          <cell r="AA24">
            <v>23464250.038374454</v>
          </cell>
          <cell r="AB24">
            <v>7066714.0709407041</v>
          </cell>
          <cell r="AC24">
            <v>20640711.676506221</v>
          </cell>
          <cell r="AD24">
            <v>28803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8885</v>
          </cell>
          <cell r="AL24">
            <v>10814</v>
          </cell>
          <cell r="AM24">
            <v>2592</v>
          </cell>
          <cell r="AN24">
            <v>6512</v>
          </cell>
          <cell r="AO24">
            <v>169.18348786644663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77.933916026095019</v>
          </cell>
          <cell r="AW24">
            <v>180.816919721152</v>
          </cell>
          <cell r="AX24">
            <v>227.19631143713684</v>
          </cell>
          <cell r="AY24">
            <v>264.13687137216192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0.37640000000000001</v>
          </cell>
          <cell r="BG24">
            <v>0.87319999999999998</v>
          </cell>
          <cell r="BH24">
            <v>1.6</v>
          </cell>
          <cell r="BI24">
            <v>1.6</v>
          </cell>
          <cell r="BJ24">
            <v>0.94967533937437099</v>
          </cell>
          <cell r="BK24">
            <v>1.4705874401996617</v>
          </cell>
        </row>
        <row r="25">
          <cell r="D25">
            <v>380046</v>
          </cell>
          <cell r="E25">
            <v>1.276</v>
          </cell>
          <cell r="F25">
            <v>0</v>
          </cell>
          <cell r="G25">
            <v>1.01</v>
          </cell>
          <cell r="H25">
            <v>103748134.50896399</v>
          </cell>
          <cell r="I25">
            <v>6983716.2880726969</v>
          </cell>
          <cell r="J25">
            <v>6635271.4753517304</v>
          </cell>
          <cell r="K25">
            <v>21293594.065909624</v>
          </cell>
          <cell r="L25">
            <v>18518160.744885355</v>
          </cell>
          <cell r="M25">
            <v>25855688.348583236</v>
          </cell>
          <cell r="N25">
            <v>24453678.69207171</v>
          </cell>
          <cell r="O25">
            <v>8024.8940896439353</v>
          </cell>
          <cell r="P25">
            <v>0</v>
          </cell>
          <cell r="Q25">
            <v>0</v>
          </cell>
          <cell r="R25">
            <v>0</v>
          </cell>
          <cell r="S25">
            <v>80502292.520689651</v>
          </cell>
          <cell r="T25">
            <v>5473131.8872043081</v>
          </cell>
          <cell r="U25">
            <v>5200056.0151659325</v>
          </cell>
          <cell r="V25">
            <v>16687769.6441298</v>
          </cell>
          <cell r="W25">
            <v>14512665.160568461</v>
          </cell>
          <cell r="X25">
            <v>20263078.643090311</v>
          </cell>
          <cell r="Y25">
            <v>19164324.993786607</v>
          </cell>
          <cell r="Z25">
            <v>6289.1019511316108</v>
          </cell>
          <cell r="AA25">
            <v>0</v>
          </cell>
          <cell r="AB25">
            <v>0</v>
          </cell>
          <cell r="AC25">
            <v>0</v>
          </cell>
          <cell r="AD25">
            <v>20763</v>
          </cell>
          <cell r="AE25">
            <v>614</v>
          </cell>
          <cell r="AF25">
            <v>541</v>
          </cell>
          <cell r="AG25">
            <v>3016</v>
          </cell>
          <cell r="AH25">
            <v>2619</v>
          </cell>
          <cell r="AI25">
            <v>7093</v>
          </cell>
          <cell r="AJ25">
            <v>6840</v>
          </cell>
          <cell r="AK25">
            <v>18</v>
          </cell>
          <cell r="AL25">
            <v>22</v>
          </cell>
          <cell r="AM25">
            <v>0</v>
          </cell>
          <cell r="AN25">
            <v>0</v>
          </cell>
          <cell r="AO25">
            <v>323.09995553263678</v>
          </cell>
          <cell r="AP25">
            <v>742.82463181383116</v>
          </cell>
          <cell r="AQ25">
            <v>800.99445704958919</v>
          </cell>
          <cell r="AR25">
            <v>461.09001006105768</v>
          </cell>
          <cell r="AS25">
            <v>461.77501465471749</v>
          </cell>
          <cell r="AT25">
            <v>238.06427279348549</v>
          </cell>
          <cell r="AU25">
            <v>233.48349163970036</v>
          </cell>
          <cell r="AV25">
            <v>29.116212736720417</v>
          </cell>
          <cell r="AW25">
            <v>0</v>
          </cell>
          <cell r="AX25">
            <v>0</v>
          </cell>
          <cell r="AY25">
            <v>0</v>
          </cell>
          <cell r="AZ25">
            <v>3.5874000000000001</v>
          </cell>
          <cell r="BA25">
            <v>3.8683000000000001</v>
          </cell>
          <cell r="BB25">
            <v>2.2267999999999999</v>
          </cell>
          <cell r="BC25">
            <v>2.2301000000000002</v>
          </cell>
          <cell r="BD25">
            <v>1.1496999999999999</v>
          </cell>
          <cell r="BE25">
            <v>1.1275999999999999</v>
          </cell>
          <cell r="BF25">
            <v>0.1406</v>
          </cell>
          <cell r="BG25">
            <v>0</v>
          </cell>
          <cell r="BH25">
            <v>1.6</v>
          </cell>
          <cell r="BI25">
            <v>1.6</v>
          </cell>
          <cell r="BJ25">
            <v>1.57598668304195</v>
          </cell>
          <cell r="BK25">
            <v>2.890883933663674</v>
          </cell>
        </row>
        <row r="26">
          <cell r="D26">
            <v>380049</v>
          </cell>
          <cell r="E26">
            <v>1.276</v>
          </cell>
          <cell r="F26">
            <v>0</v>
          </cell>
          <cell r="G26">
            <v>1.01</v>
          </cell>
          <cell r="H26">
            <v>114111083.2555</v>
          </cell>
          <cell r="I26">
            <v>2600800.7642421476</v>
          </cell>
          <cell r="J26">
            <v>2390309.9999609455</v>
          </cell>
          <cell r="K26">
            <v>12826003.627679551</v>
          </cell>
          <cell r="L26">
            <v>11825812.416659459</v>
          </cell>
          <cell r="M26">
            <v>20168257.980744597</v>
          </cell>
          <cell r="N26">
            <v>19278930.891593102</v>
          </cell>
          <cell r="O26">
            <v>7284759.9276968185</v>
          </cell>
          <cell r="P26">
            <v>20214955.539525133</v>
          </cell>
          <cell r="Q26">
            <v>3865019.0543553429</v>
          </cell>
          <cell r="R26">
            <v>13656233.0530429</v>
          </cell>
          <cell r="S26">
            <v>88543315.478056416</v>
          </cell>
          <cell r="T26">
            <v>2038245.1130424354</v>
          </cell>
          <cell r="U26">
            <v>1873283.6990289541</v>
          </cell>
          <cell r="V26">
            <v>10051726.980940087</v>
          </cell>
          <cell r="W26">
            <v>9267878.069482334</v>
          </cell>
          <cell r="X26">
            <v>15805844.812495764</v>
          </cell>
          <cell r="Y26">
            <v>15108880.009085502</v>
          </cell>
          <cell r="Z26">
            <v>5709059.5044645909</v>
          </cell>
          <cell r="AA26">
            <v>15842441.645395871</v>
          </cell>
          <cell r="AB26">
            <v>3029011.7980841245</v>
          </cell>
          <cell r="AC26">
            <v>10702377.000817319</v>
          </cell>
          <cell r="AD26">
            <v>30654</v>
          </cell>
          <cell r="AE26">
            <v>288</v>
          </cell>
          <cell r="AF26">
            <v>254</v>
          </cell>
          <cell r="AG26">
            <v>1423</v>
          </cell>
          <cell r="AH26">
            <v>1350</v>
          </cell>
          <cell r="AI26">
            <v>3743</v>
          </cell>
          <cell r="AJ26">
            <v>3505</v>
          </cell>
          <cell r="AK26">
            <v>8387</v>
          </cell>
          <cell r="AL26">
            <v>7233</v>
          </cell>
          <cell r="AM26">
            <v>1210</v>
          </cell>
          <cell r="AN26">
            <v>3261</v>
          </cell>
          <cell r="AO26">
            <v>240.70625768811144</v>
          </cell>
          <cell r="AP26">
            <v>589.76999798681584</v>
          </cell>
          <cell r="AQ26">
            <v>614.59438944519491</v>
          </cell>
          <cell r="AR26">
            <v>588.64646175568555</v>
          </cell>
          <cell r="AS26">
            <v>572.09123885693418</v>
          </cell>
          <cell r="AT26">
            <v>351.89787186071254</v>
          </cell>
          <cell r="AU26">
            <v>359.22206393451029</v>
          </cell>
          <cell r="AV26">
            <v>56.72528421430578</v>
          </cell>
          <cell r="AW26">
            <v>182.52502010917408</v>
          </cell>
          <cell r="AX26">
            <v>208.6096279672262</v>
          </cell>
          <cell r="AY26">
            <v>273.49425025087703</v>
          </cell>
          <cell r="AZ26">
            <v>2.8481999999999998</v>
          </cell>
          <cell r="BA26">
            <v>2.9681000000000002</v>
          </cell>
          <cell r="BB26">
            <v>2.8428</v>
          </cell>
          <cell r="BC26">
            <v>2.7627999999999999</v>
          </cell>
          <cell r="BD26">
            <v>1.6994</v>
          </cell>
          <cell r="BE26">
            <v>1.7347999999999999</v>
          </cell>
          <cell r="BF26">
            <v>0.27389999999999998</v>
          </cell>
          <cell r="BG26">
            <v>0.88149999999999995</v>
          </cell>
          <cell r="BH26">
            <v>1.6</v>
          </cell>
          <cell r="BI26">
            <v>1.6</v>
          </cell>
          <cell r="BJ26">
            <v>1.2271573171527399</v>
          </cell>
          <cell r="BK26">
            <v>2.0991353715113981</v>
          </cell>
        </row>
        <row r="27">
          <cell r="D27">
            <v>380054</v>
          </cell>
          <cell r="E27">
            <v>1.276</v>
          </cell>
          <cell r="F27">
            <v>0</v>
          </cell>
          <cell r="G27">
            <v>1.03</v>
          </cell>
          <cell r="H27">
            <v>86853086.789989978</v>
          </cell>
          <cell r="I27">
            <v>6585157.0381465554</v>
          </cell>
          <cell r="J27">
            <v>6750091.8612838024</v>
          </cell>
          <cell r="K27">
            <v>18491155.530869007</v>
          </cell>
          <cell r="L27">
            <v>15060421.84239338</v>
          </cell>
          <cell r="M27">
            <v>19601774.173333332</v>
          </cell>
          <cell r="N27">
            <v>20363613.919709388</v>
          </cell>
          <cell r="O27">
            <v>0</v>
          </cell>
          <cell r="P27">
            <v>872.42425452260318</v>
          </cell>
          <cell r="Q27">
            <v>0</v>
          </cell>
          <cell r="R27">
            <v>0</v>
          </cell>
          <cell r="S27">
            <v>66084157.706112839</v>
          </cell>
          <cell r="T27">
            <v>5160781.3778578015</v>
          </cell>
          <cell r="U27">
            <v>5290040.6436393438</v>
          </cell>
          <cell r="V27">
            <v>14491501.199740602</v>
          </cell>
          <cell r="W27">
            <v>11802838.43447757</v>
          </cell>
          <cell r="X27">
            <v>15361891.985370949</v>
          </cell>
          <cell r="Y27">
            <v>15958945.078142153</v>
          </cell>
          <cell r="Z27">
            <v>0</v>
          </cell>
          <cell r="AA27">
            <v>683.7180678076827</v>
          </cell>
          <cell r="AB27">
            <v>0</v>
          </cell>
          <cell r="AC27">
            <v>0</v>
          </cell>
          <cell r="AD27">
            <v>18537</v>
          </cell>
          <cell r="AE27">
            <v>601</v>
          </cell>
          <cell r="AF27">
            <v>553</v>
          </cell>
          <cell r="AG27">
            <v>2665</v>
          </cell>
          <cell r="AH27">
            <v>2417</v>
          </cell>
          <cell r="AI27">
            <v>6170</v>
          </cell>
          <cell r="AJ27">
            <v>6107</v>
          </cell>
          <cell r="AK27">
            <v>11</v>
          </cell>
          <cell r="AL27">
            <v>13</v>
          </cell>
          <cell r="AM27">
            <v>0</v>
          </cell>
          <cell r="AN27">
            <v>0</v>
          </cell>
          <cell r="AO27">
            <v>297.0822216203307</v>
          </cell>
          <cell r="AP27">
            <v>715.58255377950661</v>
          </cell>
          <cell r="AQ27">
            <v>797.17309277265576</v>
          </cell>
          <cell r="AR27">
            <v>453.14262663353975</v>
          </cell>
          <cell r="AS27">
            <v>406.93829935448798</v>
          </cell>
          <cell r="AT27">
            <v>207.48098305471296</v>
          </cell>
          <cell r="AU27">
            <v>217.76847713200905</v>
          </cell>
          <cell r="AV27">
            <v>0</v>
          </cell>
          <cell r="AW27">
            <v>4.3828081269723249</v>
          </cell>
          <cell r="AX27">
            <v>0</v>
          </cell>
          <cell r="AY27">
            <v>0</v>
          </cell>
          <cell r="AZ27">
            <v>3.4558</v>
          </cell>
          <cell r="BA27">
            <v>3.8498000000000001</v>
          </cell>
          <cell r="BB27">
            <v>2.1884000000000001</v>
          </cell>
          <cell r="BC27">
            <v>1.9653</v>
          </cell>
          <cell r="BD27">
            <v>1.002</v>
          </cell>
          <cell r="BE27">
            <v>1.0517000000000001</v>
          </cell>
          <cell r="BF27">
            <v>0</v>
          </cell>
          <cell r="BG27">
            <v>2.12E-2</v>
          </cell>
          <cell r="BH27">
            <v>1.6</v>
          </cell>
          <cell r="BI27">
            <v>1.6</v>
          </cell>
          <cell r="BJ27">
            <v>1.4777708798619</v>
          </cell>
          <cell r="BK27">
            <v>2.9034207379503614</v>
          </cell>
        </row>
        <row r="28">
          <cell r="D28">
            <v>380051</v>
          </cell>
          <cell r="E28">
            <v>1.276</v>
          </cell>
          <cell r="F28">
            <v>0</v>
          </cell>
          <cell r="G28">
            <v>1.01</v>
          </cell>
          <cell r="H28">
            <v>50328929.989923999</v>
          </cell>
          <cell r="I28">
            <v>1917706.5748393901</v>
          </cell>
          <cell r="J28">
            <v>1800009.4586906445</v>
          </cell>
          <cell r="K28">
            <v>8954985.7094081659</v>
          </cell>
          <cell r="L28">
            <v>8613257.1428141687</v>
          </cell>
          <cell r="M28">
            <v>14786289.20795323</v>
          </cell>
          <cell r="N28">
            <v>14253697.597905094</v>
          </cell>
          <cell r="O28">
            <v>2561.7427999240849</v>
          </cell>
          <cell r="P28">
            <v>422.55551338953973</v>
          </cell>
          <cell r="Q28">
            <v>0</v>
          </cell>
          <cell r="R28">
            <v>0</v>
          </cell>
          <cell r="S28">
            <v>39052212.972100325</v>
          </cell>
          <cell r="T28">
            <v>1502904.839215823</v>
          </cell>
          <cell r="U28">
            <v>1410665.719976994</v>
          </cell>
          <cell r="V28">
            <v>7018013.8788465252</v>
          </cell>
          <cell r="W28">
            <v>6750201.5225816369</v>
          </cell>
          <cell r="X28">
            <v>11588000.94667181</v>
          </cell>
          <cell r="Y28">
            <v>11170609.402746938</v>
          </cell>
          <cell r="Z28">
            <v>2007.6354231379976</v>
          </cell>
          <cell r="AA28">
            <v>331.15635845575213</v>
          </cell>
          <cell r="AB28">
            <v>0</v>
          </cell>
          <cell r="AC28">
            <v>0</v>
          </cell>
          <cell r="AD28">
            <v>9560</v>
          </cell>
          <cell r="AE28">
            <v>240</v>
          </cell>
          <cell r="AF28">
            <v>221</v>
          </cell>
          <cell r="AG28">
            <v>1216</v>
          </cell>
          <cell r="AH28">
            <v>1094</v>
          </cell>
          <cell r="AI28">
            <v>3471</v>
          </cell>
          <cell r="AJ28">
            <v>3294</v>
          </cell>
          <cell r="AK28">
            <v>11</v>
          </cell>
          <cell r="AL28">
            <v>13</v>
          </cell>
          <cell r="AM28">
            <v>0</v>
          </cell>
          <cell r="AN28">
            <v>0</v>
          </cell>
          <cell r="AO28">
            <v>340.41329299250629</v>
          </cell>
          <cell r="AP28">
            <v>521.84195806104958</v>
          </cell>
          <cell r="AQ28">
            <v>531.92523377714701</v>
          </cell>
          <cell r="AR28">
            <v>480.94941603937264</v>
          </cell>
          <cell r="AS28">
            <v>514.18354072072191</v>
          </cell>
          <cell r="AT28">
            <v>278.2099526234469</v>
          </cell>
          <cell r="AU28">
            <v>282.59991405451677</v>
          </cell>
          <cell r="AV28">
            <v>15.209359266196952</v>
          </cell>
          <cell r="AW28">
            <v>2.1227971695881545</v>
          </cell>
          <cell r="AX28">
            <v>0</v>
          </cell>
          <cell r="AY28">
            <v>0</v>
          </cell>
          <cell r="AZ28">
            <v>2.5202</v>
          </cell>
          <cell r="BA28">
            <v>2.5689000000000002</v>
          </cell>
          <cell r="BB28">
            <v>2.3227000000000002</v>
          </cell>
          <cell r="BC28">
            <v>2.4832000000000001</v>
          </cell>
          <cell r="BD28">
            <v>1.3435999999999999</v>
          </cell>
          <cell r="BE28">
            <v>1.3648</v>
          </cell>
          <cell r="BF28">
            <v>7.3499999999999996E-2</v>
          </cell>
          <cell r="BG28">
            <v>1.03E-2</v>
          </cell>
          <cell r="BH28">
            <v>1.6</v>
          </cell>
          <cell r="BI28">
            <v>1.6</v>
          </cell>
          <cell r="BJ28">
            <v>1.6604422698744801</v>
          </cell>
          <cell r="BK28">
            <v>3.175157190180026</v>
          </cell>
        </row>
        <row r="29">
          <cell r="D29">
            <v>380167</v>
          </cell>
          <cell r="E29">
            <v>1.276</v>
          </cell>
          <cell r="F29">
            <v>0</v>
          </cell>
          <cell r="G29">
            <v>1</v>
          </cell>
          <cell r="H29">
            <v>15023604.482999999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6501453.5864642421</v>
          </cell>
          <cell r="P29">
            <v>3822426.274795915</v>
          </cell>
          <cell r="Q29">
            <v>1210203.7501703096</v>
          </cell>
          <cell r="R29">
            <v>3489520.8715695324</v>
          </cell>
          <cell r="S29">
            <v>11773984.704545455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5095183.0614923527</v>
          </cell>
          <cell r="AA29">
            <v>2995631.8767993064</v>
          </cell>
          <cell r="AB29">
            <v>948435.5408858225</v>
          </cell>
          <cell r="AC29">
            <v>2734734.2253679722</v>
          </cell>
          <cell r="AD29">
            <v>7839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3836</v>
          </cell>
          <cell r="AL29">
            <v>1814</v>
          </cell>
          <cell r="AM29">
            <v>717</v>
          </cell>
          <cell r="AN29">
            <v>1472</v>
          </cell>
          <cell r="AO29">
            <v>125.16461181852974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110.68784892015017</v>
          </cell>
          <cell r="AW29">
            <v>137.61631187060394</v>
          </cell>
          <cell r="AX29">
            <v>110.2319317626479</v>
          </cell>
          <cell r="AY29">
            <v>154.81964591077741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0.53459999999999996</v>
          </cell>
          <cell r="BG29">
            <v>0.66459999999999997</v>
          </cell>
          <cell r="BH29">
            <v>1.6</v>
          </cell>
          <cell r="BI29">
            <v>1.6</v>
          </cell>
          <cell r="BJ29">
            <v>0.86219033039928505</v>
          </cell>
          <cell r="BK29">
            <v>1.4988277122527134</v>
          </cell>
        </row>
        <row r="30">
          <cell r="D30">
            <v>380039</v>
          </cell>
          <cell r="E30">
            <v>1.276</v>
          </cell>
          <cell r="F30">
            <v>0</v>
          </cell>
          <cell r="G30">
            <v>2.29</v>
          </cell>
          <cell r="H30">
            <v>106077880.09010485</v>
          </cell>
          <cell r="I30">
            <v>1741313.2493618182</v>
          </cell>
          <cell r="J30">
            <v>1523344.9473330013</v>
          </cell>
          <cell r="K30">
            <v>7138464.0639141789</v>
          </cell>
          <cell r="L30">
            <v>6162503.4531077985</v>
          </cell>
          <cell r="M30">
            <v>8311784.9223594982</v>
          </cell>
          <cell r="N30">
            <v>8411501.3145685922</v>
          </cell>
          <cell r="O30">
            <v>9217400.9410148896</v>
          </cell>
          <cell r="P30">
            <v>24348717.407422625</v>
          </cell>
          <cell r="Q30">
            <v>10508300.243450198</v>
          </cell>
          <cell r="R30">
            <v>28714549.547572233</v>
          </cell>
          <cell r="S30">
            <v>36302678.981158651</v>
          </cell>
          <cell r="T30">
            <v>1364665.5559261898</v>
          </cell>
          <cell r="U30">
            <v>1193844.0026120699</v>
          </cell>
          <cell r="V30">
            <v>5594407.5736004533</v>
          </cell>
          <cell r="W30">
            <v>4829548.1607427886</v>
          </cell>
          <cell r="X30">
            <v>6513938.0269275066</v>
          </cell>
          <cell r="Y30">
            <v>6592085.6697246023</v>
          </cell>
          <cell r="Z30">
            <v>7223668.4490712304</v>
          </cell>
          <cell r="AA30">
            <v>19082066.933716789</v>
          </cell>
          <cell r="AB30">
            <v>8235345.0183778983</v>
          </cell>
          <cell r="AC30">
            <v>22503565.476153787</v>
          </cell>
          <cell r="AD30">
            <v>23562</v>
          </cell>
          <cell r="AE30">
            <v>112</v>
          </cell>
          <cell r="AF30">
            <v>94</v>
          </cell>
          <cell r="AG30">
            <v>540</v>
          </cell>
          <cell r="AH30">
            <v>486</v>
          </cell>
          <cell r="AI30">
            <v>1526</v>
          </cell>
          <cell r="AJ30">
            <v>1476</v>
          </cell>
          <cell r="AK30">
            <v>5796</v>
          </cell>
          <cell r="AL30">
            <v>6845</v>
          </cell>
          <cell r="AM30">
            <v>2035</v>
          </cell>
          <cell r="AN30">
            <v>4652</v>
          </cell>
          <cell r="AO30">
            <v>128.39416214370118</v>
          </cell>
          <cell r="AP30">
            <v>1015.3761576831769</v>
          </cell>
          <cell r="AQ30">
            <v>1058.3723427411967</v>
          </cell>
          <cell r="AR30">
            <v>863.3345020988354</v>
          </cell>
          <cell r="AS30">
            <v>828.1118245443738</v>
          </cell>
          <cell r="AT30">
            <v>355.71963886672705</v>
          </cell>
          <cell r="AU30">
            <v>372.18189192212071</v>
          </cell>
          <cell r="AV30">
            <v>103.85996734919529</v>
          </cell>
          <cell r="AW30">
            <v>232.31150394103713</v>
          </cell>
          <cell r="AX30">
            <v>337.2377157402907</v>
          </cell>
          <cell r="AY30">
            <v>403.11632051006353</v>
          </cell>
          <cell r="AZ30">
            <v>4.9036</v>
          </cell>
          <cell r="BA30">
            <v>5.1113</v>
          </cell>
          <cell r="BB30">
            <v>4.1694000000000004</v>
          </cell>
          <cell r="BC30">
            <v>3.9992000000000001</v>
          </cell>
          <cell r="BD30">
            <v>1.7179</v>
          </cell>
          <cell r="BE30">
            <v>1.7974000000000001</v>
          </cell>
          <cell r="BF30">
            <v>0.50160000000000005</v>
          </cell>
          <cell r="BG30">
            <v>1.1218999999999999</v>
          </cell>
          <cell r="BH30">
            <v>1.6286</v>
          </cell>
          <cell r="BI30">
            <v>1.9468000000000001</v>
          </cell>
          <cell r="BJ30">
            <v>1.41993990747814</v>
          </cell>
          <cell r="BK30">
            <v>1.4989479152773209</v>
          </cell>
        </row>
        <row r="31">
          <cell r="D31">
            <v>380056</v>
          </cell>
          <cell r="E31">
            <v>1.276</v>
          </cell>
          <cell r="F31">
            <v>0</v>
          </cell>
          <cell r="G31">
            <v>0.95</v>
          </cell>
          <cell r="H31">
            <v>70214545.645800024</v>
          </cell>
          <cell r="I31">
            <v>3205728.4108024086</v>
          </cell>
          <cell r="J31">
            <v>2859833.8078041873</v>
          </cell>
          <cell r="K31">
            <v>12416919.827067884</v>
          </cell>
          <cell r="L31">
            <v>12480642.871207209</v>
          </cell>
          <cell r="M31">
            <v>20075454.42043677</v>
          </cell>
          <cell r="N31">
            <v>19175038.669403862</v>
          </cell>
          <cell r="O31">
            <v>927.639077714</v>
          </cell>
          <cell r="P31">
            <v>0</v>
          </cell>
          <cell r="Q31">
            <v>0</v>
          </cell>
          <cell r="R31">
            <v>0</v>
          </cell>
          <cell r="S31">
            <v>57923235.147500448</v>
          </cell>
          <cell r="T31">
            <v>2512326.3407542389</v>
          </cell>
          <cell r="U31">
            <v>2241249.0656772628</v>
          </cell>
          <cell r="V31">
            <v>9731128.3911190312</v>
          </cell>
          <cell r="W31">
            <v>9781068.0808833931</v>
          </cell>
          <cell r="X31">
            <v>15733114.749558596</v>
          </cell>
          <cell r="Y31">
            <v>15027459.772260079</v>
          </cell>
          <cell r="Z31">
            <v>726.98987281661437</v>
          </cell>
          <cell r="AA31">
            <v>0</v>
          </cell>
          <cell r="AB31">
            <v>0</v>
          </cell>
          <cell r="AC31">
            <v>0</v>
          </cell>
          <cell r="AD31">
            <v>18327</v>
          </cell>
          <cell r="AE31">
            <v>517</v>
          </cell>
          <cell r="AF31">
            <v>512</v>
          </cell>
          <cell r="AG31">
            <v>2362</v>
          </cell>
          <cell r="AH31">
            <v>2383</v>
          </cell>
          <cell r="AI31">
            <v>6435</v>
          </cell>
          <cell r="AJ31">
            <v>6047</v>
          </cell>
          <cell r="AK31">
            <v>40</v>
          </cell>
          <cell r="AL31">
            <v>31</v>
          </cell>
          <cell r="AM31">
            <v>0</v>
          </cell>
          <cell r="AN31">
            <v>0</v>
          </cell>
          <cell r="AO31">
            <v>263.37841776022833</v>
          </cell>
          <cell r="AP31">
            <v>404.9526661434943</v>
          </cell>
          <cell r="AQ31">
            <v>364.78663178340867</v>
          </cell>
          <cell r="AR31">
            <v>343.32233951167905</v>
          </cell>
          <cell r="AS31">
            <v>342.04322565685385</v>
          </cell>
          <cell r="AT31">
            <v>203.74403975082359</v>
          </cell>
          <cell r="AU31">
            <v>207.09249451877074</v>
          </cell>
          <cell r="AV31">
            <v>1.5145622350346133</v>
          </cell>
          <cell r="AW31">
            <v>0</v>
          </cell>
          <cell r="AX31">
            <v>0</v>
          </cell>
          <cell r="AY31">
            <v>0</v>
          </cell>
          <cell r="AZ31">
            <v>1.9557</v>
          </cell>
          <cell r="BA31">
            <v>1.7617</v>
          </cell>
          <cell r="BB31">
            <v>1.6579999999999999</v>
          </cell>
          <cell r="BC31">
            <v>1.6517999999999999</v>
          </cell>
          <cell r="BD31">
            <v>0.98399999999999999</v>
          </cell>
          <cell r="BE31">
            <v>1.0001</v>
          </cell>
          <cell r="BF31">
            <v>7.3000000000000001E-3</v>
          </cell>
          <cell r="BG31">
            <v>0</v>
          </cell>
          <cell r="BH31">
            <v>1.6</v>
          </cell>
          <cell r="BI31">
            <v>1.6</v>
          </cell>
          <cell r="BJ31">
            <v>1.2083515796366</v>
          </cell>
          <cell r="BK31">
            <v>2.9344097904559798</v>
          </cell>
        </row>
        <row r="32">
          <cell r="D32">
            <v>380240</v>
          </cell>
          <cell r="E32">
            <v>1.276</v>
          </cell>
          <cell r="F32">
            <v>0</v>
          </cell>
          <cell r="G32">
            <v>0.44</v>
          </cell>
          <cell r="H32">
            <v>32046184.996100001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50808.513084451341</v>
          </cell>
          <cell r="N32">
            <v>100751.39605949858</v>
          </cell>
          <cell r="O32">
            <v>5296494.0181518989</v>
          </cell>
          <cell r="P32">
            <v>10606232.273912746</v>
          </cell>
          <cell r="Q32">
            <v>3653426.2886871733</v>
          </cell>
          <cell r="R32">
            <v>12338472.506204233</v>
          </cell>
          <cell r="S32">
            <v>57078556.918103449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39818.583921983809</v>
          </cell>
          <cell r="Y32">
            <v>78958.774341299824</v>
          </cell>
          <cell r="Z32">
            <v>4150857.3809967861</v>
          </cell>
          <cell r="AA32">
            <v>8312094.2585523091</v>
          </cell>
          <cell r="AB32">
            <v>2863186.7466200418</v>
          </cell>
          <cell r="AC32">
            <v>9669649.2995330971</v>
          </cell>
          <cell r="AD32">
            <v>32067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9749</v>
          </cell>
          <cell r="AL32">
            <v>12002</v>
          </cell>
          <cell r="AM32">
            <v>2665</v>
          </cell>
          <cell r="AN32">
            <v>7651</v>
          </cell>
          <cell r="AO32">
            <v>148.33150621642042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35.481052595110491</v>
          </cell>
          <cell r="AW32">
            <v>57.713257919182283</v>
          </cell>
          <cell r="AX32">
            <v>89.530542420889361</v>
          </cell>
          <cell r="AY32">
            <v>105.32010303155467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0.1714</v>
          </cell>
          <cell r="BG32">
            <v>0.2787</v>
          </cell>
          <cell r="BH32">
            <v>1.6</v>
          </cell>
          <cell r="BI32">
            <v>1.6</v>
          </cell>
          <cell r="BJ32">
            <v>0.67114279477344296</v>
          </cell>
          <cell r="BK32">
            <v>1.7992189280868038</v>
          </cell>
        </row>
        <row r="33">
          <cell r="D33">
            <v>380140</v>
          </cell>
          <cell r="E33">
            <v>1.276</v>
          </cell>
          <cell r="F33">
            <v>0</v>
          </cell>
          <cell r="G33">
            <v>2.06</v>
          </cell>
          <cell r="H33">
            <v>162473384.48401442</v>
          </cell>
          <cell r="I33">
            <v>4180637.2583289691</v>
          </cell>
          <cell r="J33">
            <v>3233516.1495573311</v>
          </cell>
          <cell r="K33">
            <v>15310390.153653555</v>
          </cell>
          <cell r="L33">
            <v>15802846.659326663</v>
          </cell>
          <cell r="M33">
            <v>20968792.668056019</v>
          </cell>
          <cell r="N33">
            <v>21302971.675902463</v>
          </cell>
          <cell r="O33">
            <v>13880986.200475149</v>
          </cell>
          <cell r="P33">
            <v>19888474.390434325</v>
          </cell>
          <cell r="Q33">
            <v>11671131.740312118</v>
          </cell>
          <cell r="R33">
            <v>36233637.587967828</v>
          </cell>
          <cell r="S33">
            <v>61810795.448463954</v>
          </cell>
          <cell r="T33">
            <v>3276361.4877186278</v>
          </cell>
          <cell r="U33">
            <v>2534103.565483802</v>
          </cell>
          <cell r="V33">
            <v>11998738.364932252</v>
          </cell>
          <cell r="W33">
            <v>12384676.065303028</v>
          </cell>
          <cell r="X33">
            <v>16433223.094087789</v>
          </cell>
          <cell r="Y33">
            <v>16695118.868262118</v>
          </cell>
          <cell r="Z33">
            <v>10878515.831093377</v>
          </cell>
          <cell r="AA33">
            <v>15586578.675888969</v>
          </cell>
          <cell r="AB33">
            <v>9146654.9688966442</v>
          </cell>
          <cell r="AC33">
            <v>28396267.702169143</v>
          </cell>
          <cell r="AD33">
            <v>33308</v>
          </cell>
          <cell r="AE33">
            <v>165</v>
          </cell>
          <cell r="AF33">
            <v>188</v>
          </cell>
          <cell r="AG33">
            <v>1059</v>
          </cell>
          <cell r="AH33">
            <v>913</v>
          </cell>
          <cell r="AI33">
            <v>2868</v>
          </cell>
          <cell r="AJ33">
            <v>2871</v>
          </cell>
          <cell r="AK33">
            <v>8123</v>
          </cell>
          <cell r="AL33">
            <v>7487</v>
          </cell>
          <cell r="AM33">
            <v>2786</v>
          </cell>
          <cell r="AN33">
            <v>6848</v>
          </cell>
          <cell r="AO33">
            <v>154.64451845518585</v>
          </cell>
          <cell r="AP33">
            <v>1654.7280241003173</v>
          </cell>
          <cell r="AQ33">
            <v>1123.2728570406923</v>
          </cell>
          <cell r="AR33">
            <v>944.18778446114663</v>
          </cell>
          <cell r="AS33">
            <v>1130.4012472894331</v>
          </cell>
          <cell r="AT33">
            <v>477.48788627637691</v>
          </cell>
          <cell r="AU33">
            <v>484.59070208586201</v>
          </cell>
          <cell r="AV33">
            <v>111.60199260426542</v>
          </cell>
          <cell r="AW33">
            <v>173.48491469534937</v>
          </cell>
          <cell r="AX33">
            <v>273.5898231902562</v>
          </cell>
          <cell r="AY33">
            <v>345.55427012958944</v>
          </cell>
          <cell r="AZ33">
            <v>7.9912999999999998</v>
          </cell>
          <cell r="BA33">
            <v>5.4246999999999996</v>
          </cell>
          <cell r="BB33">
            <v>4.5598000000000001</v>
          </cell>
          <cell r="BC33">
            <v>5.4591000000000003</v>
          </cell>
          <cell r="BD33">
            <v>2.306</v>
          </cell>
          <cell r="BE33">
            <v>2.3403</v>
          </cell>
          <cell r="BF33">
            <v>0.53900000000000003</v>
          </cell>
          <cell r="BG33">
            <v>0.83779999999999999</v>
          </cell>
          <cell r="BH33">
            <v>1.6</v>
          </cell>
          <cell r="BI33">
            <v>1.6688000000000001</v>
          </cell>
          <cell r="BJ33">
            <v>1.5618005253992999</v>
          </cell>
          <cell r="BK33">
            <v>1.9217353795534067</v>
          </cell>
        </row>
        <row r="34">
          <cell r="D34">
            <v>380168</v>
          </cell>
          <cell r="E34">
            <v>1.629</v>
          </cell>
          <cell r="F34">
            <v>0</v>
          </cell>
          <cell r="G34">
            <v>1</v>
          </cell>
          <cell r="H34">
            <v>8681270.4356000014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5417.959768896254</v>
          </cell>
          <cell r="N34">
            <v>4297.4180524232697</v>
          </cell>
          <cell r="O34">
            <v>3889733.6489976803</v>
          </cell>
          <cell r="P34">
            <v>1948192.3031412766</v>
          </cell>
          <cell r="Q34">
            <v>634893.31376361742</v>
          </cell>
          <cell r="R34">
            <v>2198735.7918761065</v>
          </cell>
          <cell r="S34">
            <v>5329202.2317986498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3325.9421540185722</v>
          </cell>
          <cell r="Y34">
            <v>2638.0712415121361</v>
          </cell>
          <cell r="Z34">
            <v>2387804.5727425907</v>
          </cell>
          <cell r="AA34">
            <v>1195943.7097245406</v>
          </cell>
          <cell r="AB34">
            <v>389744.20734414819</v>
          </cell>
          <cell r="AC34">
            <v>1349745.7285918396</v>
          </cell>
          <cell r="AD34">
            <v>3164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1639</v>
          </cell>
          <cell r="AL34">
            <v>639</v>
          </cell>
          <cell r="AM34">
            <v>309</v>
          </cell>
          <cell r="AN34">
            <v>577</v>
          </cell>
          <cell r="AO34">
            <v>140.36036219444401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121.40556094888095</v>
          </cell>
          <cell r="AW34">
            <v>155.96553334957494</v>
          </cell>
          <cell r="AX34">
            <v>105.10900953186305</v>
          </cell>
          <cell r="AY34">
            <v>194.93728027034078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0.58630000000000004</v>
          </cell>
          <cell r="BG34">
            <v>0.75319999999999998</v>
          </cell>
          <cell r="BH34">
            <v>1.6</v>
          </cell>
          <cell r="BI34">
            <v>1.6</v>
          </cell>
          <cell r="BJ34">
            <v>0.90386867888748401</v>
          </cell>
          <cell r="BK34">
            <v>1.5941845941081869</v>
          </cell>
        </row>
        <row r="35">
          <cell r="D35">
            <v>380170</v>
          </cell>
          <cell r="E35">
            <v>1.276</v>
          </cell>
          <cell r="F35">
            <v>0</v>
          </cell>
          <cell r="G35">
            <v>1</v>
          </cell>
          <cell r="H35">
            <v>14339638.882043591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5735.2170487441572</v>
          </cell>
          <cell r="O35">
            <v>6884874.3547563823</v>
          </cell>
          <cell r="P35">
            <v>2947186.8736060024</v>
          </cell>
          <cell r="Q35">
            <v>1411226.6128658419</v>
          </cell>
          <cell r="R35">
            <v>3090615.8237666208</v>
          </cell>
          <cell r="S35">
            <v>11237961.506303754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4494.6842074797469</v>
          </cell>
          <cell r="Z35">
            <v>5395669.557019108</v>
          </cell>
          <cell r="AA35">
            <v>2309707.5811959268</v>
          </cell>
          <cell r="AB35">
            <v>1105976.9693305972</v>
          </cell>
          <cell r="AC35">
            <v>2422112.7145506432</v>
          </cell>
          <cell r="AD35">
            <v>8197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3923</v>
          </cell>
          <cell r="AL35">
            <v>1712</v>
          </cell>
          <cell r="AM35">
            <v>957</v>
          </cell>
          <cell r="AN35">
            <v>1605</v>
          </cell>
          <cell r="AO35">
            <v>114.24872419079901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114.61614319439009</v>
          </cell>
          <cell r="AW35">
            <v>112.42735500369581</v>
          </cell>
          <cell r="AX35">
            <v>96.305901195628465</v>
          </cell>
          <cell r="AY35">
            <v>125.75870792059413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0.55349999999999999</v>
          </cell>
          <cell r="BG35">
            <v>0.54300000000000004</v>
          </cell>
          <cell r="BH35">
            <v>1.6</v>
          </cell>
          <cell r="BI35">
            <v>1.6</v>
          </cell>
          <cell r="BJ35">
            <v>0.87839410760034198</v>
          </cell>
          <cell r="BK35">
            <v>1.517873084208369</v>
          </cell>
        </row>
        <row r="36">
          <cell r="D36">
            <v>380141</v>
          </cell>
          <cell r="E36">
            <v>1.276</v>
          </cell>
          <cell r="F36">
            <v>0</v>
          </cell>
          <cell r="G36">
            <v>1</v>
          </cell>
          <cell r="H36">
            <v>17279232.204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1042.2245860001019</v>
          </cell>
          <cell r="N36">
            <v>548.73639478531879</v>
          </cell>
          <cell r="O36">
            <v>3702934.647860412</v>
          </cell>
          <cell r="P36">
            <v>3197096.6015916239</v>
          </cell>
          <cell r="Q36">
            <v>2680903.1592863253</v>
          </cell>
          <cell r="R36">
            <v>7696706.8342808522</v>
          </cell>
          <cell r="S36">
            <v>13541718.028213166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816.79042789976643</v>
          </cell>
          <cell r="Y36">
            <v>430.04419654021848</v>
          </cell>
          <cell r="Z36">
            <v>2901986.4011445236</v>
          </cell>
          <cell r="AA36">
            <v>2505561.5999934357</v>
          </cell>
          <cell r="AB36">
            <v>2101021.2847071514</v>
          </cell>
          <cell r="AC36">
            <v>6031901.9077436142</v>
          </cell>
          <cell r="AD36">
            <v>19721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7055</v>
          </cell>
          <cell r="AL36">
            <v>4082</v>
          </cell>
          <cell r="AM36">
            <v>2771</v>
          </cell>
          <cell r="AN36">
            <v>5813</v>
          </cell>
          <cell r="AO36">
            <v>57.222073036412809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34.278129000053433</v>
          </cell>
          <cell r="AW36">
            <v>51.150612444745953</v>
          </cell>
          <cell r="AX36">
            <v>63.184809476336802</v>
          </cell>
          <cell r="AY36">
            <v>86.471441994145508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0.16550000000000001</v>
          </cell>
          <cell r="BG36">
            <v>0.247</v>
          </cell>
          <cell r="BH36">
            <v>1.6</v>
          </cell>
          <cell r="BI36">
            <v>1.6</v>
          </cell>
          <cell r="BJ36">
            <v>0.80676722782820398</v>
          </cell>
          <cell r="BK36">
            <v>1.5636804483202582</v>
          </cell>
        </row>
        <row r="37">
          <cell r="D37">
            <v>380189</v>
          </cell>
          <cell r="E37">
            <v>1.276</v>
          </cell>
          <cell r="F37">
            <v>0</v>
          </cell>
          <cell r="G37">
            <v>1.1499999999999999</v>
          </cell>
          <cell r="H37">
            <v>13426563.540600002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2864.0243904400677</v>
          </cell>
          <cell r="N37">
            <v>1057.8828829553404</v>
          </cell>
          <cell r="O37">
            <v>4614558.4910091478</v>
          </cell>
          <cell r="P37">
            <v>3316575.1527469703</v>
          </cell>
          <cell r="Q37">
            <v>1645822.9233228813</v>
          </cell>
          <cell r="R37">
            <v>3845685.066247608</v>
          </cell>
          <cell r="S37">
            <v>9149900.1912225746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2244.5332213480156</v>
          </cell>
          <cell r="Y37">
            <v>829.06182049791562</v>
          </cell>
          <cell r="Z37">
            <v>3616425.1496936893</v>
          </cell>
          <cell r="AA37">
            <v>2599196.8281716066</v>
          </cell>
          <cell r="AB37">
            <v>1289829.8772122895</v>
          </cell>
          <cell r="AC37">
            <v>3013859.7697865264</v>
          </cell>
          <cell r="AD37">
            <v>10380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4319</v>
          </cell>
          <cell r="AL37">
            <v>2785</v>
          </cell>
          <cell r="AM37">
            <v>1083</v>
          </cell>
          <cell r="AN37">
            <v>2193</v>
          </cell>
          <cell r="AO37">
            <v>73.457772890354647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69.777439794969695</v>
          </cell>
          <cell r="AW37">
            <v>77.77369324271713</v>
          </cell>
          <cell r="AX37">
            <v>99.248220776568914</v>
          </cell>
          <cell r="AY37">
            <v>114.52575504584765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0.33700000000000002</v>
          </cell>
          <cell r="BG37">
            <v>0.37559999999999999</v>
          </cell>
          <cell r="BH37">
            <v>1.6</v>
          </cell>
          <cell r="BI37">
            <v>1.6</v>
          </cell>
          <cell r="BJ37">
            <v>0.74596811175337197</v>
          </cell>
          <cell r="BK37">
            <v>1.4351809340903885</v>
          </cell>
        </row>
        <row r="38">
          <cell r="D38">
            <v>380024</v>
          </cell>
          <cell r="E38">
            <v>1.276</v>
          </cell>
          <cell r="F38">
            <v>0</v>
          </cell>
          <cell r="G38">
            <v>1.18</v>
          </cell>
          <cell r="H38">
            <v>13800776.393228002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2493166.3528759154</v>
          </cell>
          <cell r="P38">
            <v>3529369.6762871263</v>
          </cell>
          <cell r="Q38">
            <v>2766718.1176930619</v>
          </cell>
          <cell r="R38">
            <v>5011522.2463718979</v>
          </cell>
          <cell r="S38">
            <v>9165809.7293103449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1953892.1260783034</v>
          </cell>
          <cell r="AA38">
            <v>2765963.6961497855</v>
          </cell>
          <cell r="AB38">
            <v>2168274.3869067882</v>
          </cell>
          <cell r="AC38">
            <v>3927525.2714513307</v>
          </cell>
          <cell r="AD38">
            <v>10534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4203</v>
          </cell>
          <cell r="AL38">
            <v>2749</v>
          </cell>
          <cell r="AM38">
            <v>1459</v>
          </cell>
          <cell r="AN38">
            <v>2123</v>
          </cell>
          <cell r="AO38">
            <v>72.509728255413776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38.740029464634461</v>
          </cell>
          <cell r="AW38">
            <v>83.847571727591415</v>
          </cell>
          <cell r="AX38">
            <v>123.84477878151635</v>
          </cell>
          <cell r="AY38">
            <v>154.16569600609714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0.18709999999999999</v>
          </cell>
          <cell r="BG38">
            <v>0.40489999999999998</v>
          </cell>
          <cell r="BH38">
            <v>1.6</v>
          </cell>
          <cell r="BI38">
            <v>1.6</v>
          </cell>
          <cell r="BJ38">
            <v>0.72438308334915502</v>
          </cell>
          <cell r="BK38">
            <v>1.3202524111118397</v>
          </cell>
        </row>
        <row r="39">
          <cell r="D39">
            <v>380152</v>
          </cell>
          <cell r="E39">
            <v>1.59</v>
          </cell>
          <cell r="F39">
            <v>0</v>
          </cell>
          <cell r="G39">
            <v>0.97</v>
          </cell>
          <cell r="H39">
            <v>10049242.751586001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2893.12487283362</v>
          </cell>
          <cell r="N39">
            <v>0</v>
          </cell>
          <cell r="O39">
            <v>4234685.7856794633</v>
          </cell>
          <cell r="P39">
            <v>2503695.1163363759</v>
          </cell>
          <cell r="Q39">
            <v>983427.98128354107</v>
          </cell>
          <cell r="R39">
            <v>2324540.7434137892</v>
          </cell>
          <cell r="S39">
            <v>6515750.9898113227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1819.5753917192578</v>
          </cell>
          <cell r="Y39">
            <v>0</v>
          </cell>
          <cell r="Z39">
            <v>2663324.3935090965</v>
          </cell>
          <cell r="AA39">
            <v>1574651.0165637585</v>
          </cell>
          <cell r="AB39">
            <v>618508.16432927107</v>
          </cell>
          <cell r="AC39">
            <v>1461975.3103231378</v>
          </cell>
          <cell r="AD39">
            <v>5832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2913</v>
          </cell>
          <cell r="AL39">
            <v>1274</v>
          </cell>
          <cell r="AM39">
            <v>577</v>
          </cell>
          <cell r="AN39">
            <v>1068</v>
          </cell>
          <cell r="AO39">
            <v>93.103437783083606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76.190765348126121</v>
          </cell>
          <cell r="AW39">
            <v>102.9991507433123</v>
          </cell>
          <cell r="AX39">
            <v>89.328157759860062</v>
          </cell>
          <cell r="AY39">
            <v>114.07422833357816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0.36799999999999999</v>
          </cell>
          <cell r="BG39">
            <v>0.49740000000000001</v>
          </cell>
          <cell r="BH39">
            <v>1.6</v>
          </cell>
          <cell r="BI39">
            <v>1.6</v>
          </cell>
          <cell r="BJ39">
            <v>0.74377085048011005</v>
          </cell>
          <cell r="BK39">
            <v>1.910651783074335</v>
          </cell>
        </row>
        <row r="40">
          <cell r="D40">
            <v>380169</v>
          </cell>
          <cell r="E40">
            <v>1.595</v>
          </cell>
          <cell r="F40">
            <v>0</v>
          </cell>
          <cell r="G40">
            <v>1</v>
          </cell>
          <cell r="H40">
            <v>5406245.5938999951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864.96248643510501</v>
          </cell>
          <cell r="N40">
            <v>0</v>
          </cell>
          <cell r="O40">
            <v>2122815.899598585</v>
          </cell>
          <cell r="P40">
            <v>1549727.1301639124</v>
          </cell>
          <cell r="Q40">
            <v>425252.62815234484</v>
          </cell>
          <cell r="R40">
            <v>1307584.9734987179</v>
          </cell>
          <cell r="S40">
            <v>3389495.6701567369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542.29622973987773</v>
          </cell>
          <cell r="Y40">
            <v>0</v>
          </cell>
          <cell r="Z40">
            <v>1330919.0593094577</v>
          </cell>
          <cell r="AA40">
            <v>971615.7555886599</v>
          </cell>
          <cell r="AB40">
            <v>266616.06780711276</v>
          </cell>
          <cell r="AC40">
            <v>819802.49122176669</v>
          </cell>
          <cell r="AD40">
            <v>3764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1619</v>
          </cell>
          <cell r="AL40">
            <v>1022</v>
          </cell>
          <cell r="AM40">
            <v>312</v>
          </cell>
          <cell r="AN40">
            <v>811</v>
          </cell>
          <cell r="AO40">
            <v>75.041969318029075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68.505201735096648</v>
          </cell>
          <cell r="AW40">
            <v>79.225028994509117</v>
          </cell>
          <cell r="AX40">
            <v>71.211556572412604</v>
          </cell>
          <cell r="AY40">
            <v>84.23782277247912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0.33079999999999998</v>
          </cell>
          <cell r="BG40">
            <v>0.3826</v>
          </cell>
          <cell r="BH40">
            <v>1.6</v>
          </cell>
          <cell r="BI40">
            <v>1.6</v>
          </cell>
          <cell r="BJ40">
            <v>0.723534112646121</v>
          </cell>
          <cell r="BK40">
            <v>1.548746655578916</v>
          </cell>
        </row>
        <row r="41">
          <cell r="D41">
            <v>380015</v>
          </cell>
          <cell r="E41">
            <v>1.276</v>
          </cell>
          <cell r="F41">
            <v>0</v>
          </cell>
          <cell r="G41">
            <v>1.1499999999999999</v>
          </cell>
          <cell r="H41">
            <v>25013166.029400002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3059.9607249072178</v>
          </cell>
          <cell r="N41">
            <v>4807.5515431993335</v>
          </cell>
          <cell r="O41">
            <v>7214861.2489825143</v>
          </cell>
          <cell r="P41">
            <v>6539277.664971279</v>
          </cell>
          <cell r="Q41">
            <v>2965359.05067915</v>
          </cell>
          <cell r="R41">
            <v>8285800.5524989525</v>
          </cell>
          <cell r="S41">
            <v>17045908.429467086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2398.0883424037756</v>
          </cell>
          <cell r="Y41">
            <v>3767.6736231969699</v>
          </cell>
          <cell r="Z41">
            <v>5654279.9756916258</v>
          </cell>
          <cell r="AA41">
            <v>5124825.7562470837</v>
          </cell>
          <cell r="AB41">
            <v>2323949.0992783308</v>
          </cell>
          <cell r="AC41">
            <v>6493574.1007045079</v>
          </cell>
          <cell r="AD41">
            <v>35068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14270</v>
          </cell>
          <cell r="AL41">
            <v>9812</v>
          </cell>
          <cell r="AM41">
            <v>3375</v>
          </cell>
          <cell r="AN41">
            <v>7611</v>
          </cell>
          <cell r="AO41">
            <v>40.506797340089463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33.019621441787116</v>
          </cell>
          <cell r="AW41">
            <v>43.525154201038553</v>
          </cell>
          <cell r="AX41">
            <v>57.381459241440268</v>
          </cell>
          <cell r="AY41">
            <v>71.098564585298774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0.1595</v>
          </cell>
          <cell r="BG41">
            <v>0.2102</v>
          </cell>
          <cell r="BH41">
            <v>1.6</v>
          </cell>
          <cell r="BI41">
            <v>1.6</v>
          </cell>
          <cell r="BJ41">
            <v>0.62496142922322395</v>
          </cell>
          <cell r="BK41">
            <v>1.5496362147143321</v>
          </cell>
        </row>
        <row r="42">
          <cell r="D42">
            <v>380202</v>
          </cell>
          <cell r="E42">
            <v>1.276</v>
          </cell>
          <cell r="F42">
            <v>0</v>
          </cell>
          <cell r="G42">
            <v>0.6</v>
          </cell>
          <cell r="H42">
            <v>1668278.0404800004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220.94719613919449</v>
          </cell>
          <cell r="N42">
            <v>0</v>
          </cell>
          <cell r="O42">
            <v>416701.87156100653</v>
          </cell>
          <cell r="P42">
            <v>317867.65027406876</v>
          </cell>
          <cell r="Q42">
            <v>381980.80506532552</v>
          </cell>
          <cell r="R42">
            <v>551506.76638346049</v>
          </cell>
          <cell r="S42">
            <v>2179046.552351098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173.15610982695492</v>
          </cell>
          <cell r="Y42">
            <v>0</v>
          </cell>
          <cell r="Z42">
            <v>326568.86485972296</v>
          </cell>
          <cell r="AA42">
            <v>249112.57858469337</v>
          </cell>
          <cell r="AB42">
            <v>299357.99770009838</v>
          </cell>
          <cell r="AC42">
            <v>432215.334156317</v>
          </cell>
          <cell r="AD42">
            <v>4559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2004</v>
          </cell>
          <cell r="AL42">
            <v>964</v>
          </cell>
          <cell r="AM42">
            <v>748</v>
          </cell>
          <cell r="AN42">
            <v>843</v>
          </cell>
          <cell r="AO42">
            <v>39.830491927160523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13.579876283255279</v>
          </cell>
          <cell r="AW42">
            <v>21.534628162577228</v>
          </cell>
          <cell r="AX42">
            <v>33.350935572649107</v>
          </cell>
          <cell r="AY42">
            <v>42.72591282684035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6.5600000000000006E-2</v>
          </cell>
          <cell r="BG42">
            <v>0.104</v>
          </cell>
          <cell r="BH42">
            <v>1.6</v>
          </cell>
          <cell r="BI42">
            <v>1.6</v>
          </cell>
          <cell r="BJ42">
            <v>0.60919464794911204</v>
          </cell>
          <cell r="BK42">
            <v>1.4845812782066019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ъемы"/>
      <sheetName val="Финансы"/>
      <sheetName val="Финансы без смо"/>
      <sheetName val="Объемы ноябрь"/>
      <sheetName val="Финансы ноябрь"/>
    </sheetNames>
    <sheetDataSet>
      <sheetData sheetId="0"/>
      <sheetData sheetId="1"/>
      <sheetData sheetId="2"/>
      <sheetData sheetId="3"/>
      <sheetData sheetId="4">
        <row r="5">
          <cell r="B5" t="str">
            <v>ОБЛАСТНОЕ ГОСУДАРСТВЕННОЕ БЮДЖЕТНОЕ УЧРЕЖДЕНИЕ ЗДРАВООХРАНЕНИЯ "ИРКУТСКАЯ ГОРОДСКАЯ КЛИНИЧЕСКАЯ БОЛЬНИЦА № 1"</v>
          </cell>
          <cell r="C5" t="str">
            <v>Иркутск КБ1</v>
          </cell>
          <cell r="D5">
            <v>380005</v>
          </cell>
        </row>
        <row r="6">
          <cell r="B6" t="str">
            <v>ОБЛАСТНОЕ ГОСУДАРСТВЕННОЕ БЮДЖЕТНОЕ УЧРЕЖДЕНИЕ ЗДРАВООХРАНЕНИЯ "ИРКУТСКАЯ ГОРОДСКАЯ КЛИНИЧЕСКАЯ БОЛЬНИЦА № 1"</v>
          </cell>
          <cell r="C6" t="str">
            <v>Иркутск КБ1</v>
          </cell>
          <cell r="D6">
            <v>380005</v>
          </cell>
        </row>
        <row r="7">
          <cell r="B7" t="str">
            <v>ОБЛАСТНОЕ ГОСУДАРСТВЕННОЕ БЮДЖЕТНОЕ УЧРЕЖДЕНИЕ ЗДРАВООХРАНЕНИЯ "ИРКУТСКАЯ ГОРОДСКАЯ КЛИНИЧЕСКАЯ БОЛЬНИЦА № 1"</v>
          </cell>
          <cell r="C7" t="str">
            <v>Иркутск КБ1</v>
          </cell>
          <cell r="D7">
            <v>380005</v>
          </cell>
        </row>
        <row r="8">
          <cell r="B8" t="str">
            <v>ОБЛАСТНОЕ ГОСУДАРСТВЕННОЕ БЮДЖЕТНОЕ УЧРЕЖДЕНИЕ ЗДРАВООХРАНЕНИЯ "ИРКУТСКАЯ ГОРОДСКАЯ КЛИНИЧЕСКАЯ БОЛЬНИЦА № 3"</v>
          </cell>
          <cell r="C8" t="str">
            <v>Иркутск ГКБ3</v>
          </cell>
          <cell r="D8">
            <v>380009</v>
          </cell>
        </row>
        <row r="9">
          <cell r="B9" t="str">
            <v>ОБЛАСТНОЕ ГОСУДАРСТВЕННОЕ БЮДЖЕТНОЕ УЧРЕЖДЕНИЕ ЗДРАВООХРАНЕНИЯ "ИРКУТСКАЯ ГОРОДСКАЯ КЛИНИЧЕСКАЯ БОЛЬНИЦА № 3"</v>
          </cell>
          <cell r="C9" t="str">
            <v>Иркутск ГКБ3</v>
          </cell>
          <cell r="D9">
            <v>380009</v>
          </cell>
        </row>
        <row r="10">
          <cell r="B10" t="str">
            <v>ОБЛАСТНОЕ ГОСУДАРСТВЕННОЕ БЮДЖЕТНОЕ УЧРЕЖДЕНИЕ ЗДРАВООХРАНЕНИЯ "ИРКУТСКАЯ ГОРОДСКАЯ КЛИНИЧЕСКАЯ БОЛЬНИЦА № 3"</v>
          </cell>
          <cell r="C10" t="str">
            <v>Иркутск ГКБ3</v>
          </cell>
          <cell r="D10">
            <v>380009</v>
          </cell>
        </row>
        <row r="11">
          <cell r="B11" t="str">
            <v>ОБЛАСТНОЕ ГОСУДАРСТВЕННОЕ БЮДЖЕТНОЕ УЧРЕЖДЕНИЕ ЗДРАВООХРАНЕНИЯ "ИРКУТСКАЯ ГОРОДСКАЯ БОЛЬНИЦА № 5"</v>
          </cell>
          <cell r="C11" t="str">
            <v>Иркутск ГБ5</v>
          </cell>
          <cell r="D11">
            <v>380004</v>
          </cell>
        </row>
        <row r="12">
          <cell r="B12" t="str">
            <v>ОБЛАСТНОЕ ГОСУДАРСТВЕННОЕ БЮДЖЕТНОЕ УЧРЕЖДЕНИЕ ЗДРАВООХРАНЕНИЯ "ИРКУТСКАЯ ГОРОДСКАЯ БОЛЬНИЦА № 5"</v>
          </cell>
          <cell r="C12" t="str">
            <v>Иркутск ГБ5</v>
          </cell>
          <cell r="D12">
            <v>380004</v>
          </cell>
        </row>
        <row r="13">
          <cell r="B13" t="str">
            <v>ОБЛАСТНОЕ ГОСУДАРСТВЕННОЕ БЮДЖЕТНОЕ УЧРЕЖДЕНИЕ ЗДРАВООХРАНЕНИЯ "ИРКУТСКАЯ ГОРОДСКАЯ БОЛЬНИЦА № 5"</v>
          </cell>
          <cell r="C13" t="str">
            <v>Иркутск ГБ5</v>
          </cell>
          <cell r="D13">
            <v>380004</v>
          </cell>
        </row>
        <row r="14">
          <cell r="B14" t="str">
            <v>ОБЛАСТНОЕ ГОСУДАРСТВЕННОЕ БЮДЖЕТНОЕ УЧРЕЖДЕНИЕ ЗДРАВООХРАНЕНИЯ "ИРКУТСКАЯ ГОРОДСКАЯ БОЛЬНИЦА № 6"</v>
          </cell>
          <cell r="C14" t="str">
            <v>Иркутск ГБ6</v>
          </cell>
          <cell r="D14">
            <v>380003</v>
          </cell>
        </row>
        <row r="15">
          <cell r="B15" t="str">
            <v>ОБЛАСТНОЕ ГОСУДАРСТВЕННОЕ БЮДЖЕТНОЕ УЧРЕЖДЕНИЕ ЗДРАВООХРАНЕНИЯ "ИРКУТСКАЯ ГОРОДСКАЯ БОЛЬНИЦА № 6"</v>
          </cell>
          <cell r="C15" t="str">
            <v>Иркутск ГБ6</v>
          </cell>
          <cell r="D15">
            <v>380003</v>
          </cell>
        </row>
        <row r="16">
          <cell r="B16" t="str">
            <v>ОБЛАСТНОЕ ГОСУДАРСТВЕННОЕ БЮДЖЕТНОЕ УЧРЕЖДЕНИЕ ЗДРАВООХРАНЕНИЯ "ИРКУТСКАЯ ГОРОДСКАЯ БОЛЬНИЦА № 6"</v>
          </cell>
          <cell r="C16" t="str">
            <v>Иркутск ГБ6</v>
          </cell>
          <cell r="D16">
            <v>380003</v>
          </cell>
        </row>
        <row r="17">
          <cell r="B17" t="str">
            <v>ОБЛАСТНОЕ ГОСУДАРСТВЕННОЕ АВТОНОМНОЕ УЧРЕЖДЕНИЕ ЗДРАВООХРАНЕНИЯ "ИРКУТСКАЯ ГОРОДСКАЯ КЛИНИЧЕСКАЯ БОЛЬНИЦА № 8"</v>
          </cell>
          <cell r="C17" t="str">
            <v>Иркутск ГКБ8</v>
          </cell>
          <cell r="D17">
            <v>380029</v>
          </cell>
        </row>
        <row r="18">
          <cell r="B18" t="str">
            <v>ОБЛАСТНОЕ ГОСУДАРСТВЕННОЕ АВТОНОМНОЕ УЧРЕЖДЕНИЕ ЗДРАВООХРАНЕНИЯ "ИРКУТСКАЯ ГОРОДСКАЯ КЛИНИЧЕСКАЯ БОЛЬНИЦА № 8"</v>
          </cell>
          <cell r="C18" t="str">
            <v>Иркутск ГКБ8</v>
          </cell>
          <cell r="D18">
            <v>380029</v>
          </cell>
        </row>
        <row r="19">
          <cell r="B19" t="str">
            <v>ОБЛАСТНОЕ ГОСУДАРСТВЕННОЕ АВТОНОМНОЕ УЧРЕЖДЕНИЕ ЗДРАВООХРАНЕНИЯ "ИРКУТСКАЯ ГОРОДСКАЯ КЛИНИЧЕСКАЯ БОЛЬНИЦА № 8"</v>
          </cell>
          <cell r="C19" t="str">
            <v>Иркутск ГКБ8</v>
          </cell>
          <cell r="D19">
            <v>380029</v>
          </cell>
        </row>
        <row r="20">
          <cell r="B20" t="str">
            <v>ОБЛАСТНОЕ ГОСУДАРСТВЕННОЕ АВТОНОМНОЕ УЧРЕЖДЕНИЕ ЗДРАВООХРАНЕНИЯ "ИРКУТСКАЯ ГОРОДСКАЯ КЛИНИЧЕСКАЯ БОЛЬНИЦА № 9"</v>
          </cell>
          <cell r="C20" t="str">
            <v>Иркутск ГКБ9</v>
          </cell>
          <cell r="D20">
            <v>380013</v>
          </cell>
        </row>
        <row r="21">
          <cell r="B21" t="str">
            <v>ОБЛАСТНОЕ ГОСУДАРСТВЕННОЕ АВТОНОМНОЕ УЧРЕЖДЕНИЕ ЗДРАВООХРАНЕНИЯ "ИРКУТСКАЯ ГОРОДСКАЯ КЛИНИЧЕСКАЯ БОЛЬНИЦА № 9"</v>
          </cell>
          <cell r="C21" t="str">
            <v>Иркутск ГКБ9</v>
          </cell>
          <cell r="D21">
            <v>380013</v>
          </cell>
        </row>
        <row r="22">
          <cell r="B22" t="str">
            <v>ОБЛАСТНОЕ ГОСУДАРСТВЕННОЕ АВТОНОМНОЕ УЧРЕЖДЕНИЕ ЗДРАВООХРАНЕНИЯ "ИРКУТСКАЯ ГОРОДСКАЯ КЛИНИЧЕСКАЯ БОЛЬНИЦА № 9"</v>
          </cell>
          <cell r="C22" t="str">
            <v>Иркутск ГКБ9</v>
          </cell>
          <cell r="D22">
            <v>380013</v>
          </cell>
        </row>
        <row r="23">
          <cell r="B23" t="str">
            <v>ОБЛАСТНОЕ ГОСУДАРСТВЕННОЕ АВТОНОМНОЕ УЧРЕЖДЕНИЕ ЗДРАВООХРАНЕНИЯ "ИРКУТСКАЯ ГОРОДСКАЯ КЛИНИЧЕСКАЯ БОЛЬНИЦА № 10"</v>
          </cell>
          <cell r="C23" t="str">
            <v>Иркутск ГКБ10</v>
          </cell>
          <cell r="D23">
            <v>380006</v>
          </cell>
        </row>
        <row r="24">
          <cell r="B24" t="str">
            <v>ОБЛАСТНОЕ ГОСУДАРСТВЕННОЕ АВТОНОМНОЕ УЧРЕЖДЕНИЕ ЗДРАВООХРАНЕНИЯ "ИРКУТСКАЯ ГОРОДСКАЯ КЛИНИЧЕСКАЯ БОЛЬНИЦА № 10"</v>
          </cell>
          <cell r="C24" t="str">
            <v>Иркутск ГКБ10</v>
          </cell>
          <cell r="D24">
            <v>380006</v>
          </cell>
        </row>
        <row r="25">
          <cell r="B25" t="str">
            <v>ОБЛАСТНОЕ ГОСУДАРСТВЕННОЕ АВТОНОМНОЕ УЧРЕЖДЕНИЕ ЗДРАВООХРАНЕНИЯ "ИРКУТСКАЯ ГОРОДСКАЯ КЛИНИЧЕСКАЯ БОЛЬНИЦА № 10"</v>
          </cell>
          <cell r="C25" t="str">
            <v>Иркутск ГКБ10</v>
          </cell>
          <cell r="D25">
            <v>380006</v>
          </cell>
        </row>
        <row r="26">
          <cell r="B26" t="str">
            <v>ОБЛАСТНОЕ ГОСУДАРСТВЕННОЕ БЮДЖЕТНОЕ УЧРЕЖДЕНИЕ ЗДРАВООХРАНЕНИЯ "ИРКУТСКИЙ ГОРОДСКОЙ ПЕРИНАТАЛЬНЫЙ ЦЕНТР"</v>
          </cell>
          <cell r="C26" t="str">
            <v>Иркутск ГПЦ</v>
          </cell>
          <cell r="D26">
            <v>380012</v>
          </cell>
        </row>
        <row r="27">
          <cell r="B27" t="str">
            <v>ОБЛАСТНОЕ ГОСУДАРСТВЕННОЕ БЮДЖЕТНОЕ УЧРЕЖДЕНИЕ ЗДРАВООХРАНЕНИЯ "ИРКУТСКИЙ ГОРОДСКОЙ ПЕРИНАТАЛЬНЫЙ ЦЕНТР"</v>
          </cell>
          <cell r="C27" t="str">
            <v>Иркутск ГПЦ</v>
          </cell>
          <cell r="D27">
            <v>380012</v>
          </cell>
        </row>
        <row r="28">
          <cell r="B28" t="str">
            <v>ОБЛАСТНОЕ ГОСУДАРСТВЕННОЕ БЮДЖЕТНОЕ УЧРЕЖДЕНИЕ ЗДРАВООХРАНЕНИЯ "ИРКУТСКИЙ ГОРОДСКОЙ ПЕРИНАТАЛЬНЫЙ ЦЕНТР"</v>
          </cell>
          <cell r="C28" t="str">
            <v>Иркутск ГПЦ</v>
          </cell>
          <cell r="D28">
            <v>380012</v>
          </cell>
        </row>
        <row r="29">
          <cell r="B29" t="str">
            <v>ОБЛАСТНОЕ ГОСУДАРСТВЕННОЕ АВТОНОМНОЕ УЧРЕЖДЕНИЕ ЗДРАВООХРАНЕНИЯ "ИРКУТСКАЯ МЕДИКО-САНИТАРНАЯ ЧАСТЬ № 2"</v>
          </cell>
          <cell r="C29" t="str">
            <v>Иркутск МСЧ  2</v>
          </cell>
          <cell r="D29">
            <v>380019</v>
          </cell>
        </row>
        <row r="30">
          <cell r="B30" t="str">
            <v>ОБЛАСТНОЕ ГОСУДАРСТВЕННОЕ АВТОНОМНОЕ УЧРЕЖДЕНИЕ ЗДРАВООХРАНЕНИЯ "ИРКУТСКАЯ МЕДИКО-САНИТАРНАЯ ЧАСТЬ № 2"</v>
          </cell>
          <cell r="C30" t="str">
            <v>Иркутск МСЧ  2</v>
          </cell>
          <cell r="D30">
            <v>380019</v>
          </cell>
        </row>
        <row r="31">
          <cell r="B31" t="str">
            <v>ОБЛАСТНОЕ ГОСУДАРСТВЕННОЕ АВТОНОМНОЕ УЧРЕЖДЕНИЕ ЗДРАВООХРАНЕНИЯ "ИРКУТСКАЯ МЕДИКО-САНИТАРНАЯ ЧАСТЬ № 2"</v>
          </cell>
          <cell r="C31" t="str">
            <v>Иркутск МСЧ  2</v>
          </cell>
          <cell r="D31">
            <v>380019</v>
          </cell>
        </row>
        <row r="32">
          <cell r="B32" t="str">
            <v>ОБЛАСТНОЕ ГОСУДАРСТВЕННОЕ АВТОНОМНОЕ УЧРЕЖДЕНИЕ ЗДРАВООХРАНЕНИЯ "МЕДСАНЧАСТЬ ИАПО"</v>
          </cell>
          <cell r="C32" t="str">
            <v>Иркутск МСЧ ИАПО</v>
          </cell>
          <cell r="D32">
            <v>380021</v>
          </cell>
        </row>
        <row r="33">
          <cell r="B33" t="str">
            <v>ОБЛАСТНОЕ ГОСУДАРСТВЕННОЕ АВТОНОМНОЕ УЧРЕЖДЕНИЕ ЗДРАВООХРАНЕНИЯ "МЕДСАНЧАСТЬ ИАПО"</v>
          </cell>
          <cell r="C33" t="str">
            <v>Иркутск МСЧ ИАПО</v>
          </cell>
          <cell r="D33">
            <v>380021</v>
          </cell>
        </row>
        <row r="34">
          <cell r="B34" t="str">
            <v>ОБЛАСТНОЕ ГОСУДАРСТВЕННОЕ АВТОНОМНОЕ УЧРЕЖДЕНИЕ ЗДРАВООХРАНЕНИЯ "МЕДСАНЧАСТЬ ИАПО"</v>
          </cell>
          <cell r="C34" t="str">
            <v>Иркутск МСЧ ИАПО</v>
          </cell>
          <cell r="D34">
            <v>380021</v>
          </cell>
        </row>
        <row r="35">
          <cell r="B35" t="str">
            <v>АКЦИОНЕРНОЕ ОБЩЕСТВО "МЕЖДУНАРОДНЫЙ АЭРОПОРТ ИРКУТСК"</v>
          </cell>
          <cell r="C35" t="str">
            <v>Иркутск Аэропорт</v>
          </cell>
          <cell r="D35">
            <v>380024</v>
          </cell>
        </row>
        <row r="36">
          <cell r="B36" t="str">
            <v>АКЦИОНЕРНОЕ ОБЩЕСТВО "МЕЖДУНАРОДНЫЙ АЭРОПОРТ ИРКУТСК"</v>
          </cell>
          <cell r="C36" t="str">
            <v>Иркутск Аэропорт</v>
          </cell>
          <cell r="D36">
            <v>380024</v>
          </cell>
        </row>
        <row r="37">
          <cell r="B37" t="str">
            <v>АКЦИОНЕРНОЕ ОБЩЕСТВО "МЕЖДУНАРОДНЫЙ АЭРОПОРТ ИРКУТСК"</v>
          </cell>
          <cell r="C37" t="str">
            <v>Иркутск Аэропорт</v>
          </cell>
          <cell r="D37">
            <v>380024</v>
          </cell>
        </row>
        <row r="38">
          <cell r="B38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C38" t="str">
            <v>Иркутск Больница  СО РАН</v>
          </cell>
          <cell r="D38">
            <v>380039</v>
          </cell>
        </row>
        <row r="39">
          <cell r="B39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C39" t="str">
            <v>Иркутск Больница  СО РАН</v>
          </cell>
          <cell r="D39">
            <v>380039</v>
          </cell>
        </row>
        <row r="40">
          <cell r="B40" t="str">
            <v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v>
          </cell>
          <cell r="C40" t="str">
            <v>Иркутск Больница  СО РАН</v>
          </cell>
          <cell r="D40">
            <v>380039</v>
          </cell>
        </row>
        <row r="41">
          <cell r="B41" t="str">
            <v>ИРКУТСКИЙ ФИЛИАЛ ФЕДЕРАЛЬНОГО ГОСУДАРСТВЕННОГО АВТОНОМНОГО УЧРЕЖДЕНИЯ "НАЦИОНАЛЬНЫЙ МЕДИЦИНСКИЙ ИССЛЕДОВАТЕЛЬСКИЙ ЦЕНТР "МЕЖОТРАСЛЕВОЙ НАУЧНО-ТЕХНИЧЕСКИЙ КОМПЛЕКС "МИКРОХИРУРГИЯ ГЛАЗА" ИМЕНИ АКАДЕМИКА С.Н.ФЕДОРОВА" МИНИСТЕРСТВА ЗДРАВООХРАНЕНИЯ РОССИЙ</v>
          </cell>
          <cell r="C41" t="str">
            <v>Иркутск МНТК</v>
          </cell>
          <cell r="D41">
            <v>380014</v>
          </cell>
        </row>
        <row r="42">
          <cell r="B42" t="str">
            <v>ИРКУТСКИЙ ФИЛИАЛ ФЕДЕРАЛЬНОГО ГОСУДАРСТВЕННОГО АВТОНОМНОГО УЧРЕЖДЕНИЯ "НАЦИОНАЛЬНЫЙ МЕДИЦИНСКИЙ ИССЛЕДОВАТЕЛЬСКИЙ ЦЕНТР "МЕЖОТРАСЛЕВОЙ НАУЧНО-ТЕХНИЧЕСКИЙ КОМПЛЕКС "МИКРОХИРУРГИЯ ГЛАЗА" ИМЕНИ АКАДЕМИКА С.Н.ФЕДОРОВА" МИНИСТЕРСТВА ЗДРАВООХРАНЕНИЯ РОССИЙ</v>
          </cell>
          <cell r="C42" t="str">
            <v>Иркутск МНТК</v>
          </cell>
          <cell r="D42">
            <v>380014</v>
          </cell>
        </row>
        <row r="43">
          <cell r="B43" t="str">
            <v>ИРКУТСКИЙ ФИЛИАЛ ФЕДЕРАЛЬНОГО ГОСУДАРСТВЕННОГО АВТОНОМНОГО УЧРЕЖДЕНИЯ "НАЦИОНАЛЬНЫЙ МЕДИЦИНСКИЙ ИССЛЕДОВАТЕЛЬСКИЙ ЦЕНТР "МЕЖОТРАСЛЕВОЙ НАУЧНО-ТЕХНИЧЕСКИЙ КОМПЛЕКС "МИКРОХИРУРГИЯ ГЛАЗА" ИМЕНИ АКАДЕМИКА С.Н.ФЕДОРОВА" МИНИСТЕРСТВА ЗДРАВООХРАНЕНИЯ РОССИЙ</v>
          </cell>
          <cell r="C43" t="str">
            <v>Иркутск МНТК</v>
          </cell>
          <cell r="D43">
            <v>380014</v>
          </cell>
        </row>
        <row r="44">
          <cell r="B44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C44" t="str">
            <v>Иркутск ИГОДКБ</v>
          </cell>
          <cell r="D44">
            <v>380061</v>
          </cell>
        </row>
        <row r="45">
          <cell r="B45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C45" t="str">
            <v>Иркутск ИГОДКБ</v>
          </cell>
          <cell r="D45">
            <v>380061</v>
          </cell>
        </row>
        <row r="46">
          <cell r="B46" t="str">
            <v>ГОСУДАРСТВЕННОЕ БЮДЖЕТНОЕ УЧРЕЖДЕНИЕ ЗДРАВООХРАНЕНИЯ ИРКУТСКАЯ ГОСУДАРСТВЕННАЯ ОБЛАСТНАЯ ДЕТСКАЯ КЛИНИЧЕСКАЯ БОЛЬНИЦА</v>
          </cell>
          <cell r="C46" t="str">
            <v>Иркутск ИГОДКБ</v>
          </cell>
          <cell r="D46">
            <v>380061</v>
          </cell>
        </row>
        <row r="47">
          <cell r="B47" t="str">
            <v>частное учреждение здравоохранения "Клиническая больница "РЖД-Медицина" города Иркутск"</v>
          </cell>
          <cell r="C47" t="str">
            <v>Иркутск КБ РЖД-МЕДИЦИНА</v>
          </cell>
          <cell r="D47">
            <v>380015</v>
          </cell>
        </row>
        <row r="48">
          <cell r="B48" t="str">
            <v>частное учреждение здравоохранения "Клиническая больница "РЖД-Медицина" города Иркутск"</v>
          </cell>
          <cell r="C48" t="str">
            <v>Иркутск КБ РЖД-МЕДИЦИНА</v>
          </cell>
          <cell r="D48">
            <v>380015</v>
          </cell>
        </row>
        <row r="49">
          <cell r="B49" t="str">
            <v>частное учреждение здравоохранения "Клиническая больница "РЖД-Медицина" города Иркутск"</v>
          </cell>
          <cell r="C49" t="str">
            <v>Иркутск КБ РЖД-МЕДИЦИНА</v>
          </cell>
          <cell r="D49">
            <v>380015</v>
          </cell>
        </row>
        <row r="50">
          <cell r="B50" t="str">
            <v>ФЕДЕРАЛЬНОЕ ГОСУДАРСТВЕННОЕ БЮДЖЕТНОЕ ОБРАЗОВАТЕЛЬНОЕ УЧРЕЖДЕНИЕ ВЫСШЕГО ОБРАЗОВАНИЯ "ИРКУТСКИЙ ГОСУДАРСТВЕННЫЙ МЕДИЦИНСКИЙ УНИВЕРСИТЕТ" МИНИСТЕРСТВА ЗДРАВООХРАНЕНИЯ РОССИЙСКОЙ ФЕДЕРАЦИИ</v>
          </cell>
          <cell r="C50" t="str">
            <v>Иркутск ИГМУ</v>
          </cell>
          <cell r="D50">
            <v>380086</v>
          </cell>
        </row>
        <row r="51">
          <cell r="B51" t="str">
            <v>ФЕДЕРАЛЬНОЕ ГОСУДАРСТВЕННОЕ БЮДЖЕТНОЕ ОБРАЗОВАТЕЛЬНОЕ УЧРЕЖДЕНИЕ ВЫСШЕГО ОБРАЗОВАНИЯ "ИРКУТСКИЙ ГОСУДАРСТВЕННЫЙ МЕДИЦИНСКИЙ УНИВЕРСИТЕТ" МИНИСТЕРСТВА ЗДРАВООХРАНЕНИЯ РОССИЙСКОЙ ФЕДЕРАЦИИ</v>
          </cell>
          <cell r="C51" t="str">
            <v>Иркутск ИГМУ</v>
          </cell>
          <cell r="D51">
            <v>380086</v>
          </cell>
        </row>
        <row r="52">
          <cell r="B52" t="str">
            <v>ФЕДЕРАЛЬНОЕ ГОСУДАРСТВЕННОЕ БЮДЖЕТНОЕ ОБРАЗОВАТЕЛЬНОЕ УЧРЕЖДЕНИЕ ВЫСШЕГО ОБРАЗОВАНИЯ "ИРКУТСКИЙ ГОСУДАРСТВЕННЫЙ МЕДИЦИНСКИЙ УНИВЕРСИТЕТ" МИНИСТЕРСТВА ЗДРАВООХРАНЕНИЯ РОССИЙСКОЙ ФЕДЕРАЦИИ</v>
          </cell>
          <cell r="C52" t="str">
            <v>Иркутск ИГМУ</v>
          </cell>
          <cell r="D52">
            <v>380086</v>
          </cell>
        </row>
        <row r="53">
          <cell r="B53" t="str">
            <v>ГОСУДАРСТВЕННОЕ БЮДЖЕТНОЕ УЧРЕЖДЕНИЕ ЗДРАВООХРАНЕНИЯ ИРКУТСКАЯ ОРДЕНА "ЗНАК ПОЧЕТА" ОБЛАСТНАЯ КЛИНИЧЕСКАЯ БОЛЬНИЦА</v>
          </cell>
          <cell r="C53" t="str">
            <v>Иркутск ИОКБ (Знак почета)</v>
          </cell>
          <cell r="D53">
            <v>380243</v>
          </cell>
        </row>
        <row r="54">
          <cell r="B54" t="str">
            <v>ГОСУДАРСТВЕННОЕ БЮДЖЕТНОЕ УЧРЕЖДЕНИЕ ЗДРАВООХРАНЕНИЯ ИРКУТСКАЯ ОРДЕНА "ЗНАК ПОЧЕТА" ОБЛАСТНАЯ КЛИНИЧЕСКАЯ БОЛЬНИЦА</v>
          </cell>
          <cell r="C54" t="str">
            <v>Иркутск ИОКБ (Знак почета)</v>
          </cell>
          <cell r="D54">
            <v>380243</v>
          </cell>
        </row>
        <row r="55">
          <cell r="B55" t="str">
            <v>ГОСУДАРСТВЕННОЕ БЮДЖЕТНОЕ УЧРЕЖДЕНИЕ ЗДРАВООХРАНЕНИЯ ИРКУТСКАЯ ОРДЕНА "ЗНАК ПОЧЕТА" ОБЛАСТНАЯ КЛИНИЧЕСКАЯ БОЛЬНИЦА</v>
          </cell>
          <cell r="C55" t="str">
            <v>Иркутск ИОКБ (Знак почета)</v>
          </cell>
          <cell r="D55">
            <v>380243</v>
          </cell>
        </row>
        <row r="56">
          <cell r="B56" t="str">
            <v>ФЕДЕРАЛЬНОЕ ГОСУДАРСТВЕННОЕ БЮДЖЕТНОЕ НАУЧНОЕ УЧРЕЖДЕНИЕ "ИРКУТСКИЙ НАУЧНЫЙ ЦЕНТР ХИРУРГИИ И ТРАВМАТОЛОГИИ"</v>
          </cell>
          <cell r="C56" t="str">
            <v>Иркутск НЦХТ</v>
          </cell>
          <cell r="D56">
            <v>380093</v>
          </cell>
        </row>
        <row r="57">
          <cell r="B57" t="str">
            <v>ФЕДЕРАЛЬНОЕ ГОСУДАРСТВЕННОЕ БЮДЖЕТНОЕ НАУЧНОЕ УЧРЕЖДЕНИЕ "ИРКУТСКИЙ НАУЧНЫЙ ЦЕНТР ХИРУРГИИ И ТРАВМАТОЛОГИИ"</v>
          </cell>
          <cell r="C57" t="str">
            <v>Иркутск НЦХТ</v>
          </cell>
          <cell r="D57">
            <v>380093</v>
          </cell>
        </row>
        <row r="58">
          <cell r="B58" t="str">
            <v>ФЕДЕРАЛЬНОЕ ГОСУДАРСТВЕННОЕ БЮДЖЕТНОЕ НАУЧНОЕ УЧРЕЖДЕНИЕ "ИРКУТСКИЙ НАУЧНЫЙ ЦЕНТР ХИРУРГИИ И ТРАВМАТОЛОГИИ"</v>
          </cell>
          <cell r="C58" t="str">
            <v>Иркутск НЦХТ</v>
          </cell>
          <cell r="D58">
            <v>380093</v>
          </cell>
        </row>
        <row r="59">
          <cell r="B59" t="str">
            <v>ФЕДЕРАЛЬНОЕ ГОСУДАРСТВЕННОЕ БЮДЖЕТНОЕ НАУЧНОЕ УЧРЕЖДЕНИЕ "НАУЧНЫЙ ЦЕНТР ПРОБЛЕМ ЗДОРОВЬЯ СЕМЬИ И РЕПРОДУКЦИИ ЧЕЛОВЕКА"</v>
          </cell>
          <cell r="C59" t="str">
            <v>Иркутск НИИ педиатрии (репрод.чел)</v>
          </cell>
          <cell r="D59">
            <v>380191</v>
          </cell>
        </row>
        <row r="60">
          <cell r="B60" t="str">
            <v>ФЕДЕРАЛЬНОЕ ГОСУДАРСТВЕННОЕ БЮДЖЕТНОЕ НАУЧНОЕ УЧРЕЖДЕНИЕ "НАУЧНЫЙ ЦЕНТР ПРОБЛЕМ ЗДОРОВЬЯ СЕМЬИ И РЕПРОДУКЦИИ ЧЕЛОВЕКА"</v>
          </cell>
          <cell r="C60" t="str">
            <v>Иркутск НИИ педиатрии (репрод.чел)</v>
          </cell>
          <cell r="D60">
            <v>380191</v>
          </cell>
        </row>
        <row r="61">
          <cell r="B61" t="str">
            <v>ФЕДЕРАЛЬНОЕ ГОСУДАРСТВЕННОЕ БЮДЖЕТНОЕ НАУЧНОЕ УЧРЕЖДЕНИЕ "НАУЧНЫЙ ЦЕНТР ПРОБЛЕМ ЗДОРОВЬЯ СЕМЬИ И РЕПРОДУКЦИИ ЧЕЛОВЕКА"</v>
          </cell>
          <cell r="C61" t="str">
            <v>Иркутск НИИ педиатрии (репрод.чел)</v>
          </cell>
          <cell r="D61">
            <v>380191</v>
          </cell>
        </row>
        <row r="62">
          <cell r="B62" t="str">
            <v>ОБЛАСТНОЕ ГОСУДАРСТВЕННОЕ АВТОНОМНОЕ УЧРЕЖДЕНИЕ ЗДРАВООХРАНЕНИЯ "ГОРОДСКАЯ ИВАНО-МАТРЕНИНСКАЯ ДЕТСКАЯ КЛИНИЧЕСКАЯ БОЛЬНИЦА"</v>
          </cell>
          <cell r="C62" t="str">
            <v>Иркутск ГДКБ Ивано-Матр</v>
          </cell>
          <cell r="D62">
            <v>380017</v>
          </cell>
        </row>
        <row r="63">
          <cell r="B63" t="str">
            <v>ОБЛАСТНОЕ ГОСУДАРСТВЕННОЕ АВТОНОМНОЕ УЧРЕЖДЕНИЕ ЗДРАВООХРАНЕНИЯ "ГОРОДСКАЯ ИВАНО-МАТРЕНИНСКАЯ ДЕТСКАЯ КЛИНИЧЕСКАЯ БОЛЬНИЦА"</v>
          </cell>
          <cell r="C63" t="str">
            <v>Иркутск ГДКБ Ивано-Матр</v>
          </cell>
          <cell r="D63">
            <v>380017</v>
          </cell>
        </row>
        <row r="64">
          <cell r="B64" t="str">
            <v>ОБЛАСТНОЕ ГОСУДАРСТВЕННОЕ АВТОНОМНОЕ УЧРЕЖДЕНИЕ ЗДРАВООХРАНЕНИЯ "ГОРОДСКАЯ ИВАНО-МАТРЕНИНСКАЯ ДЕТСКАЯ КЛИНИЧЕСКАЯ БОЛЬНИЦА"</v>
          </cell>
          <cell r="C64" t="str">
            <v>Иркутск ГДКБ Ивано-Матр</v>
          </cell>
          <cell r="D64">
            <v>380017</v>
          </cell>
        </row>
        <row r="65">
          <cell r="B65" t="str">
            <v>ОБЛАСТНОЕ ГОСУДАРСТВЕННОЕ БЮДЖЕТНОЕ УЧРЕЖДЕНИЕ ЗДРАВООХРАНЕНИЯ "ИРКУТСКАЯ ГОРОДСКАЯ ПОЛИКЛИНИКА № 4"</v>
          </cell>
          <cell r="C65" t="str">
            <v>Иркутск П4</v>
          </cell>
          <cell r="D65">
            <v>380020</v>
          </cell>
        </row>
        <row r="66">
          <cell r="B66" t="str">
            <v>ОБЛАСТНОЕ ГОСУДАРСТВЕННОЕ БЮДЖЕТНОЕ УЧРЕЖДЕНИЕ ЗДРАВООХРАНЕНИЯ "ИРКУТСКАЯ ГОРОДСКАЯ ПОЛИКЛИНИКА № 4"</v>
          </cell>
          <cell r="C66" t="str">
            <v>Иркутск П4</v>
          </cell>
          <cell r="D66">
            <v>380020</v>
          </cell>
        </row>
        <row r="67">
          <cell r="B67" t="str">
            <v>ОБЛАСТНОЕ ГОСУДАРСТВЕННОЕ БЮДЖЕТНОЕ УЧРЕЖДЕНИЕ ЗДРАВООХРАНЕНИЯ "ИРКУТСКАЯ ГОРОДСКАЯ ПОЛИКЛИНИКА № 4"</v>
          </cell>
          <cell r="C67" t="str">
            <v>Иркутск П4</v>
          </cell>
          <cell r="D67">
            <v>380020</v>
          </cell>
        </row>
        <row r="68">
          <cell r="B68" t="str">
            <v>ОБЛАСТНОЕ ГОСУДАРСТВЕННОЕ БЮДЖЕТНОЕ УЧРЕЖДЕНИЕ ЗДРАВООХРАНЕНИЯ "ИРКУТСКАЯ ГОРОДСКАЯ ПОЛИКЛИНИКА № 11"</v>
          </cell>
          <cell r="C68" t="str">
            <v>Иркутск П11</v>
          </cell>
          <cell r="D68">
            <v>380022</v>
          </cell>
        </row>
        <row r="69">
          <cell r="B69" t="str">
            <v>ОБЛАСТНОЕ ГОСУДАРСТВЕННОЕ БЮДЖЕТНОЕ УЧРЕЖДЕНИЕ ЗДРАВООХРАНЕНИЯ "ИРКУТСКАЯ ГОРОДСКАЯ ПОЛИКЛИНИКА № 11"</v>
          </cell>
          <cell r="C69" t="str">
            <v>Иркутск П11</v>
          </cell>
          <cell r="D69">
            <v>380022</v>
          </cell>
        </row>
        <row r="70">
          <cell r="B70" t="str">
            <v>ОБЛАСТНОЕ ГОСУДАРСТВЕННОЕ БЮДЖЕТНОЕ УЧРЕЖДЕНИЕ ЗДРАВООХРАНЕНИЯ "ИРКУТСКАЯ ГОРОДСКАЯ ПОЛИКЛИНИКА № 11"</v>
          </cell>
          <cell r="C70" t="str">
            <v>Иркутск П11</v>
          </cell>
          <cell r="D70">
            <v>380022</v>
          </cell>
        </row>
        <row r="71">
          <cell r="B71" t="str">
            <v>ОБЛАСТНОЕ ГОСУДАРСТВЕННОЕ БЮДЖЕТНОЕ УЧРЕЖДЕНИЕ ЗДРАВООХРАНЕНИЯ "ИРКУТСКАЯ ГОРОДСКАЯ ПОЛИКЛИНИКА № 15"</v>
          </cell>
          <cell r="C71" t="str">
            <v>Иркутск П15</v>
          </cell>
          <cell r="D71">
            <v>380049</v>
          </cell>
        </row>
        <row r="72">
          <cell r="B72" t="str">
            <v>ОБЛАСТНОЕ ГОСУДАРСТВЕННОЕ БЮДЖЕТНОЕ УЧРЕЖДЕНИЕ ЗДРАВООХРАНЕНИЯ "ИРКУТСКАЯ ГОРОДСКАЯ ПОЛИКЛИНИКА № 15"</v>
          </cell>
          <cell r="C72" t="str">
            <v>Иркутск П15</v>
          </cell>
          <cell r="D72">
            <v>380049</v>
          </cell>
        </row>
        <row r="73">
          <cell r="B73" t="str">
            <v>ОБЛАСТНОЕ ГОСУДАРСТВЕННОЕ БЮДЖЕТНОЕ УЧРЕЖДЕНИЕ ЗДРАВООХРАНЕНИЯ "ИРКУТСКАЯ ГОРОДСКАЯ ПОЛИКЛИНИКА № 15"</v>
          </cell>
          <cell r="C73" t="str">
            <v>Иркутск П15</v>
          </cell>
          <cell r="D73">
            <v>380049</v>
          </cell>
        </row>
        <row r="74">
          <cell r="B74" t="str">
            <v>ОБЛАСТНОЕ ГОСУДАРСТВЕННОЕ БЮДЖЕТНОЕ УЧРЕЖДЕНИЕ ЗДРАВООХРАНЕНИЯ "ИРКУТСКАЯ ГОРОДСКАЯ ПОЛИКЛИНИКА № 17"</v>
          </cell>
          <cell r="C74" t="str">
            <v>Иркутск П17</v>
          </cell>
          <cell r="D74">
            <v>380025</v>
          </cell>
        </row>
        <row r="75">
          <cell r="B75" t="str">
            <v>ОБЛАСТНОЕ ГОСУДАРСТВЕННОЕ БЮДЖЕТНОЕ УЧРЕЖДЕНИЕ ЗДРАВООХРАНЕНИЯ "ИРКУТСКАЯ ГОРОДСКАЯ ПОЛИКЛИНИКА № 17"</v>
          </cell>
          <cell r="C75" t="str">
            <v>Иркутск П17</v>
          </cell>
          <cell r="D75">
            <v>380025</v>
          </cell>
        </row>
        <row r="76">
          <cell r="B76" t="str">
            <v>ОБЛАСТНОЕ ГОСУДАРСТВЕННОЕ БЮДЖЕТНОЕ УЧРЕЖДЕНИЕ ЗДРАВООХРАНЕНИЯ "ИРКУТСКАЯ ГОРОДСКАЯ ПОЛИКЛИНИКА № 17"</v>
          </cell>
          <cell r="C76" t="str">
            <v>Иркутск П17</v>
          </cell>
          <cell r="D76">
            <v>380025</v>
          </cell>
        </row>
        <row r="77">
          <cell r="B77" t="str">
            <v>ОБЛАСТНОЕ ГОСУДАРСТВЕННОЕ АВТОНОМНОЕ УЧРЕЖДЕНИЕ ЗДРАВООХРАНЕНИЯ "ИРКУТСКАЯ ГОРОДСКАЯ ДЕТСКАЯ ПОЛИКЛИНИКА № 1"</v>
          </cell>
          <cell r="C77" t="str">
            <v>Иркутск ДП1</v>
          </cell>
          <cell r="D77">
            <v>380056</v>
          </cell>
        </row>
        <row r="78">
          <cell r="B78" t="str">
            <v>ОБЛАСТНОЕ ГОСУДАРСТВЕННОЕ АВТОНОМНОЕ УЧРЕЖДЕНИЕ ЗДРАВООХРАНЕНИЯ "ИРКУТСКАЯ ГОРОДСКАЯ ДЕТСКАЯ ПОЛИКЛИНИКА № 1"</v>
          </cell>
          <cell r="C78" t="str">
            <v>Иркутск ДП1</v>
          </cell>
          <cell r="D78">
            <v>380056</v>
          </cell>
        </row>
        <row r="79">
          <cell r="B79" t="str">
            <v>ОБЛАСТНОЕ ГОСУДАРСТВЕННОЕ АВТОНОМНОЕ УЧРЕЖДЕНИЕ ЗДРАВООХРАНЕНИЯ "ИРКУТСКАЯ ГОРОДСКАЯ ДЕТСКАЯ ПОЛИКЛИНИКА № 1"</v>
          </cell>
          <cell r="C79" t="str">
            <v>Иркутск ДП1</v>
          </cell>
          <cell r="D79">
            <v>380056</v>
          </cell>
        </row>
        <row r="80">
          <cell r="B80" t="str">
            <v>ОБЛАСТНОЕ ГОСУДАРСТВЕННОЕ АВТОНОМНОЕ УЧРЕЖДЕНИЕ ЗДРАВООХРАНЕНИЯ "ИРКУТСКАЯ ГОРОДСКАЯ ДЕТСКАЯ ПОЛИКЛИНИКА № 2"</v>
          </cell>
          <cell r="C80" t="str">
            <v>Иркутск ДП2</v>
          </cell>
          <cell r="D80">
            <v>380046</v>
          </cell>
        </row>
        <row r="81">
          <cell r="B81" t="str">
            <v>ОБЛАСТНОЕ ГОСУДАРСТВЕННОЕ АВТОНОМНОЕ УЧРЕЖДЕНИЕ ЗДРАВООХРАНЕНИЯ "ИРКУТСКАЯ ГОРОДСКАЯ ДЕТСКАЯ ПОЛИКЛИНИКА № 2"</v>
          </cell>
          <cell r="C81" t="str">
            <v>Иркутск ДП2</v>
          </cell>
          <cell r="D81">
            <v>380046</v>
          </cell>
        </row>
        <row r="82">
          <cell r="B82" t="str">
            <v>ОБЛАСТНОЕ ГОСУДАРСТВЕННОЕ АВТОНОМНОЕ УЧРЕЖДЕНИЕ ЗДРАВООХРАНЕНИЯ "ИРКУТСКАЯ ГОРОДСКАЯ ДЕТСКАЯ ПОЛИКЛИНИКА № 2"</v>
          </cell>
          <cell r="C82" t="str">
            <v>Иркутск ДП2</v>
          </cell>
          <cell r="D82">
            <v>380046</v>
          </cell>
        </row>
        <row r="83">
          <cell r="B83" t="str">
            <v>ОБЛАСТНОЕ ГОСУДАРСТВЕННОЕ БЮДЖЕТНОЕ УЧРЕЖДЕНИЕ ЗДРАВООХРАНЕНИЯ "ИРКУТСКАЯ ДЕТСКАЯ ГОРОДСКАЯ ПОЛИКЛИНИКА № 3"</v>
          </cell>
          <cell r="C83" t="str">
            <v>Иркутск ДП3</v>
          </cell>
          <cell r="D83">
            <v>380051</v>
          </cell>
        </row>
        <row r="84">
          <cell r="B84" t="str">
            <v>ОБЛАСТНОЕ ГОСУДАРСТВЕННОЕ БЮДЖЕТНОЕ УЧРЕЖДЕНИЕ ЗДРАВООХРАНЕНИЯ "ИРКУТСКАЯ ДЕТСКАЯ ГОРОДСКАЯ ПОЛИКЛИНИКА № 3"</v>
          </cell>
          <cell r="C84" t="str">
            <v>Иркутск ДП3</v>
          </cell>
          <cell r="D84">
            <v>380051</v>
          </cell>
        </row>
        <row r="85">
          <cell r="B85" t="str">
            <v>ОБЛАСТНОЕ ГОСУДАРСТВЕННОЕ БЮДЖЕТНОЕ УЧРЕЖДЕНИЕ ЗДРАВООХРАНЕНИЯ "ИРКУТСКАЯ ДЕТСКАЯ ГОРОДСКАЯ ПОЛИКЛИНИКА № 3"</v>
          </cell>
          <cell r="C85" t="str">
            <v>Иркутск ДП3</v>
          </cell>
          <cell r="D85">
            <v>380051</v>
          </cell>
        </row>
        <row r="86">
          <cell r="B86" t="str">
            <v>ОБЛАСТНОЕ ГОСУДАРСТВЕННОЕ БЮДЖЕТНОЕ УЧРЕЖДЕНИЕ ЗДРАВООХРАНЕНИЯ "ИРКУТСКАЯ ГОРОДСКАЯ ДЕТСКАЯ ПОЛИКЛИНИКА № 6"</v>
          </cell>
          <cell r="C86" t="str">
            <v>Иркутск ДП6</v>
          </cell>
          <cell r="D86">
            <v>380054</v>
          </cell>
        </row>
        <row r="87">
          <cell r="B87" t="str">
            <v>ОБЛАСТНОЕ ГОСУДАРСТВЕННОЕ БЮДЖЕТНОЕ УЧРЕЖДЕНИЕ ЗДРАВООХРАНЕНИЯ "ИРКУТСКАЯ ГОРОДСКАЯ ДЕТСКАЯ ПОЛИКЛИНИКА № 6"</v>
          </cell>
          <cell r="C87" t="str">
            <v>Иркутск ДП6</v>
          </cell>
          <cell r="D87">
            <v>380054</v>
          </cell>
        </row>
        <row r="88">
          <cell r="B88" t="str">
            <v>ОБЛАСТНОЕ ГОСУДАРСТВЕННОЕ БЮДЖЕТНОЕ УЧРЕЖДЕНИЕ ЗДРАВООХРАНЕНИЯ "ИРКУТСКАЯ ГОРОДСКАЯ ДЕТСКАЯ ПОЛИКЛИНИКА № 6"</v>
          </cell>
          <cell r="C88" t="str">
            <v>Иркутск ДП6</v>
          </cell>
          <cell r="D88">
            <v>380054</v>
          </cell>
        </row>
        <row r="89">
          <cell r="B89" t="str">
            <v>ГОСУДАРСТВЕННОЕ БЮДЖЕТНОЕ УЧРЕЖДЕНИЕ ЗДРАВООХРАНЕНИЯ "ОБЛАСТНОЙ ОНКОЛОГИЧЕСКИЙ ДИСПАНСЕР"</v>
          </cell>
          <cell r="C89" t="str">
            <v>Иркутск ООД</v>
          </cell>
          <cell r="D89">
            <v>380210</v>
          </cell>
        </row>
        <row r="90">
          <cell r="B90" t="str">
            <v>ГОСУДАРСТВЕННОЕ БЮДЖЕТНОЕ УЧРЕЖДЕНИЕ ЗДРАВООХРАНЕНИЯ "ОБЛАСТНОЙ ОНКОЛОГИЧЕСКИЙ ДИСПАНСЕР"</v>
          </cell>
          <cell r="C90" t="str">
            <v>Иркутск ООД</v>
          </cell>
          <cell r="D90">
            <v>380210</v>
          </cell>
        </row>
        <row r="91">
          <cell r="B91" t="str">
            <v>ГОСУДАРСТВЕННОЕ БЮДЖЕТНОЕ УЧРЕЖДЕНИЕ ЗДРАВООХРАНЕНИЯ "ОБЛАСТНОЙ ОНКОЛОГИЧЕСКИЙ ДИСПАНСЕР"</v>
          </cell>
          <cell r="C91" t="str">
            <v>Иркутск ООД</v>
          </cell>
          <cell r="D91">
            <v>380210</v>
          </cell>
        </row>
        <row r="92">
          <cell r="B92" t="str">
            <v>ОБЛАСТНОЕ ГОСУДАРСТВЕННОЕ АВТОНОМНОЕ УЧРЕЖДЕНИЕ ЗДРАВООХРАНЕНИЯ "ИРКУТСКИЙ ОБЛАСТНОЙ КЛИНИЧЕСКИЙ КОНСУЛЬТАТИВНО-ДИАГНОСТИЧЕСКИЙ ЦЕНТР"</v>
          </cell>
          <cell r="C92" t="str">
            <v>Иркутск ОДЦ</v>
          </cell>
          <cell r="D92">
            <v>380224</v>
          </cell>
        </row>
        <row r="93">
          <cell r="B93" t="str">
            <v>ОБЛАСТНОЕ ГОСУДАРСТВЕННОЕ АВТОНОМНОЕ УЧРЕЖДЕНИЕ ЗДРАВООХРАНЕНИЯ "ИРКУТСКИЙ ОБЛАСТНОЙ КЛИНИЧЕСКИЙ КОНСУЛЬТАТИВНО-ДИАГНОСТИЧЕСКИЙ ЦЕНТР"</v>
          </cell>
          <cell r="C93" t="str">
            <v>Иркутск ОДЦ</v>
          </cell>
          <cell r="D93">
            <v>380224</v>
          </cell>
        </row>
        <row r="94">
          <cell r="B94" t="str">
            <v>ОБЛАСТНОЕ ГОСУДАРСТВЕННОЕ АВТОНОМНОЕ УЧРЕЖДЕНИЕ ЗДРАВООХРАНЕНИЯ "ИРКУТСКИЙ ОБЛАСТНОЙ КЛИНИЧЕСКИЙ КОНСУЛЬТАТИВНО-ДИАГНОСТИЧЕСКИЙ ЦЕНТР"</v>
          </cell>
          <cell r="C94" t="str">
            <v>Иркутск ОДЦ</v>
          </cell>
          <cell r="D94">
            <v>380224</v>
          </cell>
        </row>
        <row r="95">
          <cell r="B95" t="str">
            <v>ОБЛАСТНОЕ ГОСУДАРСТВЕННОЕ АВТОНОМНОЕ УЧРЕЖДЕНИЕ ЗДРАВООХРАНЕНИЯ "ИРКУТСКАЯ СТОМАТОЛОГИЧЕСКАЯ ПОЛИКЛИНИКА №1"</v>
          </cell>
          <cell r="C95" t="str">
            <v>Иркутск СП1</v>
          </cell>
          <cell r="D95">
            <v>380038</v>
          </cell>
        </row>
        <row r="96">
          <cell r="B96" t="str">
            <v>ОБЛАСТНОЕ ГОСУДАРСТВЕННОЕ АВТОНОМНОЕ УЧРЕЖДЕНИЕ ЗДРАВООХРАНЕНИЯ "ИРКУТСКАЯ СТОМАТОЛОГИЧЕСКАЯ ПОЛИКЛИНИКА №1"</v>
          </cell>
          <cell r="C96" t="str">
            <v>Иркутск СП1</v>
          </cell>
          <cell r="D96">
            <v>380038</v>
          </cell>
        </row>
        <row r="97">
          <cell r="B97" t="str">
            <v>ОБЛАСТНОЕ ГОСУДАРСТВЕННОЕ АВТОНОМНОЕ УЧРЕЖДЕНИЕ ЗДРАВООХРАНЕНИЯ "ИРКУТСКАЯ СТОМАТОЛОГИЧЕСКАЯ ПОЛИКЛИНИКА №1"</v>
          </cell>
          <cell r="C97" t="str">
            <v>Иркутск СП1</v>
          </cell>
          <cell r="D97">
            <v>380038</v>
          </cell>
        </row>
        <row r="98">
          <cell r="B98" t="str">
            <v>ОБЛАСТНОЕ ГОСУДАРСТВЕННОЕ АВТОНОМНОЕ УЧРЕЖДЕНИЕ ЗДРАВООХРАНЕНИЯ "ИРКУТСКАЯ ГОРОДСКАЯ ДЕТСКАЯ СТОМАТОЛОГИЧЕСКАЯ ПОЛИКЛИНИКА"</v>
          </cell>
          <cell r="C98" t="str">
            <v>Иркутск ДСП</v>
          </cell>
          <cell r="D98">
            <v>380059</v>
          </cell>
        </row>
        <row r="99">
          <cell r="B99" t="str">
            <v>ОБЛАСТНОЕ ГОСУДАРСТВЕННОЕ АВТОНОМНОЕ УЧРЕЖДЕНИЕ ЗДРАВООХРАНЕНИЯ "ИРКУТСКАЯ ГОРОДСКАЯ ДЕТСКАЯ СТОМАТОЛОГИЧЕСКАЯ ПОЛИКЛИНИКА"</v>
          </cell>
          <cell r="C99" t="str">
            <v>Иркутск ДСП</v>
          </cell>
          <cell r="D99">
            <v>380059</v>
          </cell>
        </row>
        <row r="100">
          <cell r="B100" t="str">
            <v>ОБЛАСТНОЕ ГОСУДАРСТВЕННОЕ АВТОНОМНОЕ УЧРЕЖДЕНИЕ ЗДРАВООХРАНЕНИЯ "ИРКУТСКАЯ ГОРОДСКАЯ ДЕТСКАЯ СТОМАТОЛОГИЧЕСКАЯ ПОЛИКЛИНИКА"</v>
          </cell>
          <cell r="C100" t="str">
            <v>Иркутск ДСП</v>
          </cell>
          <cell r="D100">
            <v>380059</v>
          </cell>
        </row>
        <row r="101">
          <cell r="B101" t="str">
            <v>ГОСУДАРСТВЕННОЕ БЮДЖЕТНОЕ УЧРЕЖДЕНИЕ ЗДРАВООХРАНЕНИЯ "ОБЛАСТНОЙ КОЖНО-ВЕНЕРОЛОГИЧЕСКИЙ ДИСПАНСЕР"</v>
          </cell>
          <cell r="C101" t="str">
            <v>Иркутск ОКВД</v>
          </cell>
          <cell r="D101">
            <v>380060</v>
          </cell>
        </row>
        <row r="102">
          <cell r="B102" t="str">
            <v>ГОСУДАРСТВЕННОЕ БЮДЖЕТНОЕ УЧРЕЖДЕНИЕ ЗДРАВООХРАНЕНИЯ "ОБЛАСТНОЙ КОЖНО-ВЕНЕРОЛОГИЧЕСКИЙ ДИСПАНСЕР"</v>
          </cell>
          <cell r="C102" t="str">
            <v>Иркутск ОКВД</v>
          </cell>
          <cell r="D102">
            <v>380060</v>
          </cell>
        </row>
        <row r="103">
          <cell r="B103" t="str">
            <v>ГОСУДАРСТВЕННОЕ БЮДЖЕТНОЕ УЧРЕЖДЕНИЕ ЗДРАВООХРАНЕНИЯ "ОБЛАСТНОЙ КОЖНО-ВЕНЕРОЛОГИЧЕСКИЙ ДИСПАНСЕР"</v>
          </cell>
          <cell r="C103" t="str">
            <v>Иркутск ОКВД</v>
          </cell>
          <cell r="D103">
            <v>380060</v>
          </cell>
        </row>
        <row r="104">
          <cell r="B104" t="str">
            <v>ОБЛАСТНОЕ ГОСУДАРСТВЕННОЕ БЮДЖЕТНОЕ УЧРЕЖДЕНИЕ ЗДРАВООХРАНЕНИЯ "ИРКУТСКАЯ ОБЛАСТНАЯ ИНФЕКЦИОННАЯ КЛИНИЧЕСКАЯ БОЛЬНИЦА"</v>
          </cell>
          <cell r="C104" t="str">
            <v>Иркутск ОИКБ</v>
          </cell>
          <cell r="D104">
            <v>380212</v>
          </cell>
        </row>
        <row r="105">
          <cell r="B105" t="str">
            <v>ОБЛАСТНОЕ ГОСУДАРСТВЕННОЕ БЮДЖЕТНОЕ УЧРЕЖДЕНИЕ ЗДРАВООХРАНЕНИЯ "ИРКУТСКАЯ ОБЛАСТНАЯ ИНФЕКЦИОННАЯ КЛИНИЧЕСКАЯ БОЛЬНИЦА"</v>
          </cell>
          <cell r="C105" t="str">
            <v>Иркутск ОИКБ</v>
          </cell>
          <cell r="D105">
            <v>380212</v>
          </cell>
        </row>
        <row r="106">
          <cell r="B106" t="str">
            <v>ОБЛАСТНОЕ ГОСУДАРСТВЕННОЕ БЮДЖЕТНОЕ УЧРЕЖДЕНИЕ ЗДРАВООХРАНЕНИЯ "ИРКУТСКАЯ ОБЛАСТНАЯ ИНФЕКЦИОННАЯ КЛИНИЧЕСКАЯ БОЛЬНИЦА"</v>
          </cell>
          <cell r="C106" t="str">
            <v>Иркутск ОИКБ</v>
          </cell>
          <cell r="D106">
            <v>380212</v>
          </cell>
        </row>
        <row r="107">
          <cell r="B107" t="str">
            <v>ОБЛАСТНОЕ ГОСУДАРСТВЕННОЕ БЮДЖЕТНОЕ УЧРЕЖДЕНИЕ ЗДРАВООХРАНЕНИЯ "ИРКУТСКАЯ ОБЛАСТНАЯ СТОМАТОЛОГИЧЕСКАЯ ПОЛИКЛИНИКА"</v>
          </cell>
          <cell r="C107" t="str">
            <v>Иркутск ОСП</v>
          </cell>
          <cell r="D107">
            <v>380242</v>
          </cell>
        </row>
        <row r="108">
          <cell r="B108" t="str">
            <v>ОБЛАСТНОЕ ГОСУДАРСТВЕННОЕ БЮДЖЕТНОЕ УЧРЕЖДЕНИЕ ЗДРАВООХРАНЕНИЯ "ИРКУТСКАЯ ОБЛАСТНАЯ СТОМАТОЛОГИЧЕСКАЯ ПОЛИКЛИНИКА"</v>
          </cell>
          <cell r="C108" t="str">
            <v>Иркутск ОСП</v>
          </cell>
          <cell r="D108">
            <v>380242</v>
          </cell>
        </row>
        <row r="109">
          <cell r="B109" t="str">
            <v>ОБЛАСТНОЕ ГОСУДАРСТВЕННОЕ БЮДЖЕТНОЕ УЧРЕЖДЕНИЕ ЗДРАВООХРАНЕНИЯ "ИРКУТСКАЯ ОБЛАСТНАЯ СТОМАТОЛОГИЧЕСКАЯ ПОЛИКЛИНИКА"</v>
          </cell>
          <cell r="C109" t="str">
            <v>Иркутск ОСП</v>
          </cell>
          <cell r="D109">
            <v>380242</v>
          </cell>
        </row>
        <row r="110">
          <cell r="B110" t="str">
            <v>ГОСУДАРСТВЕННОЕ БЮДЖЕТНОЕ УЧРЕЖДЕНИЕ ЗДРАВООХРАНЕНИЯ "ОБЛАСТНОЙ ГЕРИАТРИЧЕСКИЙ ЦЕНТР"</v>
          </cell>
          <cell r="C110" t="str">
            <v>Иркутск ОГЦ</v>
          </cell>
          <cell r="D110">
            <v>380036</v>
          </cell>
        </row>
        <row r="111">
          <cell r="B111" t="str">
            <v>ГОСУДАРСТВЕННОЕ БЮДЖЕТНОЕ УЧРЕЖДЕНИЕ ЗДРАВООХРАНЕНИЯ "ОБЛАСТНОЙ ГЕРИАТРИЧЕСКИЙ ЦЕНТР"</v>
          </cell>
          <cell r="C111" t="str">
            <v>Иркутск ОГЦ</v>
          </cell>
          <cell r="D111">
            <v>380036</v>
          </cell>
        </row>
        <row r="112">
          <cell r="B112" t="str">
            <v>ГОСУДАРСТВЕННОЕ БЮДЖЕТНОЕ УЧРЕЖДЕНИЕ ЗДРАВООХРАНЕНИЯ "ОБЛАСТНОЙ ГЕРИАТРИЧЕСКИЙ ЦЕНТР"</v>
          </cell>
          <cell r="C112" t="str">
            <v>Иркутск ОГЦ</v>
          </cell>
          <cell r="D112">
            <v>380036</v>
          </cell>
        </row>
        <row r="113">
          <cell r="B113" t="str">
            <v>ФЕДЕРАЛЬНОЕ КАЗЕННОЕ УЧРЕЖДЕНИЕ ЗДРАВООХРАНЕНИЯ "МЕДИКО-САНИТАРНАЯ ЧАСТЬ МИНИСТЕРСТВА ВНУТРЕННИХ ДЕЛ РОССИЙСКОЙ ФЕДЕРАЦИИ ПО ИРКУТСКОЙ ОБЛАСТИ"</v>
          </cell>
          <cell r="C113" t="str">
            <v>Иркутск МВД</v>
          </cell>
          <cell r="D113">
            <v>380202</v>
          </cell>
        </row>
        <row r="114">
          <cell r="B114" t="str">
            <v>ФЕДЕРАЛЬНОЕ КАЗЕННОЕ УЧРЕЖДЕНИЕ ЗДРАВООХРАНЕНИЯ "МЕДИКО-САНИТАРНАЯ ЧАСТЬ МИНИСТЕРСТВА ВНУТРЕННИХ ДЕЛ РОССИЙСКОЙ ФЕДЕРАЦИИ ПО ИРКУТСКОЙ ОБЛАСТИ"</v>
          </cell>
          <cell r="C114" t="str">
            <v>Иркутск МВД</v>
          </cell>
          <cell r="D114">
            <v>380202</v>
          </cell>
        </row>
        <row r="115">
          <cell r="B115" t="str">
            <v>ФЕДЕРАЛЬНОЕ КАЗЕННОЕ УЧРЕЖДЕНИЕ ЗДРАВООХРАНЕНИЯ "МЕДИКО-САНИТАРНАЯ ЧАСТЬ МИНИСТЕРСТВА ВНУТРЕННИХ ДЕЛ РОССИЙСКОЙ ФЕДЕРАЦИИ ПО ИРКУТСКОЙ ОБЛАСТИ"</v>
          </cell>
          <cell r="C115" t="str">
            <v>Иркутск МВД</v>
          </cell>
          <cell r="D115">
            <v>380202</v>
          </cell>
        </row>
        <row r="116">
          <cell r="B116" t="str">
            <v>ОБЛАСТНОЕ ГОСУДАРСТВЕННОЕ БЮДЖЕТНОЕ УЧРЕЖДЕНИЕ ЗДРАВООХРАНЕНИЯ "ИРКУТСКАЯ РАЙОННАЯ БОЛЬНИЦА"</v>
          </cell>
          <cell r="C116" t="str">
            <v>Иркутская РБ</v>
          </cell>
          <cell r="D116">
            <v>380098</v>
          </cell>
        </row>
        <row r="117">
          <cell r="B117" t="str">
            <v>ОБЛАСТНОЕ ГОСУДАРСТВЕННОЕ БЮДЖЕТНОЕ УЧРЕЖДЕНИЕ ЗДРАВООХРАНЕНИЯ "ИРКУТСКАЯ РАЙОННАЯ БОЛЬНИЦА"</v>
          </cell>
          <cell r="C117" t="str">
            <v>Иркутская РБ</v>
          </cell>
          <cell r="D117">
            <v>380098</v>
          </cell>
        </row>
        <row r="118">
          <cell r="B118" t="str">
            <v>ОБЛАСТНОЕ ГОСУДАРСТВЕННОЕ БЮДЖЕТНОЕ УЧРЕЖДЕНИЕ ЗДРАВООХРАНЕНИЯ "ИРКУТСКАЯ РАЙОННАЯ БОЛЬНИЦА"</v>
          </cell>
          <cell r="C118" t="str">
            <v>Иркутская РБ</v>
          </cell>
          <cell r="D118">
            <v>380098</v>
          </cell>
        </row>
        <row r="119">
          <cell r="B119" t="str">
            <v>ОБЩЕСТВО С ОГРАНИЧЕННОЙ ОТВЕТСТВЕННОСТЬЮ "Б.БРАУН АВИТУМ РУССЛАНД КЛИНИКС"</v>
          </cell>
          <cell r="C119" t="str">
            <v>Иркутск Браун Авитум Руссланд Клиникс</v>
          </cell>
          <cell r="D119">
            <v>380379</v>
          </cell>
        </row>
        <row r="120">
          <cell r="B120" t="str">
            <v>ОБЩЕСТВО С ОГРАНИЧЕННОЙ ОТВЕТСТВЕННОСТЬЮ "Б.БРАУН АВИТУМ РУССЛАНД КЛИНИКС"</v>
          </cell>
          <cell r="C120" t="str">
            <v>Иркутск Браун Авитум Руссланд Клиникс</v>
          </cell>
          <cell r="D120">
            <v>380379</v>
          </cell>
        </row>
        <row r="121">
          <cell r="B121" t="str">
            <v>ОБЩЕСТВО С ОГРАНИЧЕННОЙ ОТВЕТСТВЕННОСТЬЮ "Б.БРАУН АВИТУМ РУССЛАНД КЛИНИКС"</v>
          </cell>
          <cell r="C121" t="str">
            <v>Иркутск Браун Авитум Руссланд Клиникс</v>
          </cell>
          <cell r="D121">
            <v>380379</v>
          </cell>
        </row>
        <row r="122">
          <cell r="B122" t="str">
            <v>ГОСУДАРСТВЕННОЕ АВТОНОМНОЕ УЧРЕЖДЕНИЕ ЗДРАВООХРАНЕНИЯ "ОБЛАСТНОЙ ЦЕНТР ВРАЧЕБНОЙ КОСМЕТОЛОГИИ"</v>
          </cell>
          <cell r="C122" t="str">
            <v>Иркутск ГУЗ ОЦВК (центр врачебной косметологии)</v>
          </cell>
          <cell r="D122">
            <v>380373</v>
          </cell>
        </row>
        <row r="123">
          <cell r="B123" t="str">
            <v>ГОСУДАРСТВЕННОЕ АВТОНОМНОЕ УЧРЕЖДЕНИЕ ЗДРАВООХРАНЕНИЯ "ОБЛАСТНОЙ ЦЕНТР ВРАЧЕБНОЙ КОСМЕТОЛОГИИ"</v>
          </cell>
          <cell r="C123" t="str">
            <v>Иркутск ГУЗ ОЦВК (центр врачебной косметологии)</v>
          </cell>
          <cell r="D123">
            <v>380373</v>
          </cell>
        </row>
        <row r="124">
          <cell r="B124" t="str">
            <v>ГОСУДАРСТВЕННОЕ АВТОНОМНОЕ УЧРЕЖДЕНИЕ ЗДРАВООХРАНЕНИЯ "ОБЛАСТНОЙ ЦЕНТР ВРАЧЕБНОЙ КОСМЕТОЛОГИИ"</v>
          </cell>
          <cell r="C124" t="str">
            <v>Иркутск ГУЗ ОЦВК (центр врачебной косметологии)</v>
          </cell>
          <cell r="D124">
            <v>380373</v>
          </cell>
        </row>
        <row r="125">
          <cell r="B125" t="str">
            <v>ОБЩЕСТВО С ОГРАНИЧЕННОЙ ОТВЕТСТВЕННОСТЬЮ "ДИАМАНТ"</v>
          </cell>
          <cell r="C125" t="str">
            <v>Иркутск ООО  Диамант</v>
          </cell>
          <cell r="D125">
            <v>380382</v>
          </cell>
        </row>
        <row r="126">
          <cell r="B126" t="str">
            <v>ОБЩЕСТВО С ОГРАНИЧЕННОЙ ОТВЕТСТВЕННОСТЬЮ "ДИАМАНТ"</v>
          </cell>
          <cell r="C126" t="str">
            <v>Иркутск ООО  Диамант</v>
          </cell>
          <cell r="D126">
            <v>380382</v>
          </cell>
        </row>
        <row r="127">
          <cell r="B127" t="str">
            <v>ОБЩЕСТВО С ОГРАНИЧЕННОЙ ОТВЕТСТВЕННОСТЬЮ "ДИАМАНТ"</v>
          </cell>
          <cell r="C127" t="str">
            <v>Иркутск ООО  Диамант</v>
          </cell>
          <cell r="D127">
            <v>380382</v>
          </cell>
        </row>
        <row r="128">
          <cell r="B128" t="str">
            <v>ОБЛАСТНОЕ ГОСУДАРСТВЕННОЕ БЮДЖЕТНОЕ УЧРЕЖДЕНИЕ ЗДРАВООХРАНЕНИЯ "ИРКУТСКАЯ СТАНЦИЯ СКОРОЙ МЕДИЦИНСКОЙ ПОМОЩИ"</v>
          </cell>
          <cell r="C128" t="str">
            <v>Иркутск СМП</v>
          </cell>
          <cell r="D128">
            <v>380390</v>
          </cell>
        </row>
        <row r="129">
          <cell r="B129" t="str">
            <v>ОБЛАСТНОЕ ГОСУДАРСТВЕННОЕ БЮДЖЕТНОЕ УЧРЕЖДЕНИЕ ЗДРАВООХРАНЕНИЯ "ИРКУТСКАЯ СТАНЦИЯ СКОРОЙ МЕДИЦИНСКОЙ ПОМОЩИ"</v>
          </cell>
          <cell r="C129" t="str">
            <v>Иркутск СМП</v>
          </cell>
          <cell r="D129">
            <v>380390</v>
          </cell>
        </row>
        <row r="130">
          <cell r="B130" t="str">
            <v>ОБЛАСТНОЕ ГОСУДАРСТВЕННОЕ БЮДЖЕТНОЕ УЧРЕЖДЕНИЕ ЗДРАВООХРАНЕНИЯ "ИРКУТСКАЯ СТАНЦИЯ СКОРОЙ МЕДИЦИНСКОЙ ПОМОЩИ"</v>
          </cell>
          <cell r="C130" t="str">
            <v>Иркутск СМП</v>
          </cell>
          <cell r="D130">
            <v>380390</v>
          </cell>
        </row>
        <row r="131">
          <cell r="B131" t="str">
            <v>ОБЩЕСТВО С ОГРАНИЧЕННОЙ ОТВЕТСТВЕННОСТЬЮ "ЦЕНТР РЕПРОДУКТИВНОЙ МЕДИЦИНЫ"</v>
          </cell>
          <cell r="C131" t="str">
            <v>Иркутск Центр репродукции</v>
          </cell>
          <cell r="D131">
            <v>380419</v>
          </cell>
        </row>
        <row r="132">
          <cell r="B132" t="str">
            <v>ОБЩЕСТВО С ОГРАНИЧЕННОЙ ОТВЕТСТВЕННОСТЬЮ "ЦЕНТР РЕПРОДУКТИВНОЙ МЕДИЦИНЫ"</v>
          </cell>
          <cell r="C132" t="str">
            <v>Иркутск Центр репродукции</v>
          </cell>
          <cell r="D132">
            <v>380419</v>
          </cell>
        </row>
        <row r="133">
          <cell r="B133" t="str">
            <v>ОБЩЕСТВО С ОГРАНИЧЕННОЙ ОТВЕТСТВЕННОСТЬЮ "ЦЕНТР РЕПРОДУКТИВНОЙ МЕДИЦИНЫ"</v>
          </cell>
          <cell r="C133" t="str">
            <v>Иркутск Центр репродукции</v>
          </cell>
          <cell r="D133">
            <v>380419</v>
          </cell>
        </row>
        <row r="134">
          <cell r="B134" t="str">
            <v>АКЦИОНЕРНОЕ ОБЩЕСТВО "КЛИНИЧЕСКИЙ КУРОРТ "АНГАРА"</v>
          </cell>
          <cell r="C134" t="str">
            <v>Иркутск курорт Ангара</v>
          </cell>
          <cell r="D134">
            <v>380420</v>
          </cell>
        </row>
        <row r="135">
          <cell r="B135" t="str">
            <v>АКЦИОНЕРНОЕ ОБЩЕСТВО "КЛИНИЧЕСКИЙ КУРОРТ "АНГАРА"</v>
          </cell>
          <cell r="C135" t="str">
            <v>Иркутск курорт Ангара</v>
          </cell>
          <cell r="D135">
            <v>380420</v>
          </cell>
        </row>
        <row r="136">
          <cell r="B136" t="str">
            <v>АКЦИОНЕРНОЕ ОБЩЕСТВО "КЛИНИЧЕСКИЙ КУРОРТ "АНГАРА"</v>
          </cell>
          <cell r="C136" t="str">
            <v>Иркутск курорт Ангара</v>
          </cell>
          <cell r="D136">
            <v>380420</v>
          </cell>
        </row>
        <row r="137">
          <cell r="B137" t="str">
            <v>ЗАКРЫТОЕ АКЦИОНЕРНОЕ ОБЩЕСТВО "ЦЕНТР КОМПЬЮТЕРНОЙ ТОМОГРАФИИ"</v>
          </cell>
          <cell r="C137" t="str">
            <v>Иркутск Центр КТ</v>
          </cell>
          <cell r="D137">
            <v>380421</v>
          </cell>
        </row>
        <row r="138">
          <cell r="B138" t="str">
            <v>ЗАКРЫТОЕ АКЦИОНЕРНОЕ ОБЩЕСТВО "ЦЕНТР КОМПЬЮТЕРНОЙ ТОМОГРАФИИ"</v>
          </cell>
          <cell r="C138" t="str">
            <v>Иркутск Центр КТ</v>
          </cell>
          <cell r="D138">
            <v>380421</v>
          </cell>
        </row>
        <row r="139">
          <cell r="B139" t="str">
            <v>ЗАКРЫТОЕ АКЦИОНЕРНОЕ ОБЩЕСТВО "ЦЕНТР КОМПЬЮТЕРНОЙ ТОМОГРАФИИ"</v>
          </cell>
          <cell r="C139" t="str">
            <v>Иркутск Центр КТ</v>
          </cell>
          <cell r="D139">
            <v>380421</v>
          </cell>
        </row>
        <row r="140">
          <cell r="B140" t="str">
            <v>ГОСУДАРСТВЕННОЕ БЮДЖЕТНОЕ УЧРЕЖДЕНИЕ ЗДРАВООХРАНЕНИЯ "ИРКУТСКИЙ ОБЛАСТНОЙ ЦЕНТР МЕДИЦИНЫ КАТАСТРОФ"</v>
          </cell>
          <cell r="C140" t="str">
            <v>Иркутск центр медицины катастроф</v>
          </cell>
          <cell r="D140">
            <v>380410</v>
          </cell>
        </row>
        <row r="141">
          <cell r="B141" t="str">
            <v>ГОСУДАРСТВЕННОЕ БЮДЖЕТНОЕ УЧРЕЖДЕНИЕ ЗДРАВООХРАНЕНИЯ "ИРКУТСКИЙ ОБЛАСТНОЙ ЦЕНТР МЕДИЦИНЫ КАТАСТРОФ"</v>
          </cell>
          <cell r="C141" t="str">
            <v>Иркутск центр медицины катастроф</v>
          </cell>
          <cell r="D141">
            <v>380410</v>
          </cell>
        </row>
        <row r="142">
          <cell r="B142" t="str">
            <v>ГОСУДАРСТВЕННОЕ БЮДЖЕТНОЕ УЧРЕЖДЕНИЕ ЗДРАВООХРАНЕНИЯ "ИРКУТСКИЙ ОБЛАСТНОЙ ЦЕНТР МЕДИЦИНЫ КАТАСТРОФ"</v>
          </cell>
          <cell r="C142" t="str">
            <v>Иркутск центр медицины катастроф</v>
          </cell>
          <cell r="D142">
            <v>380410</v>
          </cell>
        </row>
        <row r="143">
          <cell r="B143" t="str">
            <v>ОБЛАСТНОЕ ГОСУДАРСТВЕННОЕ БЮДЖЕТНОЕ УЧРЕЖДЕНИЕ ЗДРАВООХРАНЕНИЯ "КЛИНИЧЕСКИЙ ГОСПИТАЛЬ ВЕТЕРАНОВ ВОЙН"</v>
          </cell>
          <cell r="C143" t="str">
            <v>Иркутск Госпиталь Ветеранов</v>
          </cell>
          <cell r="D143">
            <v>380409</v>
          </cell>
        </row>
        <row r="144">
          <cell r="B144" t="str">
            <v>ОБЛАСТНОЕ ГОСУДАРСТВЕННОЕ БЮДЖЕТНОЕ УЧРЕЖДЕНИЕ ЗДРАВООХРАНЕНИЯ "КЛИНИЧЕСКИЙ ГОСПИТАЛЬ ВЕТЕРАНОВ ВОЙН"</v>
          </cell>
          <cell r="C144" t="str">
            <v>Иркутск Госпиталь Ветеранов</v>
          </cell>
          <cell r="D144">
            <v>380409</v>
          </cell>
        </row>
        <row r="145">
          <cell r="B145" t="str">
            <v>ОБЛАСТНОЕ ГОСУДАРСТВЕННОЕ БЮДЖЕТНОЕ УЧРЕЖДЕНИЕ ЗДРАВООХРАНЕНИЯ "КЛИНИЧЕСКИЙ ГОСПИТАЛЬ ВЕТЕРАНОВ ВОЙН"</v>
          </cell>
          <cell r="C145" t="str">
            <v>Иркутск Госпиталь Ветеранов</v>
          </cell>
          <cell r="D145">
            <v>380409</v>
          </cell>
        </row>
        <row r="146">
          <cell r="B146" t="str">
            <v>ОБЩЕСТВО С ОГРАНИЧЕННОЙ ОТВЕТСТВЕННОСТЬЮ "ЭЛИТ-ДЕНТ"</v>
          </cell>
          <cell r="C146" t="str">
            <v>Иркутск ООО Элит-Дент</v>
          </cell>
          <cell r="D146">
            <v>380358</v>
          </cell>
        </row>
        <row r="147">
          <cell r="B147" t="str">
            <v>ОБЩЕСТВО С ОГРАНИЧЕННОЙ ОТВЕТСТВЕННОСТЬЮ "ЭЛИТ-ДЕНТ"</v>
          </cell>
          <cell r="C147" t="str">
            <v>Иркутск ООО Элит-Дент</v>
          </cell>
          <cell r="D147">
            <v>380358</v>
          </cell>
        </row>
        <row r="148">
          <cell r="B148" t="str">
            <v>ОБЩЕСТВО С ОГРАНИЧЕННОЙ ОТВЕТСТВЕННОСТЬЮ "ЭЛИТ-ДЕНТ"</v>
          </cell>
          <cell r="C148" t="str">
            <v>Иркутск ООО Элит-Дент</v>
          </cell>
          <cell r="D148">
            <v>380358</v>
          </cell>
        </row>
        <row r="149">
          <cell r="B149" t="str">
            <v>ОБЩЕСТВО С ОГРАНИЧЕННОЙ ОТВЕТСТВЕННОСТЬЮ "ЦЕНТР МАГНИТНО-РЕЗОНАНСНОЙ ТОМОГРАФИ"</v>
          </cell>
          <cell r="C149" t="str">
            <v>Иркутск ООО ЦМРТ (Братск)</v>
          </cell>
          <cell r="D149">
            <v>380408</v>
          </cell>
        </row>
        <row r="150">
          <cell r="B150" t="str">
            <v>ОБЩЕСТВО С ОГРАНИЧЕННОЙ ОТВЕТСТВЕННОСТЬЮ "ЦЕНТР МАГНИТНО-РЕЗОНАНСНОЙ ТОМОГРАФИ"</v>
          </cell>
          <cell r="C150" t="str">
            <v>Иркутск ООО ЦМРТ (Братск)</v>
          </cell>
          <cell r="D150">
            <v>380408</v>
          </cell>
        </row>
        <row r="151">
          <cell r="B151" t="str">
            <v>ОБЩЕСТВО С ОГРАНИЧЕННОЙ ОТВЕТСТВЕННОСТЬЮ "ЦЕНТР МАГНИТНО-РЕЗОНАНСНОЙ ТОМОГРАФИ"</v>
          </cell>
          <cell r="C151" t="str">
            <v>Иркутск ООО ЦМРТ (Братск)</v>
          </cell>
          <cell r="D151">
            <v>380408</v>
          </cell>
        </row>
        <row r="152">
          <cell r="B152" t="str">
            <v>ОБЩЕСТВО С ОГРАНИЧЕННОЙ ОТВЕТСТВЕННОСТЬЮ "КЛИНИКА ЦЕНТРА МОЛЕКУЛЯРНОЙ ДИАГНОСТИКИ"</v>
          </cell>
          <cell r="C152" t="str">
            <v>Иркутск ООО Клиника ЦМД</v>
          </cell>
          <cell r="D152">
            <v>380068</v>
          </cell>
        </row>
        <row r="153">
          <cell r="B153" t="str">
            <v>ОБЩЕСТВО С ОГРАНИЧЕННОЙ ОТВЕТСТВЕННОСТЬЮ "КЛИНИКА ЦЕНТРА МОЛЕКУЛЯРНОЙ ДИАГНОСТИКИ"</v>
          </cell>
          <cell r="C153" t="str">
            <v>Иркутск ООО Клиника ЦМД</v>
          </cell>
          <cell r="D153">
            <v>380068</v>
          </cell>
        </row>
        <row r="154">
          <cell r="B154" t="str">
            <v>ОБЩЕСТВО С ОГРАНИЧЕННОЙ ОТВЕТСТВЕННОСТЬЮ "КЛИНИКА ЦЕНТРА МОЛЕКУЛЯРНОЙ ДИАГНОСТИКИ"</v>
          </cell>
          <cell r="C154" t="str">
            <v>Иркутск ООО Клиника ЦМД</v>
          </cell>
          <cell r="D154">
            <v>380068</v>
          </cell>
        </row>
        <row r="155">
          <cell r="B155" t="str">
            <v>ИРКУТСКАЯ ГОСУДАРСТВЕННАЯ МЕДИЦИНСКАЯ АКАДЕМИЯ ПОСЛЕДИПЛОМНОГО ОБРАЗОВАНИЯ-ФИЛИАЛ ФЕДЕРАЛЬНОГО ГОСУДАРСТВЕННОГО БЮДЖЕТНОГО ОБРАЗОВАТЕЛЬНОГО УЧРЕЖДЕНИЯ ДОПОЛНИТЕЛЬНОГО ПРОФЕССИОНАЛЬНОГО ОБРАЗОВАНИЯ "РОССИЙСКАЯ МЕДИЦИНСКАЯ АКАДЕМИЯ НЕПРЕРЫВНОГО ПРОФЕСС</v>
          </cell>
          <cell r="C155" t="str">
            <v>Иркутск ИГМАПО</v>
          </cell>
          <cell r="D155">
            <v>380052</v>
          </cell>
        </row>
        <row r="156">
          <cell r="B156" t="str">
            <v>ИРКУТСКАЯ ГОСУДАРСТВЕННАЯ МЕДИЦИНСКАЯ АКАДЕМИЯ ПОСЛЕДИПЛОМНОГО ОБРАЗОВАНИЯ-ФИЛИАЛ ФЕДЕРАЛЬНОГО ГОСУДАРСТВЕННОГО БЮДЖЕТНОГО ОБРАЗОВАТЕЛЬНОГО УЧРЕЖДЕНИЯ ДОПОЛНИТЕЛЬНОГО ПРОФЕССИОНАЛЬНОГО ОБРАЗОВАНИЯ "РОССИЙСКАЯ МЕДИЦИНСКАЯ АКАДЕМИЯ НЕПРЕРЫВНОГО ПРОФЕСС</v>
          </cell>
          <cell r="C156" t="str">
            <v>Иркутск ИГМАПО</v>
          </cell>
          <cell r="D156">
            <v>380052</v>
          </cell>
        </row>
        <row r="157">
          <cell r="B157" t="str">
            <v>ИРКУТСКАЯ ГОСУДАРСТВЕННАЯ МЕДИЦИНСКАЯ АКАДЕМИЯ ПОСЛЕДИПЛОМНОГО ОБРАЗОВАНИЯ-ФИЛИАЛ ФЕДЕРАЛЬНОГО ГОСУДАРСТВЕННОГО БЮДЖЕТНОГО ОБРАЗОВАТЕЛЬНОГО УЧРЕЖДЕНИЯ ДОПОЛНИТЕЛЬНОГО ПРОФЕССИОНАЛЬНОГО ОБРАЗОВАНИЯ "РОССИЙСКАЯ МЕДИЦИНСКАЯ АКАДЕМИЯ НЕПРЕРЫВНОГО ПРОФЕСС</v>
          </cell>
          <cell r="C157" t="str">
            <v>Иркутск ИГМАПО</v>
          </cell>
          <cell r="D157">
            <v>380052</v>
          </cell>
        </row>
        <row r="158">
          <cell r="B158" t="str">
            <v>ГОСУДАРСТВЕННОЕ  БЮДЖЕТНОЕ УЧРЕЖДЕНИЕ ЗДРАВООХРАНЕНИЯ "ИРКУТСКОЕ  ОБЛАСТНОЕ  ПАТОЛОГОАНАТОМИЧЕСКОЕ БЮРО"</v>
          </cell>
          <cell r="C158" t="str">
            <v>Иркутск ОПАБ</v>
          </cell>
          <cell r="D158">
            <v>380071</v>
          </cell>
        </row>
        <row r="159">
          <cell r="B159" t="str">
            <v>ГОСУДАРСТВЕННОЕ  БЮДЖЕТНОЕ УЧРЕЖДЕНИЕ ЗДРАВООХРАНЕНИЯ "ИРКУТСКОЕ  ОБЛАСТНОЕ  ПАТОЛОГОАНАТОМИЧЕСКОЕ БЮРО"</v>
          </cell>
          <cell r="C159" t="str">
            <v>Иркутск ОПАБ</v>
          </cell>
          <cell r="D159">
            <v>380071</v>
          </cell>
        </row>
        <row r="160">
          <cell r="B160" t="str">
            <v>ГОСУДАРСТВЕННОЕ  БЮДЖЕТНОЕ УЧРЕЖДЕНИЕ ЗДРАВООХРАНЕНИЯ "ИРКУТСКОЕ  ОБЛАСТНОЕ  ПАТОЛОГОАНАТОМИЧЕСКОЕ БЮРО"</v>
          </cell>
          <cell r="C160" t="str">
            <v>Иркутск ОПАБ</v>
          </cell>
          <cell r="D160">
            <v>380071</v>
          </cell>
        </row>
        <row r="161">
          <cell r="B161" t="str">
            <v>ОБЩЕСТВО С ОГРАНИЧЕННОЙ ОТВЕТСТВЕННОСТЬЮ КЛИНИКА "СИБИРСКОГО ЗДОРОВЬЯ"</v>
          </cell>
          <cell r="C161" t="str">
            <v>Иркутск Клиника Сибирского здоровья</v>
          </cell>
          <cell r="D161">
            <v>380376</v>
          </cell>
        </row>
        <row r="162">
          <cell r="B162" t="str">
            <v>ОБЩЕСТВО С ОГРАНИЧЕННОЙ ОТВЕТСТВЕННОСТЬЮ КЛИНИКА "СИБИРСКОГО ЗДОРОВЬЯ"</v>
          </cell>
          <cell r="C162" t="str">
            <v>Иркутск Клиника Сибирского здоровья</v>
          </cell>
          <cell r="D162">
            <v>380376</v>
          </cell>
        </row>
        <row r="163">
          <cell r="B163" t="str">
            <v>ОБЩЕСТВО С ОГРАНИЧЕННОЙ ОТВЕТСТВЕННОСТЬЮ КЛИНИКА "СИБИРСКОГО ЗДОРОВЬЯ"</v>
          </cell>
          <cell r="C163" t="str">
            <v>Иркутск Клиника Сибирского здоровья</v>
          </cell>
          <cell r="D163">
            <v>380376</v>
          </cell>
        </row>
        <row r="164">
          <cell r="B164" t="str">
            <v>ОБЩЕСТВО С ОГРАНИЧЕННОЙ ОТВЕТСТВЕННОСТЬЮ "ЮНИЛАБ-ИРКУТСК"</v>
          </cell>
          <cell r="C164" t="str">
            <v>Иркутск ООО ЮНИЛАБ-ИРКУТСК</v>
          </cell>
          <cell r="D164">
            <v>380426</v>
          </cell>
        </row>
        <row r="165">
          <cell r="B165" t="str">
            <v>ОБЩЕСТВО С ОГРАНИЧЕННОЙ ОТВЕТСТВЕННОСТЬЮ "ЮНИЛАБ-ИРКУТСК"</v>
          </cell>
          <cell r="C165" t="str">
            <v>Иркутск ООО ЮНИЛАБ-ИРКУТСК</v>
          </cell>
          <cell r="D165">
            <v>380426</v>
          </cell>
        </row>
        <row r="166">
          <cell r="B166" t="str">
            <v>ОБЩЕСТВО С ОГРАНИЧЕННОЙ ОТВЕТСТВЕННОСТЬЮ "ЮНИЛАБ-ИРКУТСК"</v>
          </cell>
          <cell r="C166" t="str">
            <v>Иркутск ООО ЮНИЛАБ-ИРКУТСК</v>
          </cell>
          <cell r="D166">
            <v>380426</v>
          </cell>
        </row>
        <row r="167">
          <cell r="B167" t="str">
            <v>ОБЩЕСТВО С ОГРАНИЧЕННОЙ ОТВЕТСТВЕННОСТЬЮ "ИНВИТРО-СИБИРЬ"</v>
          </cell>
          <cell r="C167" t="str">
            <v>Иркутск ООО "ИНВИТРО-СИБИРЬ"</v>
          </cell>
          <cell r="D167">
            <v>380070</v>
          </cell>
        </row>
        <row r="168">
          <cell r="B168" t="str">
            <v>ОБЩЕСТВО С ОГРАНИЧЕННОЙ ОТВЕТСТВЕННОСТЬЮ "ИНВИТРО-СИБИРЬ"</v>
          </cell>
          <cell r="C168" t="str">
            <v>Иркутск ООО "ИНВИТРО-СИБИРЬ"</v>
          </cell>
          <cell r="D168">
            <v>380070</v>
          </cell>
        </row>
        <row r="169">
          <cell r="B169" t="str">
            <v>ОБЩЕСТВО С ОГРАНИЧЕННОЙ ОТВЕТСТВЕННОСТЬЮ "ИНВИТРО-СИБИРЬ"</v>
          </cell>
          <cell r="C169" t="str">
            <v>Иркутск ООО "ИНВИТРО-СИБИРЬ"</v>
          </cell>
          <cell r="D169">
            <v>380070</v>
          </cell>
        </row>
        <row r="170">
          <cell r="B170" t="str">
            <v>ИРКУТСК ОБЩЕСТВО С ОГРАНИЧЕННОЙ ОТВЕТСТВЕННОСТЬЮ "БАЙКАЛЬСКИЙ ЦЕНТР МНОГОПРОФИЛЬНОЙ МЕДИЦИНЫ"</v>
          </cell>
          <cell r="C170" t="str">
            <v>Иркутск ООО "БЦММ"</v>
          </cell>
          <cell r="D170">
            <v>380041</v>
          </cell>
        </row>
        <row r="171">
          <cell r="B171" t="str">
            <v>ИРКУТСК ОБЩЕСТВО С ОГРАНИЧЕННОЙ ОТВЕТСТВЕННОСТЬЮ "БАЙКАЛЬСКИЙ ЦЕНТР МНОГОПРОФИЛЬНОЙ МЕДИЦИНЫ"</v>
          </cell>
          <cell r="C171" t="str">
            <v>Иркутск ООО "БЦММ"</v>
          </cell>
          <cell r="D171">
            <v>380041</v>
          </cell>
        </row>
        <row r="172">
          <cell r="B172" t="str">
            <v>ИРКУТСК ОБЩЕСТВО С ОГРАНИЧЕННОЙ ОТВЕТСТВЕННОСТЬЮ "БАЙКАЛЬСКИЙ ЦЕНТР МНОГОПРОФИЛЬНОЙ МЕДИЦИНЫ"</v>
          </cell>
          <cell r="C172" t="str">
            <v>Иркутск ООО "БЦММ"</v>
          </cell>
          <cell r="D172">
            <v>380041</v>
          </cell>
        </row>
        <row r="173">
          <cell r="B173" t="str">
            <v>ИРКУТСК  ОБЩЕСТВО С ОГРАНИЧЕННОЙ ОТВЕТСТВЕННОСТЬЮ "ОБЛАСТНОЙ МНОГОПРОФИЛЬНЫЙ МЕДИЦИНСКИЙ ЦЕНТР  ИМЕНИ СВЯТИТЕЛЯ ЛУКИ"</v>
          </cell>
          <cell r="C173" t="str">
            <v>Иркутск ООО "ОММЦ ИМ.СВ.ЛУКИ"</v>
          </cell>
          <cell r="D173">
            <v>380040</v>
          </cell>
        </row>
        <row r="174">
          <cell r="B174" t="str">
            <v>ИРКУТСК  ОБЩЕСТВО С ОГРАНИЧЕННОЙ ОТВЕТСТВЕННОСТЬЮ "ОБЛАСТНОЙ МНОГОПРОФИЛЬНЫЙ МЕДИЦИНСКИЙ ЦЕНТР  ИМЕНИ СВЯТИТЕЛЯ ЛУКИ"</v>
          </cell>
          <cell r="C174" t="str">
            <v>Иркутск ООО "ОММЦ ИМ.СВ.ЛУКИ"</v>
          </cell>
          <cell r="D174">
            <v>380040</v>
          </cell>
        </row>
        <row r="175">
          <cell r="B175" t="str">
            <v>ИРКУТСК  ОБЩЕСТВО С ОГРАНИЧЕННОЙ ОТВЕТСТВЕННОСТЬЮ "ОБЛАСТНОЙ МНОГОПРОФИЛЬНЫЙ МЕДИЦИНСКИЙ ЦЕНТР  ИМЕНИ СВЯТИТЕЛЯ ЛУКИ"</v>
          </cell>
          <cell r="C175" t="str">
            <v>Иркутск ООО "ОММЦ ИМ.СВ.ЛУКИ"</v>
          </cell>
          <cell r="D175">
            <v>380040</v>
          </cell>
        </row>
        <row r="176">
          <cell r="B176" t="str">
            <v>ГОСУДАРСТВЕННОЕ БЮДЖЕТНОЕ УЧРЕЖДЕНИЕ ЗДРАВООХРАНЕНИЯ «ИРКУТСКИЙ ОБЛАСТНОЙ ЦЕНТР ПО ПРОФИЛАКТИКЕ И БОРЬБЕ СО СПИД И ИНФЕКЦИОННЫМИ ЗАБОЛЕВАНИЯМИ»</v>
          </cell>
          <cell r="C176" t="str">
            <v>Иркутск ГБУЗ «ИОЦ СПИД»</v>
          </cell>
          <cell r="D176">
            <v>380042</v>
          </cell>
        </row>
        <row r="177">
          <cell r="B177" t="str">
            <v>ГОСУДАРСТВЕННОЕ БЮДЖЕТНОЕ УЧРЕЖДЕНИЕ ЗДРАВООХРАНЕНИЯ «ИРКУТСКИЙ ОБЛАСТНОЙ ЦЕНТР ПО ПРОФИЛАКТИКЕ И БОРЬБЕ СО СПИД И ИНФЕКЦИОННЫМИ ЗАБОЛЕВАНИЯМИ»</v>
          </cell>
          <cell r="C177" t="str">
            <v>Иркутск ГБУЗ «ИОЦ СПИД»</v>
          </cell>
          <cell r="D177">
            <v>380042</v>
          </cell>
        </row>
        <row r="178">
          <cell r="B178" t="str">
            <v>ГОСУДАРСТВЕННОЕ БЮДЖЕТНОЕ УЧРЕЖДЕНИЕ ЗДРАВООХРАНЕНИЯ «ИРКУТСКИЙ ОБЛАСТНОЙ ЦЕНТР ПО ПРОФИЛАКТИКЕ И БОРЬБЕ СО СПИД И ИНФЕКЦИОННЫМИ ЗАБОЛЕВАНИЯМИ»</v>
          </cell>
          <cell r="C178" t="str">
            <v>Иркутск ГБУЗ «ИОЦ СПИД»</v>
          </cell>
          <cell r="D178">
            <v>380042</v>
          </cell>
        </row>
        <row r="179">
          <cell r="B179" t="str">
            <v>МУЗ Иркутский областной психоневрологический диспансер</v>
          </cell>
          <cell r="C179" t="str">
            <v>Иркутск ОПНД</v>
          </cell>
          <cell r="D179">
            <v>380330</v>
          </cell>
        </row>
        <row r="180">
          <cell r="B180" t="str">
            <v>МУЗ Иркутский областной психоневрологический диспансер</v>
          </cell>
          <cell r="C180" t="str">
            <v>Иркутск ОПНД</v>
          </cell>
          <cell r="D180">
            <v>380330</v>
          </cell>
        </row>
        <row r="181">
          <cell r="B181" t="str">
            <v>МУЗ Иркутский областной психоневрологический диспансер</v>
          </cell>
          <cell r="C181" t="str">
            <v>Иркутск ОПНД</v>
          </cell>
          <cell r="D181">
            <v>380330</v>
          </cell>
        </row>
        <row r="182">
          <cell r="C182" t="str">
            <v>Иркутск ООО "КЛИНИКА ЭКСПЕРТ ИРКУТСК"</v>
          </cell>
          <cell r="D182">
            <v>380044</v>
          </cell>
        </row>
        <row r="183">
          <cell r="C183" t="str">
            <v>Иркутск ООО "КЛИНИКА ЭКСПЕРТ ИРКУТСК"</v>
          </cell>
          <cell r="D183">
            <v>380044</v>
          </cell>
        </row>
        <row r="184">
          <cell r="C184" t="str">
            <v>Иркутск ООО "КЛИНИКА ЭКСПЕРТ ИРКУТСК"</v>
          </cell>
          <cell r="D184">
            <v>380044</v>
          </cell>
        </row>
        <row r="185">
          <cell r="B185" t="str">
            <v xml:space="preserve">Иркутский                     </v>
          </cell>
        </row>
        <row r="186">
          <cell r="B186" t="str">
            <v xml:space="preserve">Иркутский                     </v>
          </cell>
        </row>
        <row r="187">
          <cell r="B187" t="str">
            <v xml:space="preserve">Иркутский                     </v>
          </cell>
        </row>
        <row r="188">
          <cell r="B188" t="str">
            <v>ОБЛАСТНОЕ ГОСУДАРСТВЕННОЕ АВТОНОМНОЕ УЧРЕЖДЕНИЕ ЗДРАВООХРАНЕНИЯ "АНГАРСКАЯ ГОРОДСКАЯ БОЛЬНИЦА № 1"</v>
          </cell>
          <cell r="C188" t="str">
            <v>Ангарск ГБ1</v>
          </cell>
          <cell r="D188">
            <v>380136</v>
          </cell>
        </row>
        <row r="189">
          <cell r="B189" t="str">
            <v>ОБЛАСТНОЕ ГОСУДАРСТВЕННОЕ АВТОНОМНОЕ УЧРЕЖДЕНИЕ ЗДРАВООХРАНЕНИЯ "АНГАРСКАЯ ГОРОДСКАЯ БОЛЬНИЦА № 1"</v>
          </cell>
          <cell r="C189" t="str">
            <v>Ангарск ГБ1</v>
          </cell>
          <cell r="D189">
            <v>380136</v>
          </cell>
        </row>
        <row r="190">
          <cell r="B190" t="str">
            <v>ОБЛАСТНОЕ ГОСУДАРСТВЕННОЕ АВТОНОМНОЕ УЧРЕЖДЕНИЕ ЗДРАВООХРАНЕНИЯ "АНГАРСКАЯ ГОРОДСКАЯ БОЛЬНИЦА № 1"</v>
          </cell>
          <cell r="C190" t="str">
            <v>Ангарск ГБ1</v>
          </cell>
          <cell r="D190">
            <v>380136</v>
          </cell>
        </row>
        <row r="191">
          <cell r="B191" t="str">
            <v>ОБЛАСТНОЕ ГОСУДАРСТВЕННОЕ АВТОНОМНОЕ УЧРЕЖДЕНИЕ ЗДРАВООХРАНЕНИЯ "АНГАРСКАЯ ГОРОДСКАЯ ДЕТСКАЯ БОЛЬНИЦА № 1"</v>
          </cell>
          <cell r="C191" t="str">
            <v>Ангарск ГДБ1</v>
          </cell>
          <cell r="D191">
            <v>380137</v>
          </cell>
        </row>
        <row r="192">
          <cell r="B192" t="str">
            <v>ОБЛАСТНОЕ ГОСУДАРСТВЕННОЕ АВТОНОМНОЕ УЧРЕЖДЕНИЕ ЗДРАВООХРАНЕНИЯ "АНГАРСКАЯ ГОРОДСКАЯ ДЕТСКАЯ БОЛЬНИЦА № 1"</v>
          </cell>
          <cell r="C192" t="str">
            <v>Ангарск ГДБ1</v>
          </cell>
          <cell r="D192">
            <v>380137</v>
          </cell>
        </row>
        <row r="193">
          <cell r="B193" t="str">
            <v>ОБЛАСТНОЕ ГОСУДАРСТВЕННОЕ АВТОНОМНОЕ УЧРЕЖДЕНИЕ ЗДРАВООХРАНЕНИЯ "АНГАРСКАЯ ГОРОДСКАЯ ДЕТСКАЯ БОЛЬНИЦА № 1"</v>
          </cell>
          <cell r="C193" t="str">
            <v>Ангарск ГДБ1</v>
          </cell>
          <cell r="D193">
            <v>380137</v>
          </cell>
        </row>
        <row r="194">
          <cell r="B194" t="str">
            <v>ФЕДЕРАЛЬНОЕ ГОСУДАРСТВЕННОЕ БЮДЖЕТНОЕ НАУЧНОЕ УЧРЕЖДЕНИЕ "ВОСТОЧНО-СИБИРСКИЙ ИНСТИТУТ МЕДИКО-ЭКОЛОГИЧЕСКИХ ИССЛЕДОВАНИЙ"</v>
          </cell>
          <cell r="C194" t="str">
            <v>Ангарск ВСИМЭИ</v>
          </cell>
          <cell r="D194">
            <v>380088</v>
          </cell>
        </row>
        <row r="195">
          <cell r="B195" t="str">
            <v>ФЕДЕРАЛЬНОЕ ГОСУДАРСТВЕННОЕ БЮДЖЕТНОЕ НАУЧНОЕ УЧРЕЖДЕНИЕ "ВОСТОЧНО-СИБИРСКИЙ ИНСТИТУТ МЕДИКО-ЭКОЛОГИЧЕСКИХ ИССЛЕДОВАНИЙ"</v>
          </cell>
          <cell r="C195" t="str">
            <v>Ангарск ВСИМЭИ</v>
          </cell>
          <cell r="D195">
            <v>380088</v>
          </cell>
        </row>
        <row r="196">
          <cell r="B196" t="str">
            <v>ФЕДЕРАЛЬНОЕ ГОСУДАРСТВЕННОЕ БЮДЖЕТНОЕ НАУЧНОЕ УЧРЕЖДЕНИЕ "ВОСТОЧНО-СИБИРСКИЙ ИНСТИТУТ МЕДИКО-ЭКОЛОГИЧЕСКИХ ИССЛЕДОВАНИЙ"</v>
          </cell>
          <cell r="C196" t="str">
            <v>Ангарск ВСИМЭИ</v>
          </cell>
          <cell r="D196">
            <v>380088</v>
          </cell>
        </row>
        <row r="197">
          <cell r="B197" t="str">
            <v>ОБЛАСТНОЕ ГОСУДАРСТВЕННОЕ АВТОНОМНОЕ УЧРЕЖДЕНИЕ ЗДРАВООХРАНЕНИЯ "АНГАРСКАЯ ГОРОДСКАЯ БОЛЬНИЦА СКОРОЙ МЕДИЦИНСКОЙ ПОМОЩИ"</v>
          </cell>
          <cell r="C197" t="str">
            <v>Ангарск БСМП</v>
          </cell>
          <cell r="D197">
            <v>380087</v>
          </cell>
        </row>
        <row r="198">
          <cell r="B198" t="str">
            <v>ОБЛАСТНОЕ ГОСУДАРСТВЕННОЕ АВТОНОМНОЕ УЧРЕЖДЕНИЕ ЗДРАВООХРАНЕНИЯ "АНГАРСКАЯ ГОРОДСКАЯ БОЛЬНИЦА СКОРОЙ МЕДИЦИНСКОЙ ПОМОЩИ"</v>
          </cell>
          <cell r="C198" t="str">
            <v>Ангарск БСМП</v>
          </cell>
          <cell r="D198">
            <v>380087</v>
          </cell>
        </row>
        <row r="199">
          <cell r="B199" t="str">
            <v>ОБЛАСТНОЕ ГОСУДАРСТВЕННОЕ АВТОНОМНОЕ УЧРЕЖДЕНИЕ ЗДРАВООХРАНЕНИЯ "АНГАРСКАЯ ГОРОДСКАЯ БОЛЬНИЦА СКОРОЙ МЕДИЦИНСКОЙ ПОМОЩИ"</v>
          </cell>
          <cell r="C199" t="str">
            <v>Ангарск БСМП</v>
          </cell>
          <cell r="D199">
            <v>380087</v>
          </cell>
        </row>
        <row r="200">
          <cell r="B200" t="str">
            <v>ЧАСТНОЕ УЧРЕЖДЕНИЕ "МЕДИКО-САНИТАРНАЯ ЧАСТЬ № 36"</v>
          </cell>
          <cell r="C200" t="str">
            <v>Ангарск МСЧ36</v>
          </cell>
          <cell r="D200">
            <v>380141</v>
          </cell>
        </row>
        <row r="201">
          <cell r="B201" t="str">
            <v>ЧАСТНОЕ УЧРЕЖДЕНИЕ "МЕДИКО-САНИТАРНАЯ ЧАСТЬ № 36"</v>
          </cell>
          <cell r="C201" t="str">
            <v>Ангарск МСЧ36</v>
          </cell>
          <cell r="D201">
            <v>380141</v>
          </cell>
        </row>
        <row r="202">
          <cell r="B202" t="str">
            <v>ЧАСТНОЕ УЧРЕЖДЕНИЕ "МЕДИКО-САНИТАРНАЯ ЧАСТЬ № 36"</v>
          </cell>
          <cell r="C202" t="str">
            <v>Ангарск МСЧ36</v>
          </cell>
          <cell r="D202">
            <v>380141</v>
          </cell>
        </row>
        <row r="203">
          <cell r="B203" t="str">
            <v>ОБЛАСТНОЕ ГОСУДАРСТВЕННОЕ АВТОНОМНОЕ УЧРЕЖДЕНИЕ ЗДРАВООХРАНЕНИЯ "АНГАРСКИЙ ПЕРИНАТАЛЬНЫЙ ЦЕНТР"</v>
          </cell>
          <cell r="C203" t="str">
            <v>Ангарск ГПЦ</v>
          </cell>
          <cell r="D203">
            <v>380142</v>
          </cell>
        </row>
        <row r="204">
          <cell r="B204" t="str">
            <v>ОБЛАСТНОЕ ГОСУДАРСТВЕННОЕ АВТОНОМНОЕ УЧРЕЖДЕНИЕ ЗДРАВООХРАНЕНИЯ "АНГАРСКИЙ ПЕРИНАТАЛЬНЫЙ ЦЕНТР"</v>
          </cell>
          <cell r="C204" t="str">
            <v>Ангарск ГПЦ</v>
          </cell>
          <cell r="D204">
            <v>380142</v>
          </cell>
        </row>
        <row r="205">
          <cell r="B205" t="str">
            <v>ОБЛАСТНОЕ ГОСУДАРСТВЕННОЕ АВТОНОМНОЕ УЧРЕЖДЕНИЕ ЗДРАВООХРАНЕНИЯ "АНГАРСКИЙ ПЕРИНАТАЛЬНЫЙ ЦЕНТР"</v>
          </cell>
          <cell r="C205" t="str">
            <v>Ангарск ГПЦ</v>
          </cell>
          <cell r="D205">
            <v>380142</v>
          </cell>
        </row>
        <row r="206">
          <cell r="B206" t="str">
            <v>ФЕДЕРАЛЬНОЕ ГОСУДАРСТВЕННОЕ БЮДЖЕТНОЕ УЧРЕЖДЕНИЕ ЗДРАВООХРАНЕНИЯ "ЦЕНТРАЛЬНАЯ МЕДИКО-САНИТАРНАЯ ЧАСТЬ № 28 ФЕДЕРАЛЬНОГО МЕДИКО-БИОЛОГИЧЕСКОГО АГЕНТСТВА"</v>
          </cell>
          <cell r="C206" t="str">
            <v>Ангарск МСЧ28</v>
          </cell>
          <cell r="D206">
            <v>380140</v>
          </cell>
        </row>
        <row r="207">
          <cell r="B207" t="str">
            <v>ФЕДЕРАЛЬНОЕ ГОСУДАРСТВЕННОЕ БЮДЖЕТНОЕ УЧРЕЖДЕНИЕ ЗДРАВООХРАНЕНИЯ "ЦЕНТРАЛЬНАЯ МЕДИКО-САНИТАРНАЯ ЧАСТЬ № 28 ФЕДЕРАЛЬНОГО МЕДИКО-БИОЛОГИЧЕСКОГО АГЕНТСТВА"</v>
          </cell>
          <cell r="C207" t="str">
            <v>Ангарск МСЧ28</v>
          </cell>
          <cell r="D207">
            <v>380140</v>
          </cell>
        </row>
        <row r="208">
          <cell r="B208" t="str">
            <v>ФЕДЕРАЛЬНОЕ ГОСУДАРСТВЕННОЕ БЮДЖЕТНОЕ УЧРЕЖДЕНИЕ ЗДРАВООХРАНЕНИЯ "ЦЕНТРАЛЬНАЯ МЕДИКО-САНИТАРНАЯ ЧАСТЬ № 28 ФЕДЕРАЛЬНОГО МЕДИКО-БИОЛОГИЧЕСКОГО АГЕНТСТВА"</v>
          </cell>
          <cell r="C208" t="str">
            <v>Ангарск МСЧ28</v>
          </cell>
          <cell r="D208">
            <v>380140</v>
          </cell>
        </row>
        <row r="209">
          <cell r="B209" t="str">
            <v>АКЦИОНЕРНОЕ ОБЩЕСТВО "ГОРОДСКАЯ СТОМАТОЛОГИЧЕСКАЯ ПОЛИКЛИНИКА"</v>
          </cell>
          <cell r="C209" t="str">
            <v>Ангарск АО ГСП</v>
          </cell>
          <cell r="D209">
            <v>380138</v>
          </cell>
        </row>
        <row r="210">
          <cell r="B210" t="str">
            <v>АКЦИОНЕРНОЕ ОБЩЕСТВО "ГОРОДСКАЯ СТОМАТОЛОГИЧЕСКАЯ ПОЛИКЛИНИКА"</v>
          </cell>
          <cell r="C210" t="str">
            <v>Ангарск АО ГСП</v>
          </cell>
          <cell r="D210">
            <v>380138</v>
          </cell>
        </row>
        <row r="211">
          <cell r="B211" t="str">
            <v>АКЦИОНЕРНОЕ ОБЩЕСТВО "ГОРОДСКАЯ СТОМАТОЛОГИЧЕСКАЯ ПОЛИКЛИНИКА"</v>
          </cell>
          <cell r="C211" t="str">
            <v>Ангарск АО ГСП</v>
          </cell>
          <cell r="D211">
            <v>380138</v>
          </cell>
        </row>
        <row r="212">
          <cell r="B212" t="str">
            <v>ОБЩЕСТВО С ОГРАНИЧЕННОЙ ОТВЕТСТВЕННОСТЬЮ "ЧЕЛЮСТНО-ЛИЦЕВАЯ КЛИНИКА"</v>
          </cell>
          <cell r="C212" t="str">
            <v>Ангарск ЧЛК</v>
          </cell>
          <cell r="D212">
            <v>380143</v>
          </cell>
        </row>
        <row r="213">
          <cell r="B213" t="str">
            <v>ОБЩЕСТВО С ОГРАНИЧЕННОЙ ОТВЕТСТВЕННОСТЬЮ "ЧЕЛЮСТНО-ЛИЦЕВАЯ КЛИНИКА"</v>
          </cell>
          <cell r="C213" t="str">
            <v>Ангарск ЧЛК</v>
          </cell>
          <cell r="D213">
            <v>380143</v>
          </cell>
        </row>
        <row r="214">
          <cell r="B214" t="str">
            <v>ОБЩЕСТВО С ОГРАНИЧЕННОЙ ОТВЕТСТВЕННОСТЬЮ "ЧЕЛЮСТНО-ЛИЦЕВАЯ КЛИНИКА"</v>
          </cell>
          <cell r="C214" t="str">
            <v>Ангарск ЧЛК</v>
          </cell>
          <cell r="D214">
            <v>380143</v>
          </cell>
        </row>
        <row r="215">
          <cell r="B215" t="str">
            <v>ОБЛАСТНОЕ ГОСУДАРСТВЕННОЕ БЮДЖЕТНОЕ УЧРЕЖДЕНИЕ ЗДРАВООХРАНЕНИЯ "АНГАРСКАЯ ГОРОДСКАЯ ДЕТСКАЯ СТОМАТОЛОГИЧЕСКАЯ ПОЛИКЛИНИКА"</v>
          </cell>
          <cell r="C215" t="str">
            <v>Ангарск ГДСП</v>
          </cell>
          <cell r="D215">
            <v>380139</v>
          </cell>
        </row>
        <row r="216">
          <cell r="B216" t="str">
            <v>ОБЛАСТНОЕ ГОСУДАРСТВЕННОЕ БЮДЖЕТНОЕ УЧРЕЖДЕНИЕ ЗДРАВООХРАНЕНИЯ "АНГАРСКАЯ ГОРОДСКАЯ ДЕТСКАЯ СТОМАТОЛОГИЧЕСКАЯ ПОЛИКЛИНИКА"</v>
          </cell>
          <cell r="C216" t="str">
            <v>Ангарск ГДСП</v>
          </cell>
          <cell r="D216">
            <v>380139</v>
          </cell>
        </row>
        <row r="217">
          <cell r="B217" t="str">
            <v>ОБЛАСТНОЕ ГОСУДАРСТВЕННОЕ БЮДЖЕТНОЕ УЧРЕЖДЕНИЕ ЗДРАВООХРАНЕНИЯ "АНГАРСКАЯ ГОРОДСКАЯ ДЕТСКАЯ СТОМАТОЛОГИЧЕСКАЯ ПОЛИКЛИНИКА"</v>
          </cell>
          <cell r="C217" t="str">
            <v>Ангарск ГДСП</v>
          </cell>
          <cell r="D217">
            <v>380139</v>
          </cell>
        </row>
        <row r="218">
          <cell r="B218" t="str">
            <v>МЕДИЦИНСКАЯ АВТОНОМНАЯ НЕКОММЕРЧЕСКАЯ ОРГАНИЗАЦИЯ "ЛЕЧЕБНО-ДИАГНОСТИЧЕСКИЙ ЦЕНТР"</v>
          </cell>
          <cell r="C218" t="str">
            <v>Ангарск МАНО ЛДЦ</v>
          </cell>
          <cell r="D218">
            <v>380240</v>
          </cell>
        </row>
        <row r="219">
          <cell r="B219" t="str">
            <v>МЕДИЦИНСКАЯ АВТОНОМНАЯ НЕКОММЕРЧЕСКАЯ ОРГАНИЗАЦИЯ "ЛЕЧЕБНО-ДИАГНОСТИЧЕСКИЙ ЦЕНТР"</v>
          </cell>
          <cell r="C219" t="str">
            <v>Ангарск МАНО ЛДЦ</v>
          </cell>
          <cell r="D219">
            <v>380240</v>
          </cell>
        </row>
        <row r="220">
          <cell r="B220" t="str">
            <v>МЕДИЦИНСКАЯ АВТОНОМНАЯ НЕКОММЕРЧЕСКАЯ ОРГАНИЗАЦИЯ "ЛЕЧЕБНО-ДИАГНОСТИЧЕСКИЙ ЦЕНТР"</v>
          </cell>
          <cell r="C220" t="str">
            <v>Ангарск МАНО ЛДЦ</v>
          </cell>
          <cell r="D220">
            <v>380240</v>
          </cell>
        </row>
        <row r="221">
          <cell r="B221" t="str">
            <v>МЕДИЦИНСКАЯ АВТОНОМНАЯ НЕКОММЕРЧЕСКАЯ ОРГАНИЗАЦИЯ "ЦЕНТР ДЕТСКОЙ СТОМАТОЛОГИИ"</v>
          </cell>
          <cell r="C221" t="str">
            <v>Ангарск МАНО ЦДС</v>
          </cell>
          <cell r="D221">
            <v>380366</v>
          </cell>
        </row>
        <row r="222">
          <cell r="B222" t="str">
            <v>МЕДИЦИНСКАЯ АВТОНОМНАЯ НЕКОММЕРЧЕСКАЯ ОРГАНИЗАЦИЯ "ЦЕНТР ДЕТСКОЙ СТОМАТОЛОГИИ"</v>
          </cell>
          <cell r="C222" t="str">
            <v>Ангарск МАНО ЦДС</v>
          </cell>
          <cell r="D222">
            <v>380366</v>
          </cell>
        </row>
        <row r="223">
          <cell r="B223" t="str">
            <v>МЕДИЦИНСКАЯ АВТОНОМНАЯ НЕКОММЕРЧЕСКАЯ ОРГАНИЗАЦИЯ "ЦЕНТР ДЕТСКОЙ СТОМАТОЛОГИИ"</v>
          </cell>
          <cell r="C223" t="str">
            <v>Ангарск МАНО ЦДС</v>
          </cell>
          <cell r="D223">
            <v>380366</v>
          </cell>
        </row>
        <row r="224">
          <cell r="B224" t="str">
            <v>МЕЖДУНАРОДНОЕ  УЧРЕЖДЕНИЕ ЗДРАВООХРАНЕНИЯ И ДОПОЛНИТЕЛЬНОГО ОБРАЗОВАНИЯ НАУЧНО-ИССЛЕДОВАТЕЛЬСКИЙ ИНСТИТУТ КЛИНИЧЕСКОЙ МЕДИЦИНЫ</v>
          </cell>
          <cell r="C224" t="str">
            <v>Ангарск НИИ клинической медицины</v>
          </cell>
          <cell r="D224">
            <v>380415</v>
          </cell>
        </row>
        <row r="225">
          <cell r="B225" t="str">
            <v>МЕЖДУНАРОДНОЕ  УЧРЕЖДЕНИЕ ЗДРАВООХРАНЕНИЯ И ДОПОЛНИТЕЛЬНОГО ОБРАЗОВАНИЯ НАУЧНО-ИССЛЕДОВАТЕЛЬСКИЙ ИНСТИТУТ КЛИНИЧЕСКОЙ МЕДИЦИНЫ</v>
          </cell>
          <cell r="C225" t="str">
            <v>Ангарск НИИ клинической медицины</v>
          </cell>
          <cell r="D225">
            <v>380415</v>
          </cell>
        </row>
        <row r="226">
          <cell r="B226" t="str">
            <v>МЕЖДУНАРОДНОЕ  УЧРЕЖДЕНИЕ ЗДРАВООХРАНЕНИЯ И ДОПОЛНИТЕЛЬНОГО ОБРАЗОВАНИЯ НАУЧНО-ИССЛЕДОВАТЕЛЬСКИЙ ИНСТИТУТ КЛИНИЧЕСКОЙ МЕДИЦИНЫ</v>
          </cell>
          <cell r="C226" t="str">
            <v>Ангарск НИИ клинической медицины</v>
          </cell>
          <cell r="D226">
            <v>380415</v>
          </cell>
        </row>
        <row r="227">
          <cell r="B227" t="str">
            <v>ОБЩЕСТВО С ОГРАНИЧЕННОЙ ОТВЕТСТВЕННОСТЬЮ "ПРОСТО ЛАБОРАТОРИЯ"</v>
          </cell>
          <cell r="C227" t="str">
            <v>Ангарск ООО Просто лаборатория</v>
          </cell>
          <cell r="D227">
            <v>380067</v>
          </cell>
        </row>
        <row r="228">
          <cell r="B228" t="str">
            <v>ОБЩЕСТВО С ОГРАНИЧЕННОЙ ОТВЕТСТВЕННОСТЬЮ "ПРОСТО ЛАБОРАТОРИЯ"</v>
          </cell>
          <cell r="C228" t="str">
            <v>Ангарск ООО Просто лаборатория</v>
          </cell>
          <cell r="D228">
            <v>380067</v>
          </cell>
        </row>
        <row r="229">
          <cell r="B229" t="str">
            <v>ОБЩЕСТВО С ОГРАНИЧЕННОЙ ОТВЕТСТВЕННОСТЬЮ "ПРОСТО ЛАБОРАТОРИЯ"</v>
          </cell>
          <cell r="C229" t="str">
            <v>Ангарск ООО Просто лаборатория</v>
          </cell>
          <cell r="D229">
            <v>380067</v>
          </cell>
        </row>
        <row r="230">
          <cell r="B230" t="str">
            <v>ОБЩЕСТВО С ОГРАНИЧЕННОЙ ОТВЕТСТВЕННОСТЬЮ "НОВАЯ СТОМАТОЛОГИЧЕСКАЯ КЛИНИКА"</v>
          </cell>
          <cell r="C230" t="str">
            <v>Ангарск ООО НСтК</v>
          </cell>
          <cell r="D230">
            <v>380023</v>
          </cell>
        </row>
        <row r="231">
          <cell r="B231" t="str">
            <v>ОБЩЕСТВО С ОГРАНИЧЕННОЙ ОТВЕТСТВЕННОСТЬЮ "НОВАЯ СТОМАТОЛОГИЧЕСКАЯ КЛИНИКА"</v>
          </cell>
          <cell r="C231" t="str">
            <v>Ангарск ООО НСтК</v>
          </cell>
          <cell r="D231">
            <v>380023</v>
          </cell>
        </row>
        <row r="232">
          <cell r="B232" t="str">
            <v>ОБЩЕСТВО С ОГРАНИЧЕННОЙ ОТВЕТСТВЕННОСТЬЮ "НОВАЯ СТОМАТОЛОГИЧЕСКАЯ КЛИНИКА"</v>
          </cell>
          <cell r="C232" t="str">
            <v>Ангарск ООО НСтК</v>
          </cell>
          <cell r="D232">
            <v>380023</v>
          </cell>
        </row>
        <row r="233">
          <cell r="B233" t="str">
            <v>Общество с ограниченной ответственностью «Центр профессиональной медицины «Планета здоровья»</v>
          </cell>
          <cell r="C233" t="str">
            <v>Ангарск ООО «ЦПМ «Планета здоровья»</v>
          </cell>
          <cell r="D233">
            <v>380035</v>
          </cell>
        </row>
        <row r="234">
          <cell r="B234" t="str">
            <v>Общество с ограниченной ответственностью «Центр профессиональной медицины «Планета здоровья»</v>
          </cell>
          <cell r="C234" t="str">
            <v>Ангарск ООО «ЦПМ «Планета здоровья»</v>
          </cell>
          <cell r="D234">
            <v>380035</v>
          </cell>
        </row>
        <row r="235">
          <cell r="B235" t="str">
            <v>Общество с ограниченной ответственностью «Центр профессиональной медицины «Планета здоровья»</v>
          </cell>
          <cell r="C235" t="str">
            <v>Ангарск ООО «ЦПМ «Планета здоровья»</v>
          </cell>
          <cell r="D235">
            <v>380035</v>
          </cell>
        </row>
        <row r="236">
          <cell r="B236" t="str">
            <v xml:space="preserve">Ангарский                     </v>
          </cell>
        </row>
        <row r="237">
          <cell r="B237" t="str">
            <v xml:space="preserve">Ангарский                     </v>
          </cell>
        </row>
        <row r="238">
          <cell r="B238" t="str">
            <v xml:space="preserve">Ангарский                     </v>
          </cell>
        </row>
        <row r="239">
          <cell r="B239" t="str">
            <v>ОБЛАСТНОЕ ГОСУДАРСТВЕННОЕ АВТОНОМНОЕ УЧРЕЖДЕНИЕ ЗДРАВООХРАНЕНИЯ "БРАТСКАЯ ГОРОДСКАЯ БОЛЬНИЦА № 1"</v>
          </cell>
          <cell r="C239" t="str">
            <v>Братск ГБ1</v>
          </cell>
          <cell r="D239">
            <v>380118</v>
          </cell>
        </row>
        <row r="240">
          <cell r="B240" t="str">
            <v>ОБЛАСТНОЕ ГОСУДАРСТВЕННОЕ АВТОНОМНОЕ УЧРЕЖДЕНИЕ ЗДРАВООХРАНЕНИЯ "БРАТСКАЯ ГОРОДСКАЯ БОЛЬНИЦА № 1"</v>
          </cell>
          <cell r="C240" t="str">
            <v>Братск ГБ1</v>
          </cell>
          <cell r="D240">
            <v>380118</v>
          </cell>
        </row>
        <row r="241">
          <cell r="B241" t="str">
            <v>ОБЛАСТНОЕ ГОСУДАРСТВЕННОЕ АВТОНОМНОЕ УЧРЕЖДЕНИЕ ЗДРАВООХРАНЕНИЯ "БРАТСКАЯ ГОРОДСКАЯ БОЛЬНИЦА № 1"</v>
          </cell>
          <cell r="C241" t="str">
            <v>Братск ГБ1</v>
          </cell>
          <cell r="D241">
            <v>380118</v>
          </cell>
        </row>
        <row r="242">
          <cell r="B242" t="str">
            <v>ОБЛАСТНОЕ ГОСУДАРСТВЕННОЕ БЮДЖЕТНОЕ УЧРЕЖДЕНИЕ ЗДРАВООХРАНЕНИЯ "БРАТСКАЯ ГОРОДСКАЯ БОЛЬНИЦА № 2"</v>
          </cell>
          <cell r="C242" t="str">
            <v>Братск ГБ2</v>
          </cell>
          <cell r="D242">
            <v>380119</v>
          </cell>
        </row>
        <row r="243">
          <cell r="B243" t="str">
            <v>ОБЛАСТНОЕ ГОСУДАРСТВЕННОЕ БЮДЖЕТНОЕ УЧРЕЖДЕНИЕ ЗДРАВООХРАНЕНИЯ "БРАТСКАЯ ГОРОДСКАЯ БОЛЬНИЦА № 2"</v>
          </cell>
          <cell r="C243" t="str">
            <v>Братск ГБ2</v>
          </cell>
          <cell r="D243">
            <v>380119</v>
          </cell>
        </row>
        <row r="244">
          <cell r="B244" t="str">
            <v>ОБЛАСТНОЕ ГОСУДАРСТВЕННОЕ БЮДЖЕТНОЕ УЧРЕЖДЕНИЕ ЗДРАВООХРАНЕНИЯ "БРАТСКАЯ ГОРОДСКАЯ БОЛЬНИЦА № 2"</v>
          </cell>
          <cell r="C244" t="str">
            <v>Братск ГБ2</v>
          </cell>
          <cell r="D244">
            <v>380119</v>
          </cell>
        </row>
        <row r="245">
          <cell r="B245" t="str">
            <v>ОБЛАСТНОЕ ГОСУДАРСТВЕННОЕ АВТОНОМНОЕ УЧРЕЖДЕНИЕ ЗДРАВООХРАНЕНИЯ "БРАТСКАЯ ГОРОДСКАЯ БОЛЬНИЦА № 3"</v>
          </cell>
          <cell r="C245" t="str">
            <v>Братск ГБ3</v>
          </cell>
          <cell r="D245">
            <v>380120</v>
          </cell>
        </row>
        <row r="246">
          <cell r="B246" t="str">
            <v>ОБЛАСТНОЕ ГОСУДАРСТВЕННОЕ АВТОНОМНОЕ УЧРЕЖДЕНИЕ ЗДРАВООХРАНЕНИЯ "БРАТСКАЯ ГОРОДСКАЯ БОЛЬНИЦА № 3"</v>
          </cell>
          <cell r="C246" t="str">
            <v>Братск ГБ3</v>
          </cell>
          <cell r="D246">
            <v>380120</v>
          </cell>
        </row>
        <row r="247">
          <cell r="B247" t="str">
            <v>ОБЛАСТНОЕ ГОСУДАРСТВЕННОЕ АВТОНОМНОЕ УЧРЕЖДЕНИЕ ЗДРАВООХРАНЕНИЯ "БРАТСКАЯ ГОРОДСКАЯ БОЛЬНИЦА № 3"</v>
          </cell>
          <cell r="C247" t="str">
            <v>Братск ГБ3</v>
          </cell>
          <cell r="D247">
            <v>380120</v>
          </cell>
        </row>
        <row r="248">
          <cell r="B248" t="str">
            <v>ОБЛАСТНОЕ ГОСУДАРСТВЕННОЕ АВТОНОМНОЕ УЧРЕЖДЕНИЕ ЗДРАВООХРАНЕНИЯ "БРАТСКАЯ ГОРОДСКАЯ БОЛЬНИЦА № 5"</v>
          </cell>
          <cell r="C248" t="str">
            <v>Братск ГБ5</v>
          </cell>
          <cell r="D248">
            <v>380121</v>
          </cell>
        </row>
        <row r="249">
          <cell r="B249" t="str">
            <v>ОБЛАСТНОЕ ГОСУДАРСТВЕННОЕ АВТОНОМНОЕ УЧРЕЖДЕНИЕ ЗДРАВООХРАНЕНИЯ "БРАТСКАЯ ГОРОДСКАЯ БОЛЬНИЦА № 5"</v>
          </cell>
          <cell r="C249" t="str">
            <v>Братск ГБ5</v>
          </cell>
          <cell r="D249">
            <v>380121</v>
          </cell>
        </row>
        <row r="250">
          <cell r="B250" t="str">
            <v>ОБЛАСТНОЕ ГОСУДАРСТВЕННОЕ АВТОНОМНОЕ УЧРЕЖДЕНИЕ ЗДРАВООХРАНЕНИЯ "БРАТСКАЯ ГОРОДСКАЯ БОЛЬНИЦА № 5"</v>
          </cell>
          <cell r="C250" t="str">
            <v>Братск ГБ5</v>
          </cell>
          <cell r="D250">
            <v>380121</v>
          </cell>
        </row>
        <row r="251">
          <cell r="B251" t="str">
            <v>ОБЛАСТНОЕ ГОСУДАРСТВЕННОЕ БЮДЖЕТНОЕ УЧРЕЖДЕНИЕ ЗДРАВООХРАНЕНИЯ "БРАТСКАЯ ДЕТСКАЯ ГОРОДСКАЯ БОЛЬНИЦА"</v>
          </cell>
          <cell r="C251" t="str">
            <v>Братск ДГБ</v>
          </cell>
          <cell r="D251">
            <v>380122</v>
          </cell>
        </row>
        <row r="252">
          <cell r="B252" t="str">
            <v>ОБЛАСТНОЕ ГОСУДАРСТВЕННОЕ БЮДЖЕТНОЕ УЧРЕЖДЕНИЕ ЗДРАВООХРАНЕНИЯ "БРАТСКАЯ ДЕТСКАЯ ГОРОДСКАЯ БОЛЬНИЦА"</v>
          </cell>
          <cell r="C252" t="str">
            <v>Братск ДГБ</v>
          </cell>
          <cell r="D252">
            <v>380122</v>
          </cell>
        </row>
        <row r="253">
          <cell r="B253" t="str">
            <v>ОБЛАСТНОЕ ГОСУДАРСТВЕННОЕ БЮДЖЕТНОЕ УЧРЕЖДЕНИЕ ЗДРАВООХРАНЕНИЯ "БРАТСКАЯ ДЕТСКАЯ ГОРОДСКАЯ БОЛЬНИЦА"</v>
          </cell>
          <cell r="C253" t="str">
            <v>Братск ДГБ</v>
          </cell>
          <cell r="D253">
            <v>380122</v>
          </cell>
        </row>
        <row r="254">
          <cell r="B254" t="str">
            <v>ОБЛАСТНОЕ ГОСУДАРСТВЕННОЕ БЮДЖЕТНОЕ УЧРЕЖДЕНИЕ ЗДРАВООХРАНЕНИЯ "БРАТСКИЙ ОБЛАСТНОЙ КОЖНО-ВЕНЕРОЛОГИЧЕСКИЙ ДИСПАНСЕР"</v>
          </cell>
          <cell r="C254" t="str">
            <v>Братск ОКВД</v>
          </cell>
          <cell r="D254">
            <v>380089</v>
          </cell>
        </row>
        <row r="255">
          <cell r="B255" t="str">
            <v>ОБЛАСТНОЕ ГОСУДАРСТВЕННОЕ БЮДЖЕТНОЕ УЧРЕЖДЕНИЕ ЗДРАВООХРАНЕНИЯ "БРАТСКИЙ ОБЛАСТНОЙ КОЖНО-ВЕНЕРОЛОГИЧЕСКИЙ ДИСПАНСЕР"</v>
          </cell>
          <cell r="C255" t="str">
            <v>Братск ОКВД</v>
          </cell>
          <cell r="D255">
            <v>380089</v>
          </cell>
        </row>
        <row r="256">
          <cell r="B256" t="str">
            <v>ОБЛАСТНОЕ ГОСУДАРСТВЕННОЕ БЮДЖЕТНОЕ УЧРЕЖДЕНИЕ ЗДРАВООХРАНЕНИЯ "БРАТСКИЙ ОБЛАСТНОЙ КОЖНО-ВЕНЕРОЛОГИЧЕСКИЙ ДИСПАНСЕР"</v>
          </cell>
          <cell r="C256" t="str">
            <v>Братск ОКВД</v>
          </cell>
          <cell r="D256">
            <v>380089</v>
          </cell>
        </row>
        <row r="257">
          <cell r="B257" t="str">
            <v>ОБЛАСТНОЕ ГОСУДАРСТВЕННОЕ АВТОНОМНОЕ УЧРЕЖДЕНИЕ ЗДРАВООХРАНЕНИЯ "БРАТСКАЯ СТОМАТОЛОГИЧЕСКАЯ ПОЛИКЛИНИКА № 1"</v>
          </cell>
          <cell r="C257" t="str">
            <v>Братск СП1</v>
          </cell>
          <cell r="D257">
            <v>380125</v>
          </cell>
        </row>
        <row r="258">
          <cell r="B258" t="str">
            <v>ОБЛАСТНОЕ ГОСУДАРСТВЕННОЕ АВТОНОМНОЕ УЧРЕЖДЕНИЕ ЗДРАВООХРАНЕНИЯ "БРАТСКАЯ СТОМАТОЛОГИЧЕСКАЯ ПОЛИКЛИНИКА № 1"</v>
          </cell>
          <cell r="C258" t="str">
            <v>Братск СП1</v>
          </cell>
          <cell r="D258">
            <v>380125</v>
          </cell>
        </row>
        <row r="259">
          <cell r="B259" t="str">
            <v>ОБЛАСТНОЕ ГОСУДАРСТВЕННОЕ АВТОНОМНОЕ УЧРЕЖДЕНИЕ ЗДРАВООХРАНЕНИЯ "БРАТСКАЯ СТОМАТОЛОГИЧЕСКАЯ ПОЛИКЛИНИКА № 1"</v>
          </cell>
          <cell r="C259" t="str">
            <v>Братск СП1</v>
          </cell>
          <cell r="D259">
            <v>380125</v>
          </cell>
        </row>
        <row r="260">
          <cell r="B260" t="str">
            <v>ОБЛАСТНОЕ ГОСУДАРСТВЕННОЕ АВТОНОМНОЕ УЧРЕЖДЕНИЕ ЗДРАВООХРАНЕНИЯ "БРАТСКАЯ СТОМАТОЛОГИЧЕСКАЯ ПОЛИКЛИНИКА №3"</v>
          </cell>
          <cell r="C260" t="str">
            <v>Братск СП3</v>
          </cell>
          <cell r="D260">
            <v>380127</v>
          </cell>
        </row>
        <row r="261">
          <cell r="B261" t="str">
            <v>ОБЛАСТНОЕ ГОСУДАРСТВЕННОЕ АВТОНОМНОЕ УЧРЕЖДЕНИЕ ЗДРАВООХРАНЕНИЯ "БРАТСКАЯ СТОМАТОЛОГИЧЕСКАЯ ПОЛИКЛИНИКА №3"</v>
          </cell>
          <cell r="C261" t="str">
            <v>Братск СП3</v>
          </cell>
          <cell r="D261">
            <v>380127</v>
          </cell>
        </row>
        <row r="262">
          <cell r="B262" t="str">
            <v>ОБЛАСТНОЕ ГОСУДАРСТВЕННОЕ АВТОНОМНОЕ УЧРЕЖДЕНИЕ ЗДРАВООХРАНЕНИЯ "БРАТСКАЯ СТОМАТОЛОГИЧЕСКАЯ ПОЛИКЛИНИКА №3"</v>
          </cell>
          <cell r="C262" t="str">
            <v>Братск СП3</v>
          </cell>
          <cell r="D262">
            <v>380127</v>
          </cell>
        </row>
        <row r="263">
          <cell r="B263" t="str">
            <v>ОБЛАСТНОЕ ГОСУДАРСТВЕННОЕ БЮДЖЕТНОЕ УЧРЕЖДЕНИЕ ЗДРАВООХРАНЕНИЯ "БРАТСКАЯ РАЙОННАЯ БОЛЬНИЦА"</v>
          </cell>
          <cell r="C263" t="str">
            <v>Братск РБ</v>
          </cell>
          <cell r="D263">
            <v>380117</v>
          </cell>
        </row>
        <row r="264">
          <cell r="B264" t="str">
            <v>ОБЛАСТНОЕ ГОСУДАРСТВЕННОЕ БЮДЖЕТНОЕ УЧРЕЖДЕНИЕ ЗДРАВООХРАНЕНИЯ "БРАТСКАЯ РАЙОННАЯ БОЛЬНИЦА"</v>
          </cell>
          <cell r="C264" t="str">
            <v>Братск РБ</v>
          </cell>
          <cell r="D264">
            <v>380117</v>
          </cell>
        </row>
        <row r="265">
          <cell r="B265" t="str">
            <v>ОБЛАСТНОЕ ГОСУДАРСТВЕННОЕ БЮДЖЕТНОЕ УЧРЕЖДЕНИЕ ЗДРАВООХРАНЕНИЯ "БРАТСКАЯ РАЙОННАЯ БОЛЬНИЦА"</v>
          </cell>
          <cell r="C265" t="str">
            <v>Братск РБ</v>
          </cell>
          <cell r="D265">
            <v>380117</v>
          </cell>
        </row>
        <row r="266">
          <cell r="B266" t="str">
            <v>частное учреждение здравоохранения "Поликлиника "РЖД-Медицина" города Вихоревка"</v>
          </cell>
          <cell r="C266" t="str">
            <v>Вихоревка РЖД-МЕДИЦИНА</v>
          </cell>
          <cell r="D266">
            <v>380152</v>
          </cell>
        </row>
        <row r="267">
          <cell r="B267" t="str">
            <v>частное учреждение здравоохранения "Поликлиника "РЖД-Медицина" города Вихоревка"</v>
          </cell>
          <cell r="C267" t="str">
            <v>Вихоревка РЖД-МЕДИЦИНА</v>
          </cell>
          <cell r="D267">
            <v>380152</v>
          </cell>
        </row>
        <row r="268">
          <cell r="B268" t="str">
            <v>частное учреждение здравоохранения "Поликлиника "РЖД-Медицина" города Вихоревка"</v>
          </cell>
          <cell r="C268" t="str">
            <v>Вихоревка РЖД-МЕДИЦИНА</v>
          </cell>
          <cell r="D268">
            <v>380152</v>
          </cell>
        </row>
        <row r="269">
          <cell r="B269" t="str">
            <v>ОБЛАСТНОЕ ГОСУДАРСТВЕННОЕ АВТОНОМНОЕ УЧРЕЖДЕНИЕ ЗДРАВООХРАНЕНИЯ "БРАТСКИЙ ПЕРИНАТАЛЬНЫЙ ЦЕНТР"</v>
          </cell>
          <cell r="C269" t="str">
            <v>Братск ПЦ</v>
          </cell>
          <cell r="D269">
            <v>380124</v>
          </cell>
        </row>
        <row r="270">
          <cell r="B270" t="str">
            <v>ОБЛАСТНОЕ ГОСУДАРСТВЕННОЕ АВТОНОМНОЕ УЧРЕЖДЕНИЕ ЗДРАВООХРАНЕНИЯ "БРАТСКИЙ ПЕРИНАТАЛЬНЫЙ ЦЕНТР"</v>
          </cell>
          <cell r="C270" t="str">
            <v>Братск ПЦ</v>
          </cell>
          <cell r="D270">
            <v>380124</v>
          </cell>
        </row>
        <row r="271">
          <cell r="B271" t="str">
            <v>ОБЛАСТНОЕ ГОСУДАРСТВЕННОЕ АВТОНОМНОЕ УЧРЕЖДЕНИЕ ЗДРАВООХРАНЕНИЯ "БРАТСКИЙ ПЕРИНАТАЛЬНЫЙ ЦЕНТР"</v>
          </cell>
          <cell r="C271" t="str">
            <v>Братск ПЦ</v>
          </cell>
          <cell r="D271">
            <v>380124</v>
          </cell>
        </row>
        <row r="272">
          <cell r="B272" t="str">
            <v>ОБЛАСТНОЕ ГОСУДАРСТВЕННОЕ АВТОНОМНОЕ УЧРЕЖДЕНИЕ ЗДРАВООХРАНЕНИЯ "САНАТОРИЙ "ЮБИЛЕЙНЫЙ"</v>
          </cell>
          <cell r="C272" t="str">
            <v>Братск Сан. Юбилейный</v>
          </cell>
          <cell r="D272">
            <v>380221</v>
          </cell>
        </row>
        <row r="273">
          <cell r="B273" t="str">
            <v>ОБЛАСТНОЕ ГОСУДАРСТВЕННОЕ АВТОНОМНОЕ УЧРЕЖДЕНИЕ ЗДРАВООХРАНЕНИЯ "САНАТОРИЙ "ЮБИЛЕЙНЫЙ"</v>
          </cell>
          <cell r="C273" t="str">
            <v>Братск Сан. Юбилейный</v>
          </cell>
          <cell r="D273">
            <v>380221</v>
          </cell>
        </row>
        <row r="274">
          <cell r="B274" t="str">
            <v>ОБЛАСТНОЕ ГОСУДАРСТВЕННОЕ АВТОНОМНОЕ УЧРЕЖДЕНИЕ ЗДРАВООХРАНЕНИЯ "САНАТОРИЙ "ЮБИЛЕЙНЫЙ"</v>
          </cell>
          <cell r="C274" t="str">
            <v>Братск Сан. Юбилейный</v>
          </cell>
          <cell r="D274">
            <v>380221</v>
          </cell>
        </row>
        <row r="275">
          <cell r="B275" t="str">
            <v>ОБЩЕСТВО С ОГРАНИЧЕННОЙ ОТВЕТСТВЕННОСТЬЮ "САНАТОРИЙ "СОЛНЕЧНЫЙ"</v>
          </cell>
          <cell r="C275" t="str">
            <v>Братск Сан. Солнечный</v>
          </cell>
          <cell r="D275">
            <v>380417</v>
          </cell>
        </row>
        <row r="276">
          <cell r="B276" t="str">
            <v>ОБЩЕСТВО С ОГРАНИЧЕННОЙ ОТВЕТСТВЕННОСТЬЮ "САНАТОРИЙ "СОЛНЕЧНЫЙ"</v>
          </cell>
          <cell r="C276" t="str">
            <v>Братск Сан. Солнечный</v>
          </cell>
          <cell r="D276">
            <v>380417</v>
          </cell>
        </row>
        <row r="277">
          <cell r="B277" t="str">
            <v>ОБЩЕСТВО С ОГРАНИЧЕННОЙ ОТВЕТСТВЕННОСТЬЮ "САНАТОРИЙ "СОЛНЕЧНЫЙ"</v>
          </cell>
          <cell r="C277" t="str">
            <v>Братск Сан. Солнечный</v>
          </cell>
          <cell r="D277">
            <v>380417</v>
          </cell>
        </row>
        <row r="278">
          <cell r="B278" t="str">
            <v>ОБЛАСТНОЕ ГОСУДАРСТВЕННОЕ БЮДЖЕТНОЕ УЧРЕЖДЕНИЕ ЗДРАВООХРАНЕНИЯ "БРАТСКАЯ ГОРОДСКАЯ СТАНЦИЯ СКОРОЙ МЕДИЦИНСКОЙ ПОМОЩИ"</v>
          </cell>
          <cell r="C278" t="str">
            <v>Братск ССМП</v>
          </cell>
          <cell r="D278">
            <v>380391</v>
          </cell>
        </row>
        <row r="279">
          <cell r="B279" t="str">
            <v>ОБЛАСТНОЕ ГОСУДАРСТВЕННОЕ БЮДЖЕТНОЕ УЧРЕЖДЕНИЕ ЗДРАВООХРАНЕНИЯ "БРАТСКАЯ ГОРОДСКАЯ СТАНЦИЯ СКОРОЙ МЕДИЦИНСКОЙ ПОМОЩИ"</v>
          </cell>
          <cell r="C279" t="str">
            <v>Братск ССМП</v>
          </cell>
          <cell r="D279">
            <v>380391</v>
          </cell>
        </row>
        <row r="280">
          <cell r="B280" t="str">
            <v>ОБЛАСТНОЕ ГОСУДАРСТВЕННОЕ БЮДЖЕТНОЕ УЧРЕЖДЕНИЕ ЗДРАВООХРАНЕНИЯ "БРАТСКАЯ ГОРОДСКАЯ СТАНЦИЯ СКОРОЙ МЕДИЦИНСКОЙ ПОМОЩИ"</v>
          </cell>
          <cell r="C280" t="str">
            <v>Братск ССМП</v>
          </cell>
          <cell r="D280">
            <v>380391</v>
          </cell>
        </row>
        <row r="281">
          <cell r="B281" t="str">
            <v>ОБЩЕСТВО С ОГРАНИЧЕННОЙ ОТВЕТСТВЕННОСТЬЮ "МЕДГРАФТ"</v>
          </cell>
          <cell r="C281" t="str">
            <v>Братск ООО МЕДГРАФТ</v>
          </cell>
          <cell r="D281">
            <v>380427</v>
          </cell>
        </row>
        <row r="282">
          <cell r="B282" t="str">
            <v>ОБЩЕСТВО С ОГРАНИЧЕННОЙ ОТВЕТСТВЕННОСТЬЮ "МЕДГРАФТ"</v>
          </cell>
          <cell r="C282" t="str">
            <v>Братск ООО МЕДГРАФТ</v>
          </cell>
          <cell r="D282">
            <v>380427</v>
          </cell>
        </row>
        <row r="283">
          <cell r="B283" t="str">
            <v>ОБЩЕСТВО С ОГРАНИЧЕННОЙ ОТВЕТСТВЕННОСТЬЮ "МЕДГРАФТ"</v>
          </cell>
          <cell r="C283" t="str">
            <v>Братск ООО МЕДГРАФТ</v>
          </cell>
          <cell r="D283">
            <v>380427</v>
          </cell>
        </row>
        <row r="284">
          <cell r="B284" t="str">
            <v>ОБЩЕСТВО С ОГРАНИЧЕННОЙ ОТВЕТСТВЕННОСТЬЮ "КАТЛАБ-АНГАРА"</v>
          </cell>
          <cell r="C284" t="str">
            <v>БРАТСК ООО КАТЛАБ-АНГАРА</v>
          </cell>
          <cell r="D284">
            <v>380032</v>
          </cell>
        </row>
        <row r="285">
          <cell r="B285" t="str">
            <v>ОБЩЕСТВО С ОГРАНИЧЕННОЙ ОТВЕТСТВЕННОСТЬЮ "КАТЛАБ-АНГАРА"</v>
          </cell>
          <cell r="C285" t="str">
            <v>БРАТСК ООО КАТЛАБ-АНГАРА</v>
          </cell>
          <cell r="D285">
            <v>380032</v>
          </cell>
        </row>
        <row r="286">
          <cell r="B286" t="str">
            <v>ОБЩЕСТВО С ОГРАНИЧЕННОЙ ОТВЕТСТВЕННОСТЬЮ "КАТЛАБ-АНГАРА"</v>
          </cell>
          <cell r="C286" t="str">
            <v>БРАТСК ООО КАТЛАБ-АНГАРА</v>
          </cell>
          <cell r="D286">
            <v>380032</v>
          </cell>
        </row>
        <row r="287">
          <cell r="B287" t="str">
            <v xml:space="preserve">Братский                      </v>
          </cell>
        </row>
        <row r="288">
          <cell r="B288" t="str">
            <v xml:space="preserve">Братский                      </v>
          </cell>
        </row>
        <row r="289">
          <cell r="B289" t="str">
            <v xml:space="preserve">Братский                      </v>
          </cell>
        </row>
        <row r="290">
          <cell r="B290" t="str">
            <v>ОБЛАСТНОЕ ГОСУДАРСТВЕННОЕ БЮДЖЕТНОЕ УЧРЕЖДЕНИЕ ЗДРАВООХРАНЕНИЯ "ЗИМИНСКАЯ ГОРОДСКАЯ БОЛЬНИЦА"</v>
          </cell>
          <cell r="C290" t="str">
            <v>Зима ГБ</v>
          </cell>
          <cell r="D290">
            <v>380133</v>
          </cell>
        </row>
        <row r="291">
          <cell r="B291" t="str">
            <v>ОБЛАСТНОЕ ГОСУДАРСТВЕННОЕ БЮДЖЕТНОЕ УЧРЕЖДЕНИЕ ЗДРАВООХРАНЕНИЯ "ЗИМИНСКАЯ ГОРОДСКАЯ БОЛЬНИЦА"</v>
          </cell>
          <cell r="C291" t="str">
            <v>Зима ГБ</v>
          </cell>
          <cell r="D291">
            <v>380133</v>
          </cell>
        </row>
        <row r="292">
          <cell r="B292" t="str">
            <v>ОБЛАСТНОЕ ГОСУДАРСТВЕННОЕ БЮДЖЕТНОЕ УЧРЕЖДЕНИЕ ЗДРАВООХРАНЕНИЯ "ЗИМИНСКАЯ ГОРОДСКАЯ БОЛЬНИЦА"</v>
          </cell>
          <cell r="C292" t="str">
            <v>Зима ГБ</v>
          </cell>
          <cell r="D292">
            <v>380133</v>
          </cell>
        </row>
        <row r="293">
          <cell r="B293" t="str">
            <v>частное учреждение здравоохранения "Поликлиника "РЖД-Медицина" города Зима"</v>
          </cell>
          <cell r="C293" t="str">
            <v>Зима РЖД-МЕДИЦИНА</v>
          </cell>
          <cell r="D293">
            <v>380167</v>
          </cell>
        </row>
        <row r="294">
          <cell r="B294" t="str">
            <v>частное учреждение здравоохранения "Поликлиника "РЖД-Медицина" города Зима"</v>
          </cell>
          <cell r="C294" t="str">
            <v>Зима РЖД-МЕДИЦИНА</v>
          </cell>
          <cell r="D294">
            <v>380167</v>
          </cell>
        </row>
        <row r="295">
          <cell r="B295" t="str">
            <v>частное учреждение здравоохранения "Поликлиника "РЖД-Медицина" города Зима"</v>
          </cell>
          <cell r="C295" t="str">
            <v>Зима РЖД-МЕДИЦИНА</v>
          </cell>
          <cell r="D295">
            <v>380167</v>
          </cell>
        </row>
        <row r="296">
          <cell r="B296" t="str">
            <v>ОБЛАСТНОЕ ГОСУДАРСТВЕННОЕ БЮДЖЕТНОЕ УЧРЕЖДЕНИЕ ЗДРАВООХРАНЕНИЯ "САЯНСКАЯ ГОРОДСКАЯ БОЛЬНИЦА"</v>
          </cell>
          <cell r="C296" t="str">
            <v>Саянск ГБ</v>
          </cell>
          <cell r="D296">
            <v>380154</v>
          </cell>
        </row>
        <row r="297">
          <cell r="B297" t="str">
            <v>ОБЛАСТНОЕ ГОСУДАРСТВЕННОЕ БЮДЖЕТНОЕ УЧРЕЖДЕНИЕ ЗДРАВООХРАНЕНИЯ "САЯНСКАЯ ГОРОДСКАЯ БОЛЬНИЦА"</v>
          </cell>
          <cell r="C297" t="str">
            <v>Саянск ГБ</v>
          </cell>
          <cell r="D297">
            <v>380154</v>
          </cell>
        </row>
        <row r="298">
          <cell r="B298" t="str">
            <v>ОБЛАСТНОЕ ГОСУДАРСТВЕННОЕ БЮДЖЕТНОЕ УЧРЕЖДЕНИЕ ЗДРАВООХРАНЕНИЯ "САЯНСКАЯ ГОРОДСКАЯ БОЛЬНИЦА"</v>
          </cell>
          <cell r="C298" t="str">
            <v>Саянск ГБ</v>
          </cell>
          <cell r="D298">
            <v>380154</v>
          </cell>
        </row>
        <row r="299">
          <cell r="B299" t="str">
            <v>ОБЛАСТНОЕ ГОСУДАРСТВЕННОЕ АВТОНОМНОЕ УЧРЕЖДЕНИЕ ЗДРАВООХРАНЕНИЯ "САЯНСКАЯ ГОРОДСКАЯ СТОМАТОЛОГИЧЕСКАЯ ПОЛИКЛИНИКА"</v>
          </cell>
          <cell r="C299" t="str">
            <v>Саянск ГСП</v>
          </cell>
          <cell r="D299">
            <v>380159</v>
          </cell>
        </row>
        <row r="300">
          <cell r="B300" t="str">
            <v>ОБЛАСТНОЕ ГОСУДАРСТВЕННОЕ АВТОНОМНОЕ УЧРЕЖДЕНИЕ ЗДРАВООХРАНЕНИЯ "САЯНСКАЯ ГОРОДСКАЯ СТОМАТОЛОГИЧЕСКАЯ ПОЛИКЛИНИКА"</v>
          </cell>
          <cell r="C300" t="str">
            <v>Саянск ГСП</v>
          </cell>
          <cell r="D300">
            <v>380159</v>
          </cell>
        </row>
        <row r="301">
          <cell r="B301" t="str">
            <v>ОБЛАСТНОЕ ГОСУДАРСТВЕННОЕ АВТОНОМНОЕ УЧРЕЖДЕНИЕ ЗДРАВООХРАНЕНИЯ "САЯНСКАЯ ГОРОДСКАЯ СТОМАТОЛОГИЧЕСКАЯ ПОЛИКЛИНИКА"</v>
          </cell>
          <cell r="C301" t="str">
            <v>Саянск ГСП</v>
          </cell>
          <cell r="D301">
            <v>380159</v>
          </cell>
        </row>
        <row r="302">
          <cell r="B302" t="str">
            <v>ОБЛАСТНОЕ ГОСУДАРСТВЕННОЕ БЮДЖЕТНОЕ УЧРЕЖДЕНИЕ ЗДРАВООХРАНЕНИЯ "БАЛАГАНСКАЯ РАЙОННАЯ БОЛЬНИЦА"</v>
          </cell>
          <cell r="C302" t="str">
            <v>Балаганск РБ</v>
          </cell>
          <cell r="D302">
            <v>380114</v>
          </cell>
        </row>
        <row r="303">
          <cell r="B303" t="str">
            <v>ОБЛАСТНОЕ ГОСУДАРСТВЕННОЕ БЮДЖЕТНОЕ УЧРЕЖДЕНИЕ ЗДРАВООХРАНЕНИЯ "БАЛАГАНСКАЯ РАЙОННАЯ БОЛЬНИЦА"</v>
          </cell>
          <cell r="C303" t="str">
            <v>Балаганск РБ</v>
          </cell>
          <cell r="D303">
            <v>380114</v>
          </cell>
        </row>
        <row r="304">
          <cell r="B304" t="str">
            <v>ОБЛАСТНОЕ ГОСУДАРСТВЕННОЕ БЮДЖЕТНОЕ УЧРЕЖДЕНИЕ ЗДРАВООХРАНЕНИЯ "БАЛАГАНСКАЯ РАЙОННАЯ БОЛЬНИЦА"</v>
          </cell>
          <cell r="C304" t="str">
            <v>Балаганск РБ</v>
          </cell>
          <cell r="D304">
            <v>380114</v>
          </cell>
        </row>
        <row r="305">
          <cell r="B305" t="str">
            <v>ОБЛАСТНОЕ ГОСУДАРСТВЕННОЕ БЮДЖЕТНОЕ УЧРЕЖДЕНИЕ ЗДРАВООХРАНЕНИЯ "ЗАЛАРИНСКАЯ РАЙОННАЯ БОЛЬНИЦА"</v>
          </cell>
          <cell r="C305" t="str">
            <v>Залари РБ</v>
          </cell>
          <cell r="D305">
            <v>380132</v>
          </cell>
        </row>
        <row r="306">
          <cell r="B306" t="str">
            <v>ОБЛАСТНОЕ ГОСУДАРСТВЕННОЕ БЮДЖЕТНОЕ УЧРЕЖДЕНИЕ ЗДРАВООХРАНЕНИЯ "ЗАЛАРИНСКАЯ РАЙОННАЯ БОЛЬНИЦА"</v>
          </cell>
          <cell r="C306" t="str">
            <v>Залари РБ</v>
          </cell>
          <cell r="D306">
            <v>380132</v>
          </cell>
        </row>
        <row r="307">
          <cell r="B307" t="str">
            <v>ОБЛАСТНОЕ ГОСУДАРСТВЕННОЕ БЮДЖЕТНОЕ УЧРЕЖДЕНИЕ ЗДРАВООХРАНЕНИЯ "ЗАЛАРИНСКАЯ РАЙОННАЯ БОЛЬНИЦА"</v>
          </cell>
          <cell r="C307" t="str">
            <v>Залари РБ</v>
          </cell>
          <cell r="D307">
            <v>380132</v>
          </cell>
        </row>
        <row r="308">
          <cell r="B308" t="str">
            <v xml:space="preserve">Саянский                      </v>
          </cell>
        </row>
        <row r="309">
          <cell r="B309" t="str">
            <v xml:space="preserve">Саянский                      </v>
          </cell>
        </row>
        <row r="310">
          <cell r="B310" t="str">
            <v xml:space="preserve">Саянский                      </v>
          </cell>
        </row>
        <row r="311">
          <cell r="B311" t="str">
            <v>ОБЛАСТНОЕ ГОСУДАРСТВЕННОЕ БЮДЖЕТНОЕ УЧРЕЖДЕНИЕ ЗДРАВООХРАНЕНИЯ "НИЖНЕУДИНСКАЯ РАЙОННАЯ БОЛЬНИЦА"</v>
          </cell>
          <cell r="C311" t="str">
            <v>Нижнеудинск РБ</v>
          </cell>
          <cell r="D311">
            <v>380149</v>
          </cell>
        </row>
        <row r="312">
          <cell r="B312" t="str">
            <v>ОБЛАСТНОЕ ГОСУДАРСТВЕННОЕ БЮДЖЕТНОЕ УЧРЕЖДЕНИЕ ЗДРАВООХРАНЕНИЯ "НИЖНЕУДИНСКАЯ РАЙОННАЯ БОЛЬНИЦА"</v>
          </cell>
          <cell r="C312" t="str">
            <v>Нижнеудинск РБ</v>
          </cell>
          <cell r="D312">
            <v>380149</v>
          </cell>
        </row>
        <row r="313">
          <cell r="B313" t="str">
            <v>ОБЛАСТНОЕ ГОСУДАРСТВЕННОЕ БЮДЖЕТНОЕ УЧРЕЖДЕНИЕ ЗДРАВООХРАНЕНИЯ "НИЖНЕУДИНСКАЯ РАЙОННАЯ БОЛЬНИЦА"</v>
          </cell>
          <cell r="C313" t="str">
            <v>Нижнеудинск РБ</v>
          </cell>
          <cell r="D313">
            <v>380149</v>
          </cell>
        </row>
        <row r="314">
          <cell r="B314" t="str">
            <v>частное учреждение здравоохранения "Поликлиника "РЖД-Медицина" города Нижнеудинск"</v>
          </cell>
          <cell r="C314" t="str">
            <v>Нижнеудинск РЖД-МЕДИЦИНА</v>
          </cell>
          <cell r="D314">
            <v>380170</v>
          </cell>
        </row>
        <row r="315">
          <cell r="B315" t="str">
            <v>частное учреждение здравоохранения "Поликлиника "РЖД-Медицина" города Нижнеудинск"</v>
          </cell>
          <cell r="C315" t="str">
            <v>Нижнеудинск РЖД-МЕДИЦИНА</v>
          </cell>
          <cell r="D315">
            <v>380170</v>
          </cell>
        </row>
        <row r="316">
          <cell r="B316" t="str">
            <v>частное учреждение здравоохранения "Поликлиника "РЖД-Медицина" города Нижнеудинск"</v>
          </cell>
          <cell r="C316" t="str">
            <v>Нижнеудинск РЖД-МЕДИЦИНА</v>
          </cell>
          <cell r="D316">
            <v>380170</v>
          </cell>
        </row>
        <row r="317">
          <cell r="B317" t="str">
            <v xml:space="preserve">Нижнеудинский                 </v>
          </cell>
        </row>
        <row r="318">
          <cell r="B318" t="str">
            <v xml:space="preserve">Нижнеудинский                 </v>
          </cell>
        </row>
        <row r="319">
          <cell r="B319" t="str">
            <v xml:space="preserve">Нижнеудинский                 </v>
          </cell>
        </row>
        <row r="320">
          <cell r="B320" t="str">
            <v>ОБЛАСТНОЕ ГОСУДАРСТВЕННОЕ БЮДЖЕТНОЕ УЧРЕЖДЕНИЕ ЗДРАВООХРАНЕНИЯ "ТАЙШЕТСКАЯ РАЙОННАЯ БОЛЬНИЦА"</v>
          </cell>
          <cell r="C320" t="str">
            <v>Тайшет РБ</v>
          </cell>
          <cell r="D320">
            <v>380164</v>
          </cell>
        </row>
        <row r="321">
          <cell r="B321" t="str">
            <v>ОБЛАСТНОЕ ГОСУДАРСТВЕННОЕ БЮДЖЕТНОЕ УЧРЕЖДЕНИЕ ЗДРАВООХРАНЕНИЯ "ТАЙШЕТСКАЯ РАЙОННАЯ БОЛЬНИЦА"</v>
          </cell>
          <cell r="C321" t="str">
            <v>Тайшет РБ</v>
          </cell>
          <cell r="D321">
            <v>380164</v>
          </cell>
        </row>
        <row r="322">
          <cell r="B322" t="str">
            <v>ОБЛАСТНОЕ ГОСУДАРСТВЕННОЕ БЮДЖЕТНОЕ УЧРЕЖДЕНИЕ ЗДРАВООХРАНЕНИЯ "ТАЙШЕТСКАЯ РАЙОННАЯ БОЛЬНИЦА"</v>
          </cell>
          <cell r="C322" t="str">
            <v>Тайшет РБ</v>
          </cell>
          <cell r="D322">
            <v>380164</v>
          </cell>
        </row>
        <row r="323">
          <cell r="B323" t="str">
            <v>частное учреждение здравоохранения "Поликлиника "РЖД-Медицина" города Тайшет"</v>
          </cell>
          <cell r="C323" t="str">
            <v>Тайшет РЖД-МЕДИЦИНА</v>
          </cell>
          <cell r="D323">
            <v>380189</v>
          </cell>
        </row>
        <row r="324">
          <cell r="B324" t="str">
            <v>частное учреждение здравоохранения "Поликлиника "РЖД-Медицина" города Тайшет"</v>
          </cell>
          <cell r="C324" t="str">
            <v>Тайшет РЖД-МЕДИЦИНА</v>
          </cell>
          <cell r="D324">
            <v>380189</v>
          </cell>
        </row>
        <row r="325">
          <cell r="B325" t="str">
            <v>частное учреждение здравоохранения "Поликлиника "РЖД-Медицина" города Тайшет"</v>
          </cell>
          <cell r="C325" t="str">
            <v>Тайшет РЖД-МЕДИЦИНА</v>
          </cell>
          <cell r="D325">
            <v>380189</v>
          </cell>
        </row>
        <row r="326">
          <cell r="B326" t="str">
            <v>ОБЛАСТНОЕ ГОСУДАРСТВЕННОЕ БЮДЖЕТНОЕ УЧРЕЖДЕНИЕ ЗДРАВООХРАНЕНИЯ "ЧУНСКАЯ РАЙОННАЯ БОЛЬНИЦА"</v>
          </cell>
          <cell r="C326" t="str">
            <v>Чуна РБ</v>
          </cell>
          <cell r="D326">
            <v>380185</v>
          </cell>
        </row>
        <row r="327">
          <cell r="B327" t="str">
            <v>ОБЛАСТНОЕ ГОСУДАРСТВЕННОЕ БЮДЖЕТНОЕ УЧРЕЖДЕНИЕ ЗДРАВООХРАНЕНИЯ "ЧУНСКАЯ РАЙОННАЯ БОЛЬНИЦА"</v>
          </cell>
          <cell r="C327" t="str">
            <v>Чуна РБ</v>
          </cell>
          <cell r="D327">
            <v>380185</v>
          </cell>
        </row>
        <row r="328">
          <cell r="B328" t="str">
            <v>ОБЛАСТНОЕ ГОСУДАРСТВЕННОЕ БЮДЖЕТНОЕ УЧРЕЖДЕНИЕ ЗДРАВООХРАНЕНИЯ "ЧУНСКАЯ РАЙОННАЯ БОЛЬНИЦА"</v>
          </cell>
          <cell r="C328" t="str">
            <v>Чуна РБ</v>
          </cell>
          <cell r="D328">
            <v>380185</v>
          </cell>
        </row>
        <row r="329">
          <cell r="B329" t="str">
            <v xml:space="preserve">Тайшетский                    </v>
          </cell>
        </row>
        <row r="330">
          <cell r="B330" t="str">
            <v xml:space="preserve">Тайшетский                    </v>
          </cell>
        </row>
        <row r="331">
          <cell r="B331" t="str">
            <v xml:space="preserve">Тайшетский                    </v>
          </cell>
        </row>
        <row r="332">
          <cell r="B332" t="str">
            <v>ОБЛАСТНОЕ ГОСУДАРСТВЕННОЕ БЮДЖЕТНОЕ УЧРЕЖДЕНИЕ ЗДРАВООХРАНЕНИЯ "ТУЛУНСКАЯ ГОРОДСКАЯ БОЛЬНИЦА"</v>
          </cell>
          <cell r="C332" t="str">
            <v>Тулун ГБ</v>
          </cell>
          <cell r="D332">
            <v>380165</v>
          </cell>
        </row>
        <row r="333">
          <cell r="B333" t="str">
            <v>ОБЛАСТНОЕ ГОСУДАРСТВЕННОЕ БЮДЖЕТНОЕ УЧРЕЖДЕНИЕ ЗДРАВООХРАНЕНИЯ "ТУЛУНСКАЯ ГОРОДСКАЯ БОЛЬНИЦА"</v>
          </cell>
          <cell r="C333" t="str">
            <v>Тулун ГБ</v>
          </cell>
          <cell r="D333">
            <v>380165</v>
          </cell>
        </row>
        <row r="334">
          <cell r="B334" t="str">
            <v>ОБЛАСТНОЕ ГОСУДАРСТВЕННОЕ БЮДЖЕТНОЕ УЧРЕЖДЕНИЕ ЗДРАВООХРАНЕНИЯ "ТУЛУНСКАЯ ГОРОДСКАЯ БОЛЬНИЦА"</v>
          </cell>
          <cell r="C334" t="str">
            <v>Тулун ГБ</v>
          </cell>
          <cell r="D334">
            <v>380165</v>
          </cell>
        </row>
        <row r="335">
          <cell r="B335" t="str">
            <v>ОБЛАСТНОЕ ГОСУДАРСТВЕННОЕ БЮДЖЕТНОЕ УЧРЕЖДЕНИЕ ЗДРАВООХРАНЕНИЯ "КУЙТУНСКАЯ РАЙОННАЯ БОЛЬНИЦА"</v>
          </cell>
          <cell r="C335" t="str">
            <v>Куйтун РБ</v>
          </cell>
          <cell r="D335">
            <v>380147</v>
          </cell>
        </row>
        <row r="336">
          <cell r="B336" t="str">
            <v>ОБЛАСТНОЕ ГОСУДАРСТВЕННОЕ БЮДЖЕТНОЕ УЧРЕЖДЕНИЕ ЗДРАВООХРАНЕНИЯ "КУЙТУНСКАЯ РАЙОННАЯ БОЛЬНИЦА"</v>
          </cell>
          <cell r="C336" t="str">
            <v>Куйтун РБ</v>
          </cell>
          <cell r="D336">
            <v>380147</v>
          </cell>
        </row>
        <row r="337">
          <cell r="B337" t="str">
            <v>ОБЛАСТНОЕ ГОСУДАРСТВЕННОЕ БЮДЖЕТНОЕ УЧРЕЖДЕНИЕ ЗДРАВООХРАНЕНИЯ "КУЙТУНСКАЯ РАЙОННАЯ БОЛЬНИЦА"</v>
          </cell>
          <cell r="C337" t="str">
            <v>Куйтун РБ</v>
          </cell>
          <cell r="D337">
            <v>380147</v>
          </cell>
        </row>
        <row r="338">
          <cell r="B338" t="str">
            <v xml:space="preserve">Тулунский                     </v>
          </cell>
        </row>
        <row r="339">
          <cell r="B339" t="str">
            <v xml:space="preserve">Тулунский                     </v>
          </cell>
        </row>
        <row r="340">
          <cell r="B340" t="str">
            <v xml:space="preserve">Тулунский                     </v>
          </cell>
        </row>
        <row r="341">
          <cell r="B341" t="str">
            <v>ОБЛАСТНОЕ ГОСУДАРСТВЕННОЕ БЮДЖЕТНОЕ УЧРЕЖДЕНИЕ ЗДРАВООХРАНЕНИЯ "УСОЛЬСКАЯ ГОРОДСКАЯ БОЛЬНИЦА"</v>
          </cell>
          <cell r="C341" t="str">
            <v>Усолье ГБ</v>
          </cell>
          <cell r="D341">
            <v>380177</v>
          </cell>
        </row>
        <row r="342">
          <cell r="B342" t="str">
            <v>ОБЛАСТНОЕ ГОСУДАРСТВЕННОЕ БЮДЖЕТНОЕ УЧРЕЖДЕНИЕ ЗДРАВООХРАНЕНИЯ "УСОЛЬСКАЯ ГОРОДСКАЯ БОЛЬНИЦА"</v>
          </cell>
          <cell r="C342" t="str">
            <v>Усолье ГБ</v>
          </cell>
          <cell r="D342">
            <v>380177</v>
          </cell>
        </row>
        <row r="343">
          <cell r="B343" t="str">
            <v>ОБЛАСТНОЕ ГОСУДАРСТВЕННОЕ БЮДЖЕТНОЕ УЧРЕЖДЕНИЕ ЗДРАВООХРАНЕНИЯ "УСОЛЬСКАЯ ГОРОДСКАЯ БОЛЬНИЦА"</v>
          </cell>
          <cell r="C343" t="str">
            <v>Усолье ГБ</v>
          </cell>
          <cell r="D343">
            <v>380177</v>
          </cell>
        </row>
        <row r="344">
          <cell r="B344" t="str">
            <v>ОБЛАСТНОЕ ГОСУДАРСТВЕННОЕ АВТОНОМНОЕ УЧРЕЖДЕНИЕ ЗДРАВООХРАНЕНИЯ "УСОЛЬСКАЯ ГОРОДСКАЯ СТОМАТОЛОГИЧЕСКАЯ ПОЛИКЛИНИКА"</v>
          </cell>
          <cell r="C344" t="str">
            <v>Усолье СП</v>
          </cell>
          <cell r="D344">
            <v>380176</v>
          </cell>
        </row>
        <row r="345">
          <cell r="B345" t="str">
            <v>ОБЛАСТНОЕ ГОСУДАРСТВЕННОЕ АВТОНОМНОЕ УЧРЕЖДЕНИЕ ЗДРАВООХРАНЕНИЯ "УСОЛЬСКАЯ ГОРОДСКАЯ СТОМАТОЛОГИЧЕСКАЯ ПОЛИКЛИНИКА"</v>
          </cell>
          <cell r="C345" t="str">
            <v>Усолье СП</v>
          </cell>
          <cell r="D345">
            <v>380176</v>
          </cell>
        </row>
        <row r="346">
          <cell r="B346" t="str">
            <v>ОБЛАСТНОЕ ГОСУДАРСТВЕННОЕ АВТОНОМНОЕ УЧРЕЖДЕНИЕ ЗДРАВООХРАНЕНИЯ "УСОЛЬСКАЯ ГОРОДСКАЯ СТОМАТОЛОГИЧЕСКАЯ ПОЛИКЛИНИКА"</v>
          </cell>
          <cell r="C346" t="str">
            <v>Усолье СП</v>
          </cell>
          <cell r="D346">
            <v>380176</v>
          </cell>
        </row>
        <row r="347">
          <cell r="B347" t="str">
            <v>ОБЩЕСТВО С ОГРАНИЧЕННОЙ ОТВЕТСТВЕННОСТЬЮ "ЭСТЕТИКА"</v>
          </cell>
          <cell r="C347" t="str">
            <v>Усолье Эстетика</v>
          </cell>
          <cell r="D347">
            <v>380372</v>
          </cell>
        </row>
        <row r="348">
          <cell r="B348" t="str">
            <v>ОБЩЕСТВО С ОГРАНИЧЕННОЙ ОТВЕТСТВЕННОСТЬЮ "ЭСТЕТИКА"</v>
          </cell>
          <cell r="C348" t="str">
            <v>Усолье Эстетика</v>
          </cell>
          <cell r="D348">
            <v>380372</v>
          </cell>
        </row>
        <row r="349">
          <cell r="B349" t="str">
            <v>ОБЩЕСТВО С ОГРАНИЧЕННОЙ ОТВЕТСТВЕННОСТЬЮ "ЭСТЕТИКА"</v>
          </cell>
          <cell r="C349" t="str">
            <v>Усолье Эстетика</v>
          </cell>
          <cell r="D349">
            <v>380372</v>
          </cell>
        </row>
        <row r="350">
          <cell r="B350" t="str">
            <v>ОБЩЕСТВО С ОГРАНИЧЕННОЙ ОТВЕТСТВЕННОСТЬЮ "НЕО-ДЕНТ"</v>
          </cell>
          <cell r="C350" t="str">
            <v>Усолье Нео-Дент</v>
          </cell>
          <cell r="D350">
            <v>380345</v>
          </cell>
        </row>
        <row r="351">
          <cell r="B351" t="str">
            <v>ОБЩЕСТВО С ОГРАНИЧЕННОЙ ОТВЕТСТВЕННОСТЬЮ "НЕО-ДЕНТ"</v>
          </cell>
          <cell r="C351" t="str">
            <v>Усолье Нео-Дент</v>
          </cell>
          <cell r="D351">
            <v>380345</v>
          </cell>
        </row>
        <row r="352">
          <cell r="B352" t="str">
            <v>ОБЩЕСТВО С ОГРАНИЧЕННОЙ ОТВЕТСТВЕННОСТЬЮ "НЕО-ДЕНТ"</v>
          </cell>
          <cell r="C352" t="str">
            <v>Усолье Нео-Дент</v>
          </cell>
          <cell r="D352">
            <v>380345</v>
          </cell>
        </row>
        <row r="353">
          <cell r="B353" t="str">
            <v xml:space="preserve">Усольский                     </v>
          </cell>
        </row>
        <row r="354">
          <cell r="B354" t="str">
            <v xml:space="preserve">Усольский                     </v>
          </cell>
        </row>
        <row r="355">
          <cell r="B355" t="str">
            <v xml:space="preserve">Усольский                     </v>
          </cell>
        </row>
        <row r="356">
          <cell r="B356" t="str">
            <v>ОБЛАСТНОЕ ГОСУДАРСТВЕННОЕ БЮДЖЕТНОЕ УЧРЕЖДЕНИЕ ЗДРАВООХРАНЕНИЯ "УСТЬ-ИЛИМСКАЯ ГОРОДСКАЯ БОЛЬНИЦА"</v>
          </cell>
          <cell r="C356" t="str">
            <v>Усть-Илимск ГБ</v>
          </cell>
          <cell r="D356">
            <v>380231</v>
          </cell>
        </row>
        <row r="357">
          <cell r="B357" t="str">
            <v>ОБЛАСТНОЕ ГОСУДАРСТВЕННОЕ БЮДЖЕТНОЕ УЧРЕЖДЕНИЕ ЗДРАВООХРАНЕНИЯ "УСТЬ-ИЛИМСКАЯ ГОРОДСКАЯ БОЛЬНИЦА"</v>
          </cell>
          <cell r="C357" t="str">
            <v>Усть-Илимск ГБ</v>
          </cell>
          <cell r="D357">
            <v>380231</v>
          </cell>
        </row>
        <row r="358">
          <cell r="B358" t="str">
            <v>ОБЛАСТНОЕ ГОСУДАРСТВЕННОЕ БЮДЖЕТНОЕ УЧРЕЖДЕНИЕ ЗДРАВООХРАНЕНИЯ "УСТЬ-ИЛИМСКАЯ ГОРОДСКАЯ БОЛЬНИЦА"</v>
          </cell>
          <cell r="C358" t="str">
            <v>Усть-Илимск ГБ</v>
          </cell>
          <cell r="D358">
            <v>380231</v>
          </cell>
        </row>
        <row r="359">
          <cell r="B359" t="str">
            <v>ОБЛАСТНОЕ ГОСУДАРСТВЕННОЕ АВТОНОМНОЕ УЧРЕЖДЕНИЕ ЗДРАВООХРАНЕНИЯ "УСТЬ-ИЛИМСКАЯ ГОРОДСКАЯ ПОЛИКЛИНИКА № 1"</v>
          </cell>
          <cell r="C359" t="str">
            <v>Усть-Илимск ГП1</v>
          </cell>
          <cell r="D359">
            <v>380180</v>
          </cell>
        </row>
        <row r="360">
          <cell r="B360" t="str">
            <v>ОБЛАСТНОЕ ГОСУДАРСТВЕННОЕ АВТОНОМНОЕ УЧРЕЖДЕНИЕ ЗДРАВООХРАНЕНИЯ "УСТЬ-ИЛИМСКАЯ ГОРОДСКАЯ ПОЛИКЛИНИКА № 1"</v>
          </cell>
          <cell r="C360" t="str">
            <v>Усть-Илимск ГП1</v>
          </cell>
          <cell r="D360">
            <v>380180</v>
          </cell>
        </row>
        <row r="361">
          <cell r="B361" t="str">
            <v>ОБЛАСТНОЕ ГОСУДАРСТВЕННОЕ АВТОНОМНОЕ УЧРЕЖДЕНИЕ ЗДРАВООХРАНЕНИЯ "УСТЬ-ИЛИМСКАЯ ГОРОДСКАЯ ПОЛИКЛИНИКА № 1"</v>
          </cell>
          <cell r="C361" t="str">
            <v>Усть-Илимск ГП1</v>
          </cell>
          <cell r="D361">
            <v>380180</v>
          </cell>
        </row>
        <row r="362">
          <cell r="B362" t="str">
            <v>ОБЛАСТНОЕ ГОСУДАРСТВЕННОЕ БЮДЖЕТНОЕ УЧРЕЖДЕНИЕ ЗДРАВООХРАНЕНИЯ "УСТЬ-ИЛИМСКАЯ ГОРОДСКАЯ ПОЛИКЛИНИКА № 2"</v>
          </cell>
          <cell r="C362" t="str">
            <v>Усть-Илимск ГП2</v>
          </cell>
          <cell r="D362">
            <v>380181</v>
          </cell>
        </row>
        <row r="363">
          <cell r="B363" t="str">
            <v>ОБЛАСТНОЕ ГОСУДАРСТВЕННОЕ БЮДЖЕТНОЕ УЧРЕЖДЕНИЕ ЗДРАВООХРАНЕНИЯ "УСТЬ-ИЛИМСКАЯ ГОРОДСКАЯ ПОЛИКЛИНИКА № 2"</v>
          </cell>
          <cell r="C363" t="str">
            <v>Усть-Илимск ГП2</v>
          </cell>
          <cell r="D363">
            <v>380181</v>
          </cell>
        </row>
        <row r="364">
          <cell r="B364" t="str">
            <v>ОБЛАСТНОЕ ГОСУДАРСТВЕННОЕ БЮДЖЕТНОЕ УЧРЕЖДЕНИЕ ЗДРАВООХРАНЕНИЯ "УСТЬ-ИЛИМСКАЯ ГОРОДСКАЯ ПОЛИКЛИНИКА № 2"</v>
          </cell>
          <cell r="C364" t="str">
            <v>Усть-Илимск ГП2</v>
          </cell>
          <cell r="D364">
            <v>380181</v>
          </cell>
        </row>
        <row r="365">
          <cell r="B365" t="str">
            <v>ОБЛАСТНОЕ ГОСУДАРСТВЕННОЕ БЮДЖЕТНОЕ УЧРЕЖДЕНИЕ ЗДРАВООХРАНЕНИЯ "УСТЬ-ИЛИМСКАЯ ГОРОДСКАЯ ДЕТСКАЯ ПОЛИКЛИНИКА"</v>
          </cell>
          <cell r="C365" t="str">
            <v>Усть-Илимск ГДП</v>
          </cell>
          <cell r="D365">
            <v>380378</v>
          </cell>
        </row>
        <row r="366">
          <cell r="B366" t="str">
            <v>ОБЛАСТНОЕ ГОСУДАРСТВЕННОЕ БЮДЖЕТНОЕ УЧРЕЖДЕНИЕ ЗДРАВООХРАНЕНИЯ "УСТЬ-ИЛИМСКАЯ ГОРОДСКАЯ ДЕТСКАЯ ПОЛИКЛИНИКА"</v>
          </cell>
          <cell r="C366" t="str">
            <v>Усть-Илимск ГДП</v>
          </cell>
          <cell r="D366">
            <v>380378</v>
          </cell>
        </row>
        <row r="367">
          <cell r="B367" t="str">
            <v>ОБЛАСТНОЕ ГОСУДАРСТВЕННОЕ БЮДЖЕТНОЕ УЧРЕЖДЕНИЕ ЗДРАВООХРАНЕНИЯ "УСТЬ-ИЛИМСКАЯ ГОРОДСКАЯ ДЕТСКАЯ ПОЛИКЛИНИКА"</v>
          </cell>
          <cell r="C367" t="str">
            <v>Усть-Илимск ГДП</v>
          </cell>
          <cell r="D367">
            <v>380378</v>
          </cell>
        </row>
        <row r="368">
          <cell r="B368" t="str">
            <v>АКЦИОНЕРНОЕ ОБЩЕСТВО КУРОРТ "РУСЬ"</v>
          </cell>
          <cell r="C368" t="str">
            <v>Усть-Илимск курорт Русь</v>
          </cell>
          <cell r="D368">
            <v>380403</v>
          </cell>
        </row>
        <row r="369">
          <cell r="B369" t="str">
            <v>АКЦИОНЕРНОЕ ОБЩЕСТВО КУРОРТ "РУСЬ"</v>
          </cell>
          <cell r="C369" t="str">
            <v>Усть-Илимск курорт Русь</v>
          </cell>
          <cell r="D369">
            <v>380403</v>
          </cell>
        </row>
        <row r="370">
          <cell r="B370" t="str">
            <v>АКЦИОНЕРНОЕ ОБЩЕСТВО КУРОРТ "РУСЬ"</v>
          </cell>
          <cell r="C370" t="str">
            <v>Усть-Илимск курорт Русь</v>
          </cell>
          <cell r="D370">
            <v>380403</v>
          </cell>
        </row>
        <row r="371">
          <cell r="B371" t="str">
            <v xml:space="preserve">Усть-Илимский                 </v>
          </cell>
        </row>
        <row r="372">
          <cell r="B372" t="str">
            <v xml:space="preserve">Усть-Илимский                 </v>
          </cell>
        </row>
        <row r="373">
          <cell r="B373" t="str">
            <v xml:space="preserve">Усть-Илимский                 </v>
          </cell>
        </row>
        <row r="374">
          <cell r="B374" t="str">
            <v>ОБЛАСТНОЕ ГОСУДАРСТВЕННОЕ БЮДЖЕТНОЕ УЧРЕЖДЕНИЕ ЗДРАВООХРАНЕНИЯ "УСТЬ-КУТСКАЯ РАЙОННАЯ БОЛЬНИЦА"</v>
          </cell>
          <cell r="C374" t="str">
            <v>Усть-Кут РБ</v>
          </cell>
          <cell r="D374">
            <v>380182</v>
          </cell>
        </row>
        <row r="375">
          <cell r="B375" t="str">
            <v>ОБЛАСТНОЕ ГОСУДАРСТВЕННОЕ БЮДЖЕТНОЕ УЧРЕЖДЕНИЕ ЗДРАВООХРАНЕНИЯ "УСТЬ-КУТСКАЯ РАЙОННАЯ БОЛЬНИЦА"</v>
          </cell>
          <cell r="C375" t="str">
            <v>Усть-Кут РБ</v>
          </cell>
          <cell r="D375">
            <v>380182</v>
          </cell>
        </row>
        <row r="376">
          <cell r="B376" t="str">
            <v>ОБЛАСТНОЕ ГОСУДАРСТВЕННОЕ БЮДЖЕТНОЕ УЧРЕЖДЕНИЕ ЗДРАВООХРАНЕНИЯ "УСТЬ-КУТСКАЯ РАЙОННАЯ БОЛЬНИЦА"</v>
          </cell>
          <cell r="C376" t="str">
            <v>Усть-Кут РБ</v>
          </cell>
          <cell r="D376">
            <v>380182</v>
          </cell>
        </row>
        <row r="377">
          <cell r="B377" t="str">
            <v>ОБЛАСТНОЕ ГОСУДАРСТВЕННОЕ БЮДЖЕТНОЕ УЧРЕЖДЕНИЕ ЗДРАВООХРАНЕНИЯ "КАЗАЧИНСКО-ЛЕНСКАЯ РАЙОННАЯ БОЛЬНИЦА"</v>
          </cell>
          <cell r="C377" t="str">
            <v>Казачинско-Ленская РБ</v>
          </cell>
          <cell r="D377">
            <v>380144</v>
          </cell>
        </row>
        <row r="378">
          <cell r="B378" t="str">
            <v>ОБЛАСТНОЕ ГОСУДАРСТВЕННОЕ БЮДЖЕТНОЕ УЧРЕЖДЕНИЕ ЗДРАВООХРАНЕНИЯ "КАЗАЧИНСКО-ЛЕНСКАЯ РАЙОННАЯ БОЛЬНИЦА"</v>
          </cell>
          <cell r="C378" t="str">
            <v>Казачинско-Ленская РБ</v>
          </cell>
          <cell r="D378">
            <v>380144</v>
          </cell>
        </row>
        <row r="379">
          <cell r="B379" t="str">
            <v>ОБЛАСТНОЕ ГОСУДАРСТВЕННОЕ БЮДЖЕТНОЕ УЧРЕЖДЕНИЕ ЗДРАВООХРАНЕНИЯ "КАЗАЧИНСКО-ЛЕНСКАЯ РАЙОННАЯ БОЛЬНИЦА"</v>
          </cell>
          <cell r="C379" t="str">
            <v>Казачинско-Ленская РБ</v>
          </cell>
          <cell r="D379">
            <v>380144</v>
          </cell>
        </row>
        <row r="380">
          <cell r="B380" t="str">
            <v>ОБЛАСТНОЕ ГОСУДАРСТВЕННОЕ БЮДЖЕТНОЕ УЧРЕЖДЕНИЕ ЗДРАВООХРАНЕНИЯ "КИРЕНСКАЯ РАЙОННАЯ БОЛЬНИЦА"</v>
          </cell>
          <cell r="C380" t="str">
            <v>Киренск РБ</v>
          </cell>
          <cell r="D380">
            <v>380146</v>
          </cell>
        </row>
        <row r="381">
          <cell r="B381" t="str">
            <v>ОБЛАСТНОЕ ГОСУДАРСТВЕННОЕ БЮДЖЕТНОЕ УЧРЕЖДЕНИЕ ЗДРАВООХРАНЕНИЯ "КИРЕНСКАЯ РАЙОННАЯ БОЛЬНИЦА"</v>
          </cell>
          <cell r="C381" t="str">
            <v>Киренск РБ</v>
          </cell>
          <cell r="D381">
            <v>380146</v>
          </cell>
        </row>
        <row r="382">
          <cell r="B382" t="str">
            <v>ОБЛАСТНОЕ ГОСУДАРСТВЕННОЕ БЮДЖЕТНОЕ УЧРЕЖДЕНИЕ ЗДРАВООХРАНЕНИЯ "КИРЕНСКАЯ РАЙОННАЯ БОЛЬНИЦА"</v>
          </cell>
          <cell r="C382" t="str">
            <v>Киренск РБ</v>
          </cell>
          <cell r="D382">
            <v>380146</v>
          </cell>
        </row>
        <row r="383">
          <cell r="B383" t="str">
            <v>частное учреждение здравоохранения "Поликлиника "РЖД-Медицина" города Усть-Кут"</v>
          </cell>
          <cell r="C383" t="str">
            <v>Усть-Кут РЖД-МЕДИЦИНА</v>
          </cell>
          <cell r="D383">
            <v>380169</v>
          </cell>
        </row>
        <row r="384">
          <cell r="B384" t="str">
            <v>частное учреждение здравоохранения "Поликлиника "РЖД-Медицина" города Усть-Кут"</v>
          </cell>
          <cell r="C384" t="str">
            <v>Усть-Кут РЖД-МЕДИЦИНА</v>
          </cell>
          <cell r="D384">
            <v>380169</v>
          </cell>
        </row>
        <row r="385">
          <cell r="B385" t="str">
            <v>частное учреждение здравоохранения "Поликлиника "РЖД-Медицина" города Усть-Кут"</v>
          </cell>
          <cell r="C385" t="str">
            <v>Усть-Кут РЖД-МЕДИЦИНА</v>
          </cell>
          <cell r="D385">
            <v>380169</v>
          </cell>
        </row>
        <row r="386">
          <cell r="B386" t="str">
            <v>ОБЛАСТНОЕ ГОСУДАРСТВЕННОЕ БЮДЖЕТНОЕ УЧРЕЖДЕНИЕ ЗДРАВООХРАНЕНИЯ "ЖЕЛЕЗНОГОРСКАЯ РАЙОННАЯ БОЛЬНИЦА"</v>
          </cell>
          <cell r="C386" t="str">
            <v>Железногорск РБ</v>
          </cell>
          <cell r="D386">
            <v>380129</v>
          </cell>
        </row>
        <row r="387">
          <cell r="B387" t="str">
            <v>ОБЛАСТНОЕ ГОСУДАРСТВЕННОЕ БЮДЖЕТНОЕ УЧРЕЖДЕНИЕ ЗДРАВООХРАНЕНИЯ "ЖЕЛЕЗНОГОРСКАЯ РАЙОННАЯ БОЛЬНИЦА"</v>
          </cell>
          <cell r="C387" t="str">
            <v>Железногорск РБ</v>
          </cell>
          <cell r="D387">
            <v>380129</v>
          </cell>
        </row>
        <row r="388">
          <cell r="B388" t="str">
            <v>ОБЛАСТНОЕ ГОСУДАРСТВЕННОЕ БЮДЖЕТНОЕ УЧРЕЖДЕНИЕ ЗДРАВООХРАНЕНИЯ "ЖЕЛЕЗНОГОРСКАЯ РАЙОННАЯ БОЛЬНИЦА"</v>
          </cell>
          <cell r="C388" t="str">
            <v>Железногорск РБ</v>
          </cell>
          <cell r="D388">
            <v>380129</v>
          </cell>
        </row>
        <row r="389">
          <cell r="B389" t="str">
            <v>частное учреждение здравоохранения "Поликлиника "РЖД-Медицина" города Железногорск-Илимский"</v>
          </cell>
          <cell r="C389" t="str">
            <v>Железногорск РЖД-МЕДИЦИНА</v>
          </cell>
          <cell r="D389">
            <v>380168</v>
          </cell>
        </row>
        <row r="390">
          <cell r="B390" t="str">
            <v>частное учреждение здравоохранения "Поликлиника "РЖД-Медицина" города Железногорск-Илимский"</v>
          </cell>
          <cell r="C390" t="str">
            <v>Железногорск РЖД-МЕДИЦИНА</v>
          </cell>
          <cell r="D390">
            <v>380168</v>
          </cell>
        </row>
        <row r="391">
          <cell r="B391" t="str">
            <v>частное учреждение здравоохранения "Поликлиника "РЖД-Медицина" города Железногорск-Илимский"</v>
          </cell>
          <cell r="C391" t="str">
            <v>Железногорск РЖД-МЕДИЦИНА</v>
          </cell>
          <cell r="D391">
            <v>380168</v>
          </cell>
        </row>
        <row r="392">
          <cell r="B392" t="str">
            <v>ОБЛАСТНОЕ ГОСУДАРСТВЕННОЕ АВТОНОМНОЕ УЧРЕЖДЕНИЕ ЗДРАВООХРАНЕНИЯ "ЖЕЛЕЗНОГОРСКАЯ СТОМАТОЛОГИЧЕСКАЯ ПОЛИКЛИНИКА"</v>
          </cell>
          <cell r="C392" t="str">
            <v>Железногорск СП</v>
          </cell>
          <cell r="D392">
            <v>380130</v>
          </cell>
        </row>
        <row r="393">
          <cell r="B393" t="str">
            <v>ОБЛАСТНОЕ ГОСУДАРСТВЕННОЕ АВТОНОМНОЕ УЧРЕЖДЕНИЕ ЗДРАВООХРАНЕНИЯ "ЖЕЛЕЗНОГОРСКАЯ СТОМАТОЛОГИЧЕСКАЯ ПОЛИКЛИНИКА"</v>
          </cell>
          <cell r="C393" t="str">
            <v>Железногорск СП</v>
          </cell>
          <cell r="D393">
            <v>380130</v>
          </cell>
        </row>
        <row r="394">
          <cell r="B394" t="str">
            <v>ОБЛАСТНОЕ ГОСУДАРСТВЕННОЕ АВТОНОМНОЕ УЧРЕЖДЕНИЕ ЗДРАВООХРАНЕНИЯ "ЖЕЛЕЗНОГОРСКАЯ СТОМАТОЛОГИЧЕСКАЯ ПОЛИКЛИНИКА"</v>
          </cell>
          <cell r="C394" t="str">
            <v>Железногорск СП</v>
          </cell>
          <cell r="D394">
            <v>380130</v>
          </cell>
        </row>
        <row r="395">
          <cell r="B395" t="str">
            <v xml:space="preserve">Усть-Кутский                  </v>
          </cell>
        </row>
        <row r="396">
          <cell r="B396" t="str">
            <v xml:space="preserve">Усть-Кутский                  </v>
          </cell>
        </row>
        <row r="397">
          <cell r="B397" t="str">
            <v xml:space="preserve">Усть-Кутский                  </v>
          </cell>
        </row>
        <row r="398">
          <cell r="B398" t="str">
            <v>ОБЛАСТНОЕ ГОСУДАРСТВЕННОЕ БЮДЖЕТНОЕ УЧРЕЖДЕНИЕ ЗДРАВООХРАНЕНИЯ "ОБЛАСТНАЯ БОЛЬНИЦА № 2"</v>
          </cell>
          <cell r="C398" t="str">
            <v>Усть-Орда областная больница №2</v>
          </cell>
          <cell r="D398">
            <v>380251</v>
          </cell>
        </row>
        <row r="399">
          <cell r="B399" t="str">
            <v>ОБЛАСТНОЕ ГОСУДАРСТВЕННОЕ БЮДЖЕТНОЕ УЧРЕЖДЕНИЕ ЗДРАВООХРАНЕНИЯ "ОБЛАСТНАЯ БОЛЬНИЦА № 2"</v>
          </cell>
          <cell r="C399" t="str">
            <v>Усть-Орда областная больница №2</v>
          </cell>
          <cell r="D399">
            <v>380251</v>
          </cell>
        </row>
        <row r="400">
          <cell r="B400" t="str">
            <v>ОБЛАСТНОЕ ГОСУДАРСТВЕННОЕ БЮДЖЕТНОЕ УЧРЕЖДЕНИЕ ЗДРАВООХРАНЕНИЯ "ОБЛАСТНАЯ БОЛЬНИЦА № 2"</v>
          </cell>
          <cell r="C400" t="str">
            <v>Усть-Орда областная больница №2</v>
          </cell>
          <cell r="D400">
            <v>380251</v>
          </cell>
        </row>
        <row r="401">
          <cell r="B401" t="str">
            <v>ОБЛАСТНОЕ ГОСУДАРСТВЕННОЕ БЮДЖЕТНОЕ УЧРЕЖДЕНИЕ ЗДРАВООХРАНЕНИЯ "УСТЬ-ОРДЫНСКАЯ ОБЛАСТНАЯ СТОМАТОЛОГИЧЕСКАЯ ПОЛИКЛИНИКА"</v>
          </cell>
          <cell r="C401" t="str">
            <v>Усть-Орда СП</v>
          </cell>
          <cell r="D401">
            <v>380334</v>
          </cell>
        </row>
        <row r="402">
          <cell r="B402" t="str">
            <v>ОБЛАСТНОЕ ГОСУДАРСТВЕННОЕ БЮДЖЕТНОЕ УЧРЕЖДЕНИЕ ЗДРАВООХРАНЕНИЯ "УСТЬ-ОРДЫНСКАЯ ОБЛАСТНАЯ СТОМАТОЛОГИЧЕСКАЯ ПОЛИКЛИНИКА"</v>
          </cell>
          <cell r="C402" t="str">
            <v>Усть-Орда СП</v>
          </cell>
          <cell r="D402">
            <v>380334</v>
          </cell>
        </row>
        <row r="403">
          <cell r="B403" t="str">
            <v>ОБЛАСТНОЕ ГОСУДАРСТВЕННОЕ БЮДЖЕТНОЕ УЧРЕЖДЕНИЕ ЗДРАВООХРАНЕНИЯ "УСТЬ-ОРДЫНСКАЯ ОБЛАСТНАЯ СТОМАТОЛОГИЧЕСКАЯ ПОЛИКЛИНИКА"</v>
          </cell>
          <cell r="C403" t="str">
            <v>Усть-Орда СП</v>
          </cell>
          <cell r="D403">
            <v>380334</v>
          </cell>
        </row>
        <row r="404">
          <cell r="B404" t="str">
            <v>ОБЛАСТНОЕ ГОСУДАРСТВЕННОЕ БЮДЖЕТНОЕ УЧРЕЖДЕНИЕ ЗДРАВООХРАНЕНИЯ "БАЯНДАЕВСКАЯ РАЙОННАЯ БОЛЬНИЦА"</v>
          </cell>
          <cell r="C404" t="str">
            <v>Баяндаевская РБ</v>
          </cell>
          <cell r="D404">
            <v>380246</v>
          </cell>
        </row>
        <row r="405">
          <cell r="B405" t="str">
            <v>ОБЛАСТНОЕ ГОСУДАРСТВЕННОЕ БЮДЖЕТНОЕ УЧРЕЖДЕНИЕ ЗДРАВООХРАНЕНИЯ "БАЯНДАЕВСКАЯ РАЙОННАЯ БОЛЬНИЦА"</v>
          </cell>
          <cell r="C405" t="str">
            <v>Баяндаевская РБ</v>
          </cell>
          <cell r="D405">
            <v>380246</v>
          </cell>
        </row>
        <row r="406">
          <cell r="B406" t="str">
            <v>ОБЛАСТНОЕ ГОСУДАРСТВЕННОЕ БЮДЖЕТНОЕ УЧРЕЖДЕНИЕ ЗДРАВООХРАНЕНИЯ "БАЯНДАЕВСКАЯ РАЙОННАЯ БОЛЬНИЦА"</v>
          </cell>
          <cell r="C406" t="str">
            <v>Баяндаевская РБ</v>
          </cell>
          <cell r="D406">
            <v>380246</v>
          </cell>
        </row>
        <row r="407">
          <cell r="B407" t="str">
            <v>ОБЛАСТНОЕ ГОСУДАРСТВЕННОЕ БЮДЖЕТНОЕ УЧРЕЖДЕНИЕ ЗДРАВООХРАНЕНИЯ "БОХАНСКАЯ РАЙОННАЯ БОЛЬНИЦА"</v>
          </cell>
          <cell r="C407" t="str">
            <v>Боханская РБ</v>
          </cell>
          <cell r="D407">
            <v>380247</v>
          </cell>
        </row>
        <row r="408">
          <cell r="B408" t="str">
            <v>ОБЛАСТНОЕ ГОСУДАРСТВЕННОЕ БЮДЖЕТНОЕ УЧРЕЖДЕНИЕ ЗДРАВООХРАНЕНИЯ "БОХАНСКАЯ РАЙОННАЯ БОЛЬНИЦА"</v>
          </cell>
          <cell r="C408" t="str">
            <v>Боханская РБ</v>
          </cell>
          <cell r="D408">
            <v>380247</v>
          </cell>
        </row>
        <row r="409">
          <cell r="B409" t="str">
            <v>ОБЛАСТНОЕ ГОСУДАРСТВЕННОЕ БЮДЖЕТНОЕ УЧРЕЖДЕНИЕ ЗДРАВООХРАНЕНИЯ "БОХАНСКАЯ РАЙОННАЯ БОЛЬНИЦА"</v>
          </cell>
          <cell r="C409" t="str">
            <v>Боханская РБ</v>
          </cell>
          <cell r="D409">
            <v>380247</v>
          </cell>
        </row>
        <row r="410">
          <cell r="B410" t="str">
            <v>ОБЛАСТНОЕ ГОСУДАРСТВЕННОЕ БЮДЖЕТНОЕ УЧРЕЖДЕНИЕ ЗДРАВООХРАНЕНИЯ "ОСИНСКАЯ РАЙОННАЯ БОЛЬНИЦА"</v>
          </cell>
          <cell r="C410" t="str">
            <v>Осинская РБ</v>
          </cell>
          <cell r="D410">
            <v>380249</v>
          </cell>
        </row>
        <row r="411">
          <cell r="B411" t="str">
            <v>ОБЛАСТНОЕ ГОСУДАРСТВЕННОЕ БЮДЖЕТНОЕ УЧРЕЖДЕНИЕ ЗДРАВООХРАНЕНИЯ "ОСИНСКАЯ РАЙОННАЯ БОЛЬНИЦА"</v>
          </cell>
          <cell r="C411" t="str">
            <v>Осинская РБ</v>
          </cell>
          <cell r="D411">
            <v>380249</v>
          </cell>
        </row>
        <row r="412">
          <cell r="B412" t="str">
            <v>ОБЛАСТНОЕ ГОСУДАРСТВЕННОЕ БЮДЖЕТНОЕ УЧРЕЖДЕНИЕ ЗДРАВООХРАНЕНИЯ "ОСИНСКАЯ РАЙОННАЯ БОЛЬНИЦА"</v>
          </cell>
          <cell r="C412" t="str">
            <v>Осинская РБ</v>
          </cell>
          <cell r="D412">
            <v>380249</v>
          </cell>
        </row>
        <row r="413">
          <cell r="B413" t="str">
            <v>ОБЛАСТНОЕ ГОСУДАРСТВЕННОЕ БЮДЖЕТНОЕ УЧРЕЖДЕНИЕ ЗДРАВООХРАНЕНИЯ "ЖИГАЛОВСКАЯ РАЙОННАЯ БОЛЬНИЦА"</v>
          </cell>
          <cell r="C413" t="str">
            <v>Жигалово РБ</v>
          </cell>
          <cell r="D413">
            <v>380097</v>
          </cell>
        </row>
        <row r="414">
          <cell r="B414" t="str">
            <v>ОБЛАСТНОЕ ГОСУДАРСТВЕННОЕ БЮДЖЕТНОЕ УЧРЕЖДЕНИЕ ЗДРАВООХРАНЕНИЯ "ЖИГАЛОВСКАЯ РАЙОННАЯ БОЛЬНИЦА"</v>
          </cell>
          <cell r="C414" t="str">
            <v>Жигалово РБ</v>
          </cell>
          <cell r="D414">
            <v>380097</v>
          </cell>
        </row>
        <row r="415">
          <cell r="B415" t="str">
            <v>ОБЛАСТНОЕ ГОСУДАРСТВЕННОЕ БЮДЖЕТНОЕ УЧРЕЖДЕНИЕ ЗДРАВООХРАНЕНИЯ "ЖИГАЛОВСКАЯ РАЙОННАЯ БОЛЬНИЦА"</v>
          </cell>
          <cell r="C415" t="str">
            <v>Жигалово РБ</v>
          </cell>
          <cell r="D415">
            <v>380097</v>
          </cell>
        </row>
        <row r="416">
          <cell r="B416" t="str">
            <v>ОБЛАСТНОЕ ГОСУДАРСТВЕННОЕ БЮДЖЕТНОЕ УЧРЕЖДЕНИЕ ЗДРАВООХРАНЕНИЯ "КАЧУГСКАЯ РАЙОННАЯ БОЛЬНИЦА"</v>
          </cell>
          <cell r="C416" t="str">
            <v>Качуг РБ</v>
          </cell>
          <cell r="D416">
            <v>380096</v>
          </cell>
        </row>
        <row r="417">
          <cell r="B417" t="str">
            <v>ОБЛАСТНОЕ ГОСУДАРСТВЕННОЕ БЮДЖЕТНОЕ УЧРЕЖДЕНИЕ ЗДРАВООХРАНЕНИЯ "КАЧУГСКАЯ РАЙОННАЯ БОЛЬНИЦА"</v>
          </cell>
          <cell r="C417" t="str">
            <v>Качуг РБ</v>
          </cell>
          <cell r="D417">
            <v>380096</v>
          </cell>
        </row>
        <row r="418">
          <cell r="B418" t="str">
            <v>ОБЛАСТНОЕ ГОСУДАРСТВЕННОЕ БЮДЖЕТНОЕ УЧРЕЖДЕНИЕ ЗДРАВООХРАНЕНИЯ "КАЧУГСКАЯ РАЙОННАЯ БОЛЬНИЦА"</v>
          </cell>
          <cell r="C418" t="str">
            <v>Качуг РБ</v>
          </cell>
          <cell r="D418">
            <v>380096</v>
          </cell>
        </row>
        <row r="419">
          <cell r="B419" t="str">
            <v>ОБЛАСТНОЕ ГОСУДАРСТВЕННОЕ БЮДЖЕТНОЕ УЧРЕЖДЕНИЕ ЗДРАВООХРАНЕНИЯ "ОЛЬХОНСКАЯ РАЙОННАЯ БОЛЬНИЦА"</v>
          </cell>
          <cell r="C419" t="str">
            <v>Ольхон РБ</v>
          </cell>
          <cell r="D419">
            <v>380100</v>
          </cell>
        </row>
        <row r="420">
          <cell r="B420" t="str">
            <v>ОБЛАСТНОЕ ГОСУДАРСТВЕННОЕ БЮДЖЕТНОЕ УЧРЕЖДЕНИЕ ЗДРАВООХРАНЕНИЯ "ОЛЬХОНСКАЯ РАЙОННАЯ БОЛЬНИЦА"</v>
          </cell>
          <cell r="C420" t="str">
            <v>Ольхон РБ</v>
          </cell>
          <cell r="D420">
            <v>380100</v>
          </cell>
        </row>
        <row r="421">
          <cell r="B421" t="str">
            <v>ОБЛАСТНОЕ ГОСУДАРСТВЕННОЕ БЮДЖЕТНОЕ УЧРЕЖДЕНИЕ ЗДРАВООХРАНЕНИЯ "ОЛЬХОНСКАЯ РАЙОННАЯ БОЛЬНИЦА"</v>
          </cell>
          <cell r="C421" t="str">
            <v>Ольхон РБ</v>
          </cell>
          <cell r="D421">
            <v>380100</v>
          </cell>
        </row>
        <row r="422">
          <cell r="B422" t="str">
            <v>ОБЛАСТНОЕ ГОСУДАРСТВЕННОЕ БЮДЖЕТНОЕ УЧРЕЖДЕНИЕ ЗДРАВООХРАНЕНИЯ "УСТЬ-УДИНСКАЯ РАЙОННАЯ БОЛЬНИЦА"</v>
          </cell>
          <cell r="C422" t="str">
            <v>Усть-Уда РБ</v>
          </cell>
          <cell r="D422">
            <v>380183</v>
          </cell>
        </row>
        <row r="423">
          <cell r="B423" t="str">
            <v>ОБЛАСТНОЕ ГОСУДАРСТВЕННОЕ БЮДЖЕТНОЕ УЧРЕЖДЕНИЕ ЗДРАВООХРАНЕНИЯ "УСТЬ-УДИНСКАЯ РАЙОННАЯ БОЛЬНИЦА"</v>
          </cell>
          <cell r="C423" t="str">
            <v>Усть-Уда РБ</v>
          </cell>
          <cell r="D423">
            <v>380183</v>
          </cell>
        </row>
        <row r="424">
          <cell r="B424" t="str">
            <v>ОБЛАСТНОЕ ГОСУДАРСТВЕННОЕ БЮДЖЕТНОЕ УЧРЕЖДЕНИЕ ЗДРАВООХРАНЕНИЯ "УСТЬ-УДИНСКАЯ РАЙОННАЯ БОЛЬНИЦА"</v>
          </cell>
          <cell r="C424" t="str">
            <v>Усть-Уда РБ</v>
          </cell>
          <cell r="D424">
            <v>380183</v>
          </cell>
        </row>
        <row r="425">
          <cell r="B425" t="str">
            <v>УСТЬ-ОРДА ОБЩЕСТВО С ОГРАНИЧЕННОЙ ОТВЕТСТВЕННОСТЬЮ "НЕФРОПРОТЕК"</v>
          </cell>
          <cell r="C425" t="str">
            <v>УСТЬ-ОРДА ООО "НЕФРОПРОТЕК"</v>
          </cell>
          <cell r="D425">
            <v>380034</v>
          </cell>
        </row>
        <row r="426">
          <cell r="B426" t="str">
            <v>УСТЬ-ОРДА ОБЩЕСТВО С ОГРАНИЧЕННОЙ ОТВЕТСТВЕННОСТЬЮ "НЕФРОПРОТЕК"</v>
          </cell>
          <cell r="C426" t="str">
            <v>УСТЬ-ОРДА ООО "НЕФРОПРОТЕК"</v>
          </cell>
          <cell r="D426">
            <v>380034</v>
          </cell>
        </row>
        <row r="427">
          <cell r="B427" t="str">
            <v>УСТЬ-ОРДА ОБЩЕСТВО С ОГРАНИЧЕННОЙ ОТВЕТСТВЕННОСТЬЮ "НЕФРОПРОТЕК"</v>
          </cell>
          <cell r="C427" t="str">
            <v>УСТЬ-ОРДА ООО "НЕФРОПРОТЕК"</v>
          </cell>
          <cell r="D427">
            <v>380034</v>
          </cell>
        </row>
        <row r="428">
          <cell r="B428" t="str">
            <v xml:space="preserve">Усть-Ордынский                </v>
          </cell>
        </row>
        <row r="429">
          <cell r="B429" t="str">
            <v xml:space="preserve">Усть-Ордынский                </v>
          </cell>
        </row>
        <row r="430">
          <cell r="B430" t="str">
            <v xml:space="preserve">Усть-Ордынский                </v>
          </cell>
        </row>
        <row r="431">
          <cell r="B431" t="str">
            <v>ОБЛАСТНОЕ ГОСУДАРСТВЕННОЕ БЮДЖЕТНОЕ УЧРЕЖДЕНИЕ ЗДРАВООХРАНЕНИЯ "ЧЕРЕМХОВСКАЯ ГОРОДСКАЯ БОЛЬНИЦА № 1"</v>
          </cell>
          <cell r="C431" t="str">
            <v>Черемхово ГБ1</v>
          </cell>
          <cell r="D431">
            <v>380157</v>
          </cell>
        </row>
        <row r="432">
          <cell r="B432" t="str">
            <v>ОБЛАСТНОЕ ГОСУДАРСТВЕННОЕ БЮДЖЕТНОЕ УЧРЕЖДЕНИЕ ЗДРАВООХРАНЕНИЯ "ЧЕРЕМХОВСКАЯ ГОРОДСКАЯ БОЛЬНИЦА № 1"</v>
          </cell>
          <cell r="C432" t="str">
            <v>Черемхово ГБ1</v>
          </cell>
          <cell r="D432">
            <v>380157</v>
          </cell>
        </row>
        <row r="433">
          <cell r="B433" t="str">
            <v>ОБЛАСТНОЕ ГОСУДАРСТВЕННОЕ БЮДЖЕТНОЕ УЧРЕЖДЕНИЕ ЗДРАВООХРАНЕНИЯ "ЧЕРЕМХОВСКАЯ ГОРОДСКАЯ БОЛЬНИЦА № 1"</v>
          </cell>
          <cell r="C433" t="str">
            <v>Черемхово ГБ1</v>
          </cell>
          <cell r="D433">
            <v>380157</v>
          </cell>
        </row>
        <row r="434">
          <cell r="B434" t="str">
            <v>ОБЛАСТНОЕ ГОСУДАРСТВЕННОЕ БЮДЖЕТНОЕ УЧРЕЖДЕНИЕ ЗДРАВООХРАНЕНИЯ "БОЛЬНИЦА Г. СВИРСКА"</v>
          </cell>
          <cell r="C434" t="str">
            <v>Свирск Больница</v>
          </cell>
          <cell r="D434">
            <v>380162</v>
          </cell>
        </row>
        <row r="435">
          <cell r="B435" t="str">
            <v>ОБЛАСТНОЕ ГОСУДАРСТВЕННОЕ БЮДЖЕТНОЕ УЧРЕЖДЕНИЕ ЗДРАВООХРАНЕНИЯ "БОЛЬНИЦА Г. СВИРСКА"</v>
          </cell>
          <cell r="C435" t="str">
            <v>Свирск Больница</v>
          </cell>
          <cell r="D435">
            <v>380162</v>
          </cell>
        </row>
        <row r="436">
          <cell r="B436" t="str">
            <v>ОБЛАСТНОЕ ГОСУДАРСТВЕННОЕ БЮДЖЕТНОЕ УЧРЕЖДЕНИЕ ЗДРАВООХРАНЕНИЯ "БОЛЬНИЦА Г. СВИРСКА"</v>
          </cell>
          <cell r="C436" t="str">
            <v>Свирск Больница</v>
          </cell>
          <cell r="D436">
            <v>380162</v>
          </cell>
        </row>
        <row r="437">
          <cell r="B437" t="str">
            <v>ОБЛАСТНОЕ ГОСУДАРСТВЕННОЕ БЮДЖЕТНОЕ УЧРЕЖДЕНИЕ ЗДРАВООХРАНЕНИЯ "АЛАРСКАЯ РАЙОННАЯ БОЛЬНИЦА"</v>
          </cell>
          <cell r="C437" t="str">
            <v>Аларская РБ</v>
          </cell>
          <cell r="D437">
            <v>380245</v>
          </cell>
        </row>
        <row r="438">
          <cell r="B438" t="str">
            <v>ОБЛАСТНОЕ ГОСУДАРСТВЕННОЕ БЮДЖЕТНОЕ УЧРЕЖДЕНИЕ ЗДРАВООХРАНЕНИЯ "АЛАРСКАЯ РАЙОННАЯ БОЛЬНИЦА"</v>
          </cell>
          <cell r="C438" t="str">
            <v>Аларская РБ</v>
          </cell>
          <cell r="D438">
            <v>380245</v>
          </cell>
        </row>
        <row r="439">
          <cell r="B439" t="str">
            <v>ОБЛАСТНОЕ ГОСУДАРСТВЕННОЕ БЮДЖЕТНОЕ УЧРЕЖДЕНИЕ ЗДРАВООХРАНЕНИЯ "АЛАРСКАЯ РАЙОННАЯ БОЛЬНИЦА"</v>
          </cell>
          <cell r="C439" t="str">
            <v>Аларская РБ</v>
          </cell>
          <cell r="D439">
            <v>380245</v>
          </cell>
        </row>
        <row r="440">
          <cell r="B440" t="str">
            <v>ОБЛАСТНОЕ ГОСУДАРСТВЕННОЕ БЮДЖЕТНОЕ УЧРЕЖДЕНИЕ ЗДРАВООХРАНЕНИЯ "НУКУТСКАЯ РАЙОННАЯ БОЛЬНИЦА"</v>
          </cell>
          <cell r="C440" t="str">
            <v>Нукутская РБ</v>
          </cell>
          <cell r="D440">
            <v>380248</v>
          </cell>
        </row>
        <row r="441">
          <cell r="B441" t="str">
            <v>ОБЛАСТНОЕ ГОСУДАРСТВЕННОЕ БЮДЖЕТНОЕ УЧРЕЖДЕНИЕ ЗДРАВООХРАНЕНИЯ "НУКУТСКАЯ РАЙОННАЯ БОЛЬНИЦА"</v>
          </cell>
          <cell r="C441" t="str">
            <v>Нукутская РБ</v>
          </cell>
          <cell r="D441">
            <v>380248</v>
          </cell>
        </row>
        <row r="442">
          <cell r="B442" t="str">
            <v>ОБЛАСТНОЕ ГОСУДАРСТВЕННОЕ БЮДЖЕТНОЕ УЧРЕЖДЕНИЕ ЗДРАВООХРАНЕНИЯ "НУКУТСКАЯ РАЙОННАЯ БОЛЬНИЦА"</v>
          </cell>
          <cell r="C442" t="str">
            <v>Нукутская РБ</v>
          </cell>
          <cell r="D442">
            <v>380248</v>
          </cell>
        </row>
        <row r="443">
          <cell r="B443" t="str">
            <v xml:space="preserve">Черемховский                  </v>
          </cell>
        </row>
        <row r="444">
          <cell r="B444" t="str">
            <v xml:space="preserve">Черемховский                  </v>
          </cell>
        </row>
        <row r="445">
          <cell r="B445" t="str">
            <v xml:space="preserve">Черемховский                  </v>
          </cell>
        </row>
        <row r="446">
          <cell r="B446" t="str">
            <v>ОБЛАСТНОЕ ГОСУДАРСТВЕННОЕ БЮДЖЕТНОЕ УЧРЕЖДЕНИЕ ЗДРАВООХРАНЕНИЯ "ШЕЛЕХОВСКАЯ РАЙОННАЯ БОЛЬНИЦА"</v>
          </cell>
          <cell r="C446" t="str">
            <v>Шелехов РБ</v>
          </cell>
          <cell r="D446">
            <v>380188</v>
          </cell>
        </row>
        <row r="447">
          <cell r="B447" t="str">
            <v>ОБЛАСТНОЕ ГОСУДАРСТВЕННОЕ БЮДЖЕТНОЕ УЧРЕЖДЕНИЕ ЗДРАВООХРАНЕНИЯ "ШЕЛЕХОВСКАЯ РАЙОННАЯ БОЛЬНИЦА"</v>
          </cell>
          <cell r="C447" t="str">
            <v>Шелехов РБ</v>
          </cell>
          <cell r="D447">
            <v>380188</v>
          </cell>
        </row>
        <row r="448">
          <cell r="B448" t="str">
            <v>ОБЛАСТНОЕ ГОСУДАРСТВЕННОЕ БЮДЖЕТНОЕ УЧРЕЖДЕНИЕ ЗДРАВООХРАНЕНИЯ "ШЕЛЕХОВСКАЯ РАЙОННАЯ БОЛЬНИЦА"</v>
          </cell>
          <cell r="C448" t="str">
            <v>Шелехов РБ</v>
          </cell>
          <cell r="D448">
            <v>380188</v>
          </cell>
        </row>
        <row r="449">
          <cell r="B449" t="str">
            <v>ОБЛАСТНОЕ ГОСУДАРСТВЕННОЕ БЮДЖЕТНОЕ УЧРЕЖДЕНИЕ ЗДРАВООХРАНЕНИЯ "СЛЮДЯНСКАЯ РАЙОННАЯ БОЛЬНИЦА"</v>
          </cell>
          <cell r="C449" t="str">
            <v>Слюдянка РБ</v>
          </cell>
          <cell r="D449">
            <v>380099</v>
          </cell>
        </row>
        <row r="450">
          <cell r="B450" t="str">
            <v>ОБЛАСТНОЕ ГОСУДАРСТВЕННОЕ БЮДЖЕТНОЕ УЧРЕЖДЕНИЕ ЗДРАВООХРАНЕНИЯ "СЛЮДЯНСКАЯ РАЙОННАЯ БОЛЬНИЦА"</v>
          </cell>
          <cell r="C450" t="str">
            <v>Слюдянка РБ</v>
          </cell>
          <cell r="D450">
            <v>380099</v>
          </cell>
        </row>
        <row r="451">
          <cell r="B451" t="str">
            <v>ОБЛАСТНОЕ ГОСУДАРСТВЕННОЕ БЮДЖЕТНОЕ УЧРЕЖДЕНИЕ ЗДРАВООХРАНЕНИЯ "СЛЮДЯНСКАЯ РАЙОННАЯ БОЛЬНИЦА"</v>
          </cell>
          <cell r="C451" t="str">
            <v>Слюдянка РБ</v>
          </cell>
          <cell r="D451">
            <v>380099</v>
          </cell>
        </row>
        <row r="452">
          <cell r="B452" t="str">
            <v>ОБЩЕСТВО С ОГРАНИЧЕННОЙ ОТВЕТСТВЕННОСТЬЮ "РУСАЛ МЕДИЦИНСКИЙ ЦЕНТР" (ФИЛИАЛ ООО "РУСАЛ МЕДИЦИНСКИЙ ЦЕНТР" В Г. ШЕЛЕХОВЕ)</v>
          </cell>
          <cell r="C452" t="str">
            <v>Шелехов Русал МЦ</v>
          </cell>
          <cell r="D452">
            <v>380187</v>
          </cell>
        </row>
        <row r="453">
          <cell r="B453" t="str">
            <v>ОБЩЕСТВО С ОГРАНИЧЕННОЙ ОТВЕТСТВЕННОСТЬЮ "РУСАЛ МЕДИЦИНСКИЙ ЦЕНТР" (ФИЛИАЛ ООО "РУСАЛ МЕДИЦИНСКИЙ ЦЕНТР" В Г. ШЕЛЕХОВЕ)</v>
          </cell>
          <cell r="C453" t="str">
            <v>Шелехов Русал МЦ</v>
          </cell>
          <cell r="D453">
            <v>380187</v>
          </cell>
        </row>
        <row r="454">
          <cell r="B454" t="str">
            <v>ОБЩЕСТВО С ОГРАНИЧЕННОЙ ОТВЕТСТВЕННОСТЬЮ "РУСАЛ МЕДИЦИНСКИЙ ЦЕНТР" (ФИЛИАЛ ООО "РУСАЛ МЕДИЦИНСКИЙ ЦЕНТР" В Г. ШЕЛЕХОВЕ)</v>
          </cell>
          <cell r="C454" t="str">
            <v>Шелехов Русал МЦ</v>
          </cell>
          <cell r="D454">
            <v>380187</v>
          </cell>
        </row>
        <row r="455">
          <cell r="B455" t="str">
            <v>ОБЩЕСТВО С ОГРАНИЧЕННОЙ ОТВЕТСТВЕННОСТЬЮ "ВИТА-ДЕНТ"</v>
          </cell>
          <cell r="C455" t="str">
            <v>Слюдянка Вита-Дент</v>
          </cell>
          <cell r="D455">
            <v>380375</v>
          </cell>
        </row>
        <row r="456">
          <cell r="B456" t="str">
            <v>ОБЩЕСТВО С ОГРАНИЧЕННОЙ ОТВЕТСТВЕННОСТЬЮ "ВИТА-ДЕНТ"</v>
          </cell>
          <cell r="C456" t="str">
            <v>Слюдянка Вита-Дент</v>
          </cell>
          <cell r="D456">
            <v>380375</v>
          </cell>
        </row>
        <row r="457">
          <cell r="B457" t="str">
            <v>ОБЩЕСТВО С ОГРАНИЧЕННОЙ ОТВЕТСТВЕННОСТЬЮ "ВИТА-ДЕНТ"</v>
          </cell>
          <cell r="C457" t="str">
            <v>Слюдянка Вита-Дент</v>
          </cell>
          <cell r="D457">
            <v>380375</v>
          </cell>
        </row>
        <row r="458">
          <cell r="B458" t="str">
            <v>ОБЛАСТНОЕ ГОСУДАРСТВЕННОЕ БЮДЖЕТНОЕ УЧРЕЖДЕНИЕ ЗДРАВООХРАНЕНИЯ "РАЙОННАЯ БОЛЬНИЦА Г. БОДАЙБО"</v>
          </cell>
          <cell r="C458" t="str">
            <v>Бодайбо РБ</v>
          </cell>
          <cell r="D458">
            <v>380115</v>
          </cell>
        </row>
        <row r="459">
          <cell r="B459" t="str">
            <v>ОБЛАСТНОЕ ГОСУДАРСТВЕННОЕ БЮДЖЕТНОЕ УЧРЕЖДЕНИЕ ЗДРАВООХРАНЕНИЯ "РАЙОННАЯ БОЛЬНИЦА Г. БОДАЙБО"</v>
          </cell>
          <cell r="C459" t="str">
            <v>Бодайбо РБ</v>
          </cell>
          <cell r="D459">
            <v>380115</v>
          </cell>
        </row>
        <row r="460">
          <cell r="B460" t="str">
            <v>ОБЛАСТНОЕ ГОСУДАРСТВЕННОЕ БЮДЖЕТНОЕ УЧРЕЖДЕНИЕ ЗДРАВООХРАНЕНИЯ "РАЙОННАЯ БОЛЬНИЦА Г. БОДАЙБО"</v>
          </cell>
          <cell r="C460" t="str">
            <v>Бодайбо РБ</v>
          </cell>
          <cell r="D460">
            <v>380115</v>
          </cell>
        </row>
        <row r="461">
          <cell r="B461" t="str">
            <v>ОБЛАСТНОЕ ГОСУДАРСТВЕННОЕ БЮДЖЕТНОЕ УЧРЕЖДЕНИЕ ЗДРАВООХРАНЕНИЯ "КАТАНГСКАЯ РАЙОННАЯ БОЛЬНИЦА"</v>
          </cell>
          <cell r="C461" t="str">
            <v>Катанга РБ</v>
          </cell>
          <cell r="D461">
            <v>380095</v>
          </cell>
        </row>
        <row r="462">
          <cell r="B462" t="str">
            <v>ОБЛАСТНОЕ ГОСУДАРСТВЕННОЕ БЮДЖЕТНОЕ УЧРЕЖДЕНИЕ ЗДРАВООХРАНЕНИЯ "КАТАНГСКАЯ РАЙОННАЯ БОЛЬНИЦА"</v>
          </cell>
          <cell r="C462" t="str">
            <v>Катанга РБ</v>
          </cell>
          <cell r="D462">
            <v>380095</v>
          </cell>
        </row>
        <row r="463">
          <cell r="B463" t="str">
            <v>ОБЛАСТНОЕ ГОСУДАРСТВЕННОЕ БЮДЖЕТНОЕ УЧРЕЖДЕНИЕ ЗДРАВООХРАНЕНИЯ "КАТАНГСКАЯ РАЙОННАЯ БОЛЬНИЦА"</v>
          </cell>
          <cell r="C463" t="str">
            <v>Катанга РБ</v>
          </cell>
          <cell r="D463">
            <v>380095</v>
          </cell>
        </row>
        <row r="464">
          <cell r="B464" t="str">
            <v>ОБЛАСТНОЕ ГОСУДАРСТВЕННОЕ БЮДЖЕТНОЕ УЧРЕЖДЕНИЕ ЗДРАВООХРАНЕНИЯ "РАЙОННАЯ БОЛЬНИЦА П. МАМА"</v>
          </cell>
          <cell r="C464" t="str">
            <v>Мама РБ</v>
          </cell>
          <cell r="D464">
            <v>380148</v>
          </cell>
        </row>
        <row r="465">
          <cell r="B465" t="str">
            <v>ОБЛАСТНОЕ ГОСУДАРСТВЕННОЕ БЮДЖЕТНОЕ УЧРЕЖДЕНИЕ ЗДРАВООХРАНЕНИЯ "РАЙОННАЯ БОЛЬНИЦА П. МАМА"</v>
          </cell>
          <cell r="C465" t="str">
            <v>Мама РБ</v>
          </cell>
          <cell r="D465">
            <v>380148</v>
          </cell>
        </row>
        <row r="466">
          <cell r="B466" t="str">
            <v>ОБЛАСТНОЕ ГОСУДАРСТВЕННОЕ БЮДЖЕТНОЕ УЧРЕЖДЕНИЕ ЗДРАВООХРАНЕНИЯ "РАЙОННАЯ БОЛЬНИЦА П. МАМА"</v>
          </cell>
          <cell r="C466" t="str">
            <v>Мама РБ</v>
          </cell>
          <cell r="D466">
            <v>380148</v>
          </cell>
        </row>
        <row r="467">
          <cell r="B467" t="str">
            <v xml:space="preserve">Шелеховский                   </v>
          </cell>
        </row>
        <row r="468">
          <cell r="B468" t="str">
            <v xml:space="preserve">Шелеховский                   </v>
          </cell>
        </row>
        <row r="469">
          <cell r="B469" t="str">
            <v xml:space="preserve">Шелеховский                   </v>
          </cell>
        </row>
        <row r="470">
          <cell r="B470" t="str">
            <v>МОСКВА  Общество с ограниченной ответственностью «М-Лайн»</v>
          </cell>
          <cell r="C470" t="str">
            <v>МОСКВА ООО «М-Лайн»</v>
          </cell>
          <cell r="D470">
            <v>380037</v>
          </cell>
        </row>
        <row r="471">
          <cell r="B471" t="str">
            <v>МОСКВА  Общество с ограниченной ответственностью «М-Лайн»</v>
          </cell>
          <cell r="C471" t="str">
            <v>МОСКВА ООО «М-Лайн»</v>
          </cell>
          <cell r="D471">
            <v>380037</v>
          </cell>
        </row>
        <row r="472">
          <cell r="B472" t="str">
            <v>МОСКВА  Общество с ограниченной ответственностью «М-Лайн»</v>
          </cell>
          <cell r="C472" t="str">
            <v>МОСКВА ООО «М-Лайн»</v>
          </cell>
          <cell r="D472">
            <v>380037</v>
          </cell>
        </row>
        <row r="473">
          <cell r="B473" t="str">
            <v>ИТОГО</v>
          </cell>
        </row>
        <row r="474">
          <cell r="B474" t="str">
            <v>ИТОГО</v>
          </cell>
        </row>
        <row r="475">
          <cell r="B475" t="str">
            <v>ИТОГО</v>
          </cell>
        </row>
        <row r="476">
          <cell r="B476" t="str">
            <v>ИТОГО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расчет без 50 мо (25мо) "/>
      <sheetName val="5,  мано"/>
      <sheetName val="числ"/>
      <sheetName val="Исходные данные"/>
      <sheetName val="шаг 1"/>
      <sheetName val="шаг 2"/>
    </sheetNames>
    <sheetDataSet>
      <sheetData sheetId="0" refreshError="1"/>
      <sheetData sheetId="1">
        <row r="18">
          <cell r="D18">
            <v>380181</v>
          </cell>
          <cell r="E18">
            <v>1.581</v>
          </cell>
          <cell r="F18">
            <v>0</v>
          </cell>
          <cell r="G18">
            <v>1</v>
          </cell>
          <cell r="H18">
            <v>248865785.30629998</v>
          </cell>
          <cell r="I18">
            <v>131108.55032105808</v>
          </cell>
          <cell r="J18">
            <v>121040.46751179769</v>
          </cell>
          <cell r="K18">
            <v>408365.04568915669</v>
          </cell>
          <cell r="L18">
            <v>230295.63248284897</v>
          </cell>
          <cell r="M18">
            <v>972024.77988096315</v>
          </cell>
          <cell r="N18">
            <v>743105.27553909947</v>
          </cell>
          <cell r="O18">
            <v>50958875.116614379</v>
          </cell>
          <cell r="P18">
            <v>69880661.648300886</v>
          </cell>
          <cell r="Q18">
            <v>31047389.415902052</v>
          </cell>
          <cell r="R18">
            <v>94372919.374057755</v>
          </cell>
          <cell r="S18">
            <v>157410363.88760278</v>
          </cell>
          <cell r="T18">
            <v>82927.609311232183</v>
          </cell>
          <cell r="U18">
            <v>76559.435491333134</v>
          </cell>
          <cell r="V18">
            <v>258295.41156809404</v>
          </cell>
          <cell r="W18">
            <v>145664.53667479378</v>
          </cell>
          <cell r="X18">
            <v>614816.43256227905</v>
          </cell>
          <cell r="Y18">
            <v>470022.3121689434</v>
          </cell>
          <cell r="Z18">
            <v>32232052.57217861</v>
          </cell>
          <cell r="AA18">
            <v>44200291.997660272</v>
          </cell>
          <cell r="AB18">
            <v>19637817.467363726</v>
          </cell>
          <cell r="AC18">
            <v>59691916.112623505</v>
          </cell>
          <cell r="AD18">
            <v>50777</v>
          </cell>
          <cell r="AE18">
            <v>8</v>
          </cell>
          <cell r="AF18">
            <v>11</v>
          </cell>
          <cell r="AG18">
            <v>35</v>
          </cell>
          <cell r="AH18">
            <v>23</v>
          </cell>
          <cell r="AI18">
            <v>142</v>
          </cell>
          <cell r="AJ18">
            <v>102</v>
          </cell>
          <cell r="AK18">
            <v>17457</v>
          </cell>
          <cell r="AL18">
            <v>15297</v>
          </cell>
          <cell r="AM18">
            <v>5578</v>
          </cell>
          <cell r="AN18">
            <v>12124</v>
          </cell>
          <cell r="AO18">
            <v>258.33606404409278</v>
          </cell>
          <cell r="AP18">
            <v>863.82926365866854</v>
          </cell>
          <cell r="AQ18">
            <v>579.99572341919043</v>
          </cell>
          <cell r="AR18">
            <v>614.98907516212864</v>
          </cell>
          <cell r="AS18">
            <v>527.77006041591949</v>
          </cell>
          <cell r="AT18">
            <v>360.80776558819196</v>
          </cell>
          <cell r="AU18">
            <v>384.00515700077079</v>
          </cell>
          <cell r="AV18">
            <v>153.86403053301734</v>
          </cell>
          <cell r="AW18">
            <v>240.78954477817149</v>
          </cell>
          <cell r="AX18">
            <v>293.3819987355642</v>
          </cell>
          <cell r="AY18">
            <v>410.28755713614527</v>
          </cell>
          <cell r="AZ18">
            <v>3.7401</v>
          </cell>
          <cell r="BA18">
            <v>2.5112000000000001</v>
          </cell>
          <cell r="BB18">
            <v>2.6627000000000001</v>
          </cell>
          <cell r="BC18">
            <v>2.2850999999999999</v>
          </cell>
          <cell r="BD18">
            <v>1.5622</v>
          </cell>
          <cell r="BE18">
            <v>1.6626000000000001</v>
          </cell>
          <cell r="BF18">
            <v>0.66620000000000001</v>
          </cell>
          <cell r="BG18">
            <v>1.0425</v>
          </cell>
          <cell r="BH18">
            <v>1.6</v>
          </cell>
          <cell r="BI18">
            <v>1.7764</v>
          </cell>
          <cell r="BJ18">
            <v>1.1547268034740099</v>
          </cell>
          <cell r="BK18">
            <v>1.1020907812199583</v>
          </cell>
          <cell r="BN18">
            <v>1</v>
          </cell>
          <cell r="BO18">
            <v>1</v>
          </cell>
          <cell r="BP18">
            <v>1.4847999999999999</v>
          </cell>
          <cell r="BQ18">
            <v>1</v>
          </cell>
          <cell r="BR18">
            <v>1</v>
          </cell>
          <cell r="BS18">
            <v>-2.1200000000000108E-2</v>
          </cell>
          <cell r="BT18">
            <v>49060</v>
          </cell>
          <cell r="BU18" t="e">
            <v>#REF!</v>
          </cell>
          <cell r="BV18" t="e">
            <v>#REF!</v>
          </cell>
          <cell r="BW18" t="e">
            <v>#REF!</v>
          </cell>
          <cell r="BX18" t="e">
            <v>#REF!</v>
          </cell>
          <cell r="BY18" t="e">
            <v>#REF!</v>
          </cell>
          <cell r="BZ18" t="e">
            <v>#REF!</v>
          </cell>
          <cell r="CA18" t="e">
            <v>#REF!</v>
          </cell>
          <cell r="CB18" t="e">
            <v>#REF!</v>
          </cell>
          <cell r="CC18" t="e">
            <v>#REF!</v>
          </cell>
          <cell r="CD18" t="e">
            <v>#REF!</v>
          </cell>
          <cell r="CE18">
            <v>24291088.189999998</v>
          </cell>
          <cell r="CF18">
            <v>1.05</v>
          </cell>
          <cell r="CG18">
            <v>559.51144746928458</v>
          </cell>
          <cell r="CH18">
            <v>532.19000000000005</v>
          </cell>
        </row>
        <row r="19">
          <cell r="D19">
            <v>380180</v>
          </cell>
          <cell r="E19">
            <v>1.581</v>
          </cell>
          <cell r="F19">
            <v>0</v>
          </cell>
          <cell r="G19">
            <v>1.01</v>
          </cell>
          <cell r="H19">
            <v>173497475.51558304</v>
          </cell>
          <cell r="I19">
            <v>263575.01076683844</v>
          </cell>
          <cell r="J19">
            <v>211875.44377766488</v>
          </cell>
          <cell r="K19">
            <v>506188.4157753546</v>
          </cell>
          <cell r="L19">
            <v>454003.46734136745</v>
          </cell>
          <cell r="M19">
            <v>2075912.0083025701</v>
          </cell>
          <cell r="N19">
            <v>2185732.7817499107</v>
          </cell>
          <cell r="O19">
            <v>36949993.233084306</v>
          </cell>
          <cell r="P19">
            <v>51481772.469015777</v>
          </cell>
          <cell r="Q19">
            <v>20227202.15526421</v>
          </cell>
          <cell r="R19">
            <v>59141220.530505024</v>
          </cell>
          <cell r="S19">
            <v>109739073.69739595</v>
          </cell>
          <cell r="T19">
            <v>166714.11180698193</v>
          </cell>
          <cell r="U19">
            <v>134013.56342673302</v>
          </cell>
          <cell r="V19">
            <v>320169.77594899089</v>
          </cell>
          <cell r="W19">
            <v>287162.21843223745</v>
          </cell>
          <cell r="X19">
            <v>1313037.3234045352</v>
          </cell>
          <cell r="Y19">
            <v>1382500.1782099372</v>
          </cell>
          <cell r="Z19">
            <v>23371279.717320878</v>
          </cell>
          <cell r="AA19">
            <v>32562790.935493849</v>
          </cell>
          <cell r="AB19">
            <v>12793929.25696661</v>
          </cell>
          <cell r="AC19">
            <v>37407476.616385214</v>
          </cell>
          <cell r="AD19">
            <v>27996</v>
          </cell>
          <cell r="AE19">
            <v>15</v>
          </cell>
          <cell r="AF19">
            <v>18</v>
          </cell>
          <cell r="AG19">
            <v>88</v>
          </cell>
          <cell r="AH19">
            <v>72</v>
          </cell>
          <cell r="AI19">
            <v>381</v>
          </cell>
          <cell r="AJ19">
            <v>390</v>
          </cell>
          <cell r="AK19">
            <v>10087</v>
          </cell>
          <cell r="AL19">
            <v>7979</v>
          </cell>
          <cell r="AM19">
            <v>2789</v>
          </cell>
          <cell r="AN19">
            <v>6177</v>
          </cell>
          <cell r="AO19">
            <v>326.65105043993179</v>
          </cell>
          <cell r="AP19">
            <v>926.18951003878851</v>
          </cell>
          <cell r="AQ19">
            <v>620.43316401265281</v>
          </cell>
          <cell r="AR19">
            <v>303.19107570927167</v>
          </cell>
          <cell r="AS19">
            <v>332.36367874101558</v>
          </cell>
          <cell r="AT19">
            <v>287.19101561778984</v>
          </cell>
          <cell r="AU19">
            <v>295.40602098502927</v>
          </cell>
          <cell r="AV19">
            <v>193.08086082185716</v>
          </cell>
          <cell r="AW19">
            <v>340.08847114815819</v>
          </cell>
          <cell r="AX19">
            <v>382.27349279809397</v>
          </cell>
          <cell r="AY19">
            <v>504.66079294675427</v>
          </cell>
          <cell r="AZ19">
            <v>4.0101000000000004</v>
          </cell>
          <cell r="BA19">
            <v>2.6863000000000001</v>
          </cell>
          <cell r="BB19">
            <v>1.3127</v>
          </cell>
          <cell r="BC19">
            <v>1.4390000000000001</v>
          </cell>
          <cell r="BD19">
            <v>1.2434000000000001</v>
          </cell>
          <cell r="BE19">
            <v>1.2789999999999999</v>
          </cell>
          <cell r="BF19">
            <v>0.83599999999999997</v>
          </cell>
          <cell r="BG19">
            <v>1.4724999999999999</v>
          </cell>
          <cell r="BH19">
            <v>1.6551</v>
          </cell>
          <cell r="BI19">
            <v>2.1850000000000001</v>
          </cell>
          <cell r="BJ19">
            <v>1.4143021967423901</v>
          </cell>
          <cell r="BK19">
            <v>1.1897</v>
          </cell>
          <cell r="BN19">
            <v>1</v>
          </cell>
          <cell r="BO19">
            <v>1</v>
          </cell>
          <cell r="BP19">
            <v>1.506</v>
          </cell>
          <cell r="BQ19">
            <v>2</v>
          </cell>
          <cell r="BR19">
            <v>1</v>
          </cell>
          <cell r="BS19">
            <v>0.48629999999999995</v>
          </cell>
          <cell r="BT19">
            <v>26400</v>
          </cell>
          <cell r="BU19" t="e">
            <v>#REF!</v>
          </cell>
          <cell r="BV19" t="e">
            <v>#REF!</v>
          </cell>
          <cell r="BW19" t="e">
            <v>#REF!</v>
          </cell>
          <cell r="BX19" t="e">
            <v>#REF!</v>
          </cell>
          <cell r="BY19" t="e">
            <v>#REF!</v>
          </cell>
          <cell r="BZ19" t="e">
            <v>#REF!</v>
          </cell>
          <cell r="CA19" t="e">
            <v>#REF!</v>
          </cell>
          <cell r="CB19" t="e">
            <v>#REF!</v>
          </cell>
          <cell r="CC19" t="e">
            <v>#REF!</v>
          </cell>
          <cell r="CD19" t="e">
            <v>#REF!</v>
          </cell>
          <cell r="CE19">
            <v>13258456.240000002</v>
          </cell>
          <cell r="CF19">
            <v>1.05</v>
          </cell>
          <cell r="CG19">
            <v>612.63974616829546</v>
          </cell>
          <cell r="CH19">
            <v>582.70000000000005</v>
          </cell>
        </row>
        <row r="20">
          <cell r="D20">
            <v>380022</v>
          </cell>
          <cell r="E20">
            <v>1.276</v>
          </cell>
          <cell r="F20">
            <v>0</v>
          </cell>
          <cell r="G20">
            <v>0.99</v>
          </cell>
          <cell r="H20">
            <v>134221639.91068801</v>
          </cell>
          <cell r="I20">
            <v>8307.7379564084149</v>
          </cell>
          <cell r="J20">
            <v>0</v>
          </cell>
          <cell r="K20">
            <v>0</v>
          </cell>
          <cell r="L20">
            <v>0</v>
          </cell>
          <cell r="M20">
            <v>9777405.6010553148</v>
          </cell>
          <cell r="N20">
            <v>14823286.372924641</v>
          </cell>
          <cell r="O20">
            <v>34755485.987141475</v>
          </cell>
          <cell r="P20">
            <v>59809412.697674461</v>
          </cell>
          <cell r="Q20">
            <v>4288963.8743593507</v>
          </cell>
          <cell r="R20">
            <v>10758777.639576349</v>
          </cell>
          <cell r="S20">
            <v>105189372.9707586</v>
          </cell>
          <cell r="T20">
            <v>6510.7664235175662</v>
          </cell>
          <cell r="U20">
            <v>0</v>
          </cell>
          <cell r="V20">
            <v>0</v>
          </cell>
          <cell r="W20">
            <v>0</v>
          </cell>
          <cell r="X20">
            <v>7662543.5744947605</v>
          </cell>
          <cell r="Y20">
            <v>11616995.590066332</v>
          </cell>
          <cell r="Z20">
            <v>27237841.682712756</v>
          </cell>
          <cell r="AA20">
            <v>46872580.48407089</v>
          </cell>
          <cell r="AB20">
            <v>3361256.9548270772</v>
          </cell>
          <cell r="AC20">
            <v>8431643.9181632828</v>
          </cell>
          <cell r="AD20">
            <v>36711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759</v>
          </cell>
          <cell r="AJ20">
            <v>769</v>
          </cell>
          <cell r="AK20">
            <v>15878</v>
          </cell>
          <cell r="AL20">
            <v>17288</v>
          </cell>
          <cell r="AM20">
            <v>576</v>
          </cell>
          <cell r="AN20">
            <v>1441</v>
          </cell>
          <cell r="AO20">
            <v>238.77805237930187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841.29815266740889</v>
          </cell>
          <cell r="AU20">
            <v>1258.8855212468934</v>
          </cell>
          <cell r="AV20">
            <v>142.95378134689904</v>
          </cell>
          <cell r="AW20">
            <v>225.93986427999619</v>
          </cell>
          <cell r="AX20">
            <v>486.29296221456559</v>
          </cell>
          <cell r="AY20">
            <v>487.60374266500594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3.6425000000000001</v>
          </cell>
          <cell r="BE20">
            <v>5.4504999999999999</v>
          </cell>
          <cell r="BF20">
            <v>0.61890000000000001</v>
          </cell>
          <cell r="BG20">
            <v>0.97819999999999996</v>
          </cell>
          <cell r="BH20">
            <v>2.1055000000000001</v>
          </cell>
          <cell r="BI20">
            <v>2.1112000000000002</v>
          </cell>
          <cell r="BJ20">
            <v>1.0337259949333999</v>
          </cell>
          <cell r="BK20">
            <v>1.2568999999999999</v>
          </cell>
          <cell r="BN20">
            <v>1</v>
          </cell>
          <cell r="BO20">
            <v>1</v>
          </cell>
          <cell r="BP20">
            <v>1.0197000000000001</v>
          </cell>
          <cell r="BQ20">
            <v>3</v>
          </cell>
          <cell r="BR20">
            <v>1</v>
          </cell>
          <cell r="BS20">
            <v>-0.92679999999999985</v>
          </cell>
          <cell r="BT20">
            <v>34014</v>
          </cell>
          <cell r="BU20" t="e">
            <v>#REF!</v>
          </cell>
          <cell r="BV20" t="e">
            <v>#REF!</v>
          </cell>
          <cell r="BW20" t="e">
            <v>#REF!</v>
          </cell>
          <cell r="BX20" t="e">
            <v>#REF!</v>
          </cell>
          <cell r="BY20" t="e">
            <v>#REF!</v>
          </cell>
          <cell r="BZ20" t="e">
            <v>#REF!</v>
          </cell>
          <cell r="CA20" t="e">
            <v>#REF!</v>
          </cell>
          <cell r="CB20" t="e">
            <v>#REF!</v>
          </cell>
          <cell r="CC20" t="e">
            <v>#REF!</v>
          </cell>
          <cell r="CD20" t="e">
            <v>#REF!</v>
          </cell>
          <cell r="CE20">
            <v>9335003.9700000007</v>
          </cell>
          <cell r="CF20">
            <v>1.05</v>
          </cell>
          <cell r="CG20">
            <v>353.68482636761468</v>
          </cell>
          <cell r="CH20">
            <v>336.41</v>
          </cell>
        </row>
        <row r="21">
          <cell r="D21">
            <v>380378</v>
          </cell>
          <cell r="E21">
            <v>1.581</v>
          </cell>
          <cell r="F21">
            <v>0</v>
          </cell>
          <cell r="G21">
            <v>0.99</v>
          </cell>
          <cell r="H21">
            <v>182852014.4648999</v>
          </cell>
          <cell r="I21">
            <v>12127336.439176075</v>
          </cell>
          <cell r="J21">
            <v>10830165.991960883</v>
          </cell>
          <cell r="K21">
            <v>30532533.564325325</v>
          </cell>
          <cell r="L21">
            <v>29374897.196150549</v>
          </cell>
          <cell r="M21">
            <v>52733563.610042006</v>
          </cell>
          <cell r="N21">
            <v>47234210.897931822</v>
          </cell>
          <cell r="O21">
            <v>11662.416045764196</v>
          </cell>
          <cell r="P21">
            <v>7644.3492674969984</v>
          </cell>
          <cell r="Q21">
            <v>0</v>
          </cell>
          <cell r="R21">
            <v>0</v>
          </cell>
          <cell r="S21">
            <v>115655923.12770393</v>
          </cell>
          <cell r="T21">
            <v>7670674.5345832231</v>
          </cell>
          <cell r="U21">
            <v>6850199.8684129557</v>
          </cell>
          <cell r="V21">
            <v>19312165.442331009</v>
          </cell>
          <cell r="W21">
            <v>18579947.62564867</v>
          </cell>
          <cell r="X21">
            <v>33354562.688198611</v>
          </cell>
          <cell r="Y21">
            <v>29876161.225763328</v>
          </cell>
          <cell r="Z21">
            <v>7376.6072395725469</v>
          </cell>
          <cell r="AA21">
            <v>4835.1355265635666</v>
          </cell>
          <cell r="AB21">
            <v>0</v>
          </cell>
          <cell r="AC21">
            <v>0</v>
          </cell>
          <cell r="AD21">
            <v>19845</v>
          </cell>
          <cell r="AE21">
            <v>406</v>
          </cell>
          <cell r="AF21">
            <v>366</v>
          </cell>
          <cell r="AG21">
            <v>2176</v>
          </cell>
          <cell r="AH21">
            <v>2096</v>
          </cell>
          <cell r="AI21">
            <v>7561</v>
          </cell>
          <cell r="AJ21">
            <v>7191</v>
          </cell>
          <cell r="AK21">
            <v>32</v>
          </cell>
          <cell r="AL21">
            <v>17</v>
          </cell>
          <cell r="AM21">
            <v>0</v>
          </cell>
          <cell r="AN21">
            <v>0</v>
          </cell>
          <cell r="AO21">
            <v>485.66357238474819</v>
          </cell>
          <cell r="AP21">
            <v>1574.4405859160966</v>
          </cell>
          <cell r="AQ21">
            <v>1559.6994235912923</v>
          </cell>
          <cell r="AR21">
            <v>739.58966920691671</v>
          </cell>
          <cell r="AS21">
            <v>738.70656908590445</v>
          </cell>
          <cell r="AT21">
            <v>367.6163061345348</v>
          </cell>
          <cell r="AU21">
            <v>346.22168017618469</v>
          </cell>
          <cell r="AV21">
            <v>19.209914686386842</v>
          </cell>
          <cell r="AW21">
            <v>23.7016447380567</v>
          </cell>
          <cell r="AX21">
            <v>0</v>
          </cell>
          <cell r="AY21">
            <v>0</v>
          </cell>
          <cell r="AZ21">
            <v>6.8167999999999997</v>
          </cell>
          <cell r="BA21">
            <v>6.7530000000000001</v>
          </cell>
          <cell r="BB21">
            <v>3.2021999999999999</v>
          </cell>
          <cell r="BC21">
            <v>3.1983000000000001</v>
          </cell>
          <cell r="BD21">
            <v>1.5916999999999999</v>
          </cell>
          <cell r="BE21">
            <v>1.4990000000000001</v>
          </cell>
          <cell r="BF21">
            <v>8.3199999999999996E-2</v>
          </cell>
          <cell r="BG21">
            <v>0.1026</v>
          </cell>
          <cell r="BH21">
            <v>1.6</v>
          </cell>
          <cell r="BI21">
            <v>1.6</v>
          </cell>
          <cell r="BJ21">
            <v>2.1027665457293998</v>
          </cell>
          <cell r="BK21">
            <v>1.3980999999999999</v>
          </cell>
          <cell r="BN21">
            <v>1</v>
          </cell>
          <cell r="BO21">
            <v>1</v>
          </cell>
          <cell r="BP21">
            <v>1.9464999999999999</v>
          </cell>
          <cell r="BQ21">
            <v>4</v>
          </cell>
          <cell r="BR21">
            <v>1</v>
          </cell>
          <cell r="BS21">
            <v>0.12619999999999987</v>
          </cell>
          <cell r="BT21">
            <v>18953</v>
          </cell>
          <cell r="BU21" t="e">
            <v>#REF!</v>
          </cell>
          <cell r="BV21" t="e">
            <v>#REF!</v>
          </cell>
          <cell r="BW21" t="e">
            <v>#REF!</v>
          </cell>
          <cell r="BX21" t="e">
            <v>#REF!</v>
          </cell>
          <cell r="BY21" t="e">
            <v>#REF!</v>
          </cell>
          <cell r="BZ21" t="e">
            <v>#REF!</v>
          </cell>
          <cell r="CA21" t="e">
            <v>#REF!</v>
          </cell>
          <cell r="CB21" t="e">
            <v>#REF!</v>
          </cell>
          <cell r="CC21" t="e">
            <v>#REF!</v>
          </cell>
          <cell r="CD21" t="e">
            <v>#REF!</v>
          </cell>
          <cell r="CE21">
            <v>12302618.189999999</v>
          </cell>
          <cell r="CF21">
            <v>1.05</v>
          </cell>
          <cell r="CG21">
            <v>930.56086730353888</v>
          </cell>
          <cell r="CH21">
            <v>885.07</v>
          </cell>
        </row>
        <row r="22">
          <cell r="D22">
            <v>380025</v>
          </cell>
          <cell r="E22">
            <v>1.276</v>
          </cell>
          <cell r="F22">
            <v>0</v>
          </cell>
          <cell r="G22">
            <v>0.96</v>
          </cell>
          <cell r="H22">
            <v>63920616.969599992</v>
          </cell>
          <cell r="I22">
            <v>1547253.4736067071</v>
          </cell>
          <cell r="J22">
            <v>1315752.1154775361</v>
          </cell>
          <cell r="K22">
            <v>4635730.4254098088</v>
          </cell>
          <cell r="L22">
            <v>4814786.3513544388</v>
          </cell>
          <cell r="M22">
            <v>6336807.0115488945</v>
          </cell>
          <cell r="N22">
            <v>6451454.5637707142</v>
          </cell>
          <cell r="O22">
            <v>5923467.6480475878</v>
          </cell>
          <cell r="P22">
            <v>15241217.771574372</v>
          </cell>
          <cell r="Q22">
            <v>3794491.0710778958</v>
          </cell>
          <cell r="R22">
            <v>13859656.537732039</v>
          </cell>
          <cell r="S22">
            <v>50094527.405642629</v>
          </cell>
          <cell r="T22">
            <v>1212581.0921682657</v>
          </cell>
          <cell r="U22">
            <v>1031153.6955153104</v>
          </cell>
          <cell r="V22">
            <v>3633017.5747725773</v>
          </cell>
          <cell r="W22">
            <v>3773343.5355442311</v>
          </cell>
          <cell r="X22">
            <v>4966149.6955712335</v>
          </cell>
          <cell r="Y22">
            <v>5055998.8744284594</v>
          </cell>
          <cell r="Z22">
            <v>4642216.0251156641</v>
          </cell>
          <cell r="AA22">
            <v>11944528.034149194</v>
          </cell>
          <cell r="AB22">
            <v>2973739.0839168462</v>
          </cell>
          <cell r="AC22">
            <v>10861799.794460844</v>
          </cell>
          <cell r="AD22">
            <v>18650</v>
          </cell>
          <cell r="AE22">
            <v>130</v>
          </cell>
          <cell r="AF22">
            <v>128</v>
          </cell>
          <cell r="AG22">
            <v>559</v>
          </cell>
          <cell r="AH22">
            <v>587</v>
          </cell>
          <cell r="AI22">
            <v>1533</v>
          </cell>
          <cell r="AJ22">
            <v>1500</v>
          </cell>
          <cell r="AK22">
            <v>4911</v>
          </cell>
          <cell r="AL22">
            <v>5487</v>
          </cell>
          <cell r="AM22">
            <v>1076</v>
          </cell>
          <cell r="AN22">
            <v>2739</v>
          </cell>
          <cell r="AO22">
            <v>223.83613675443533</v>
          </cell>
          <cell r="AP22">
            <v>777.29557190273442</v>
          </cell>
          <cell r="AQ22">
            <v>671.32402051778024</v>
          </cell>
          <cell r="AR22">
            <v>541.59474877349101</v>
          </cell>
          <cell r="AS22">
            <v>535.68193292791466</v>
          </cell>
          <cell r="AT22">
            <v>269.95812652594225</v>
          </cell>
          <cell r="AU22">
            <v>280.88882635713662</v>
          </cell>
          <cell r="AV22">
            <v>78.772416091693216</v>
          </cell>
          <cell r="AW22">
            <v>181.40647643140142</v>
          </cell>
          <cell r="AX22">
            <v>230.30816944833072</v>
          </cell>
          <cell r="AY22">
            <v>330.46731758734467</v>
          </cell>
          <cell r="AZ22">
            <v>3.3654000000000002</v>
          </cell>
          <cell r="BA22">
            <v>2.9066000000000001</v>
          </cell>
          <cell r="BB22">
            <v>2.3449</v>
          </cell>
          <cell r="BC22">
            <v>2.3193000000000001</v>
          </cell>
          <cell r="BD22">
            <v>1.1688000000000001</v>
          </cell>
          <cell r="BE22">
            <v>1.2161999999999999</v>
          </cell>
          <cell r="BF22">
            <v>0.34110000000000001</v>
          </cell>
          <cell r="BG22">
            <v>0.78539999999999999</v>
          </cell>
          <cell r="BH22">
            <v>1.6</v>
          </cell>
          <cell r="BI22">
            <v>1.6</v>
          </cell>
          <cell r="BJ22">
            <v>1.02876553887399</v>
          </cell>
          <cell r="BK22">
            <v>1.2012</v>
          </cell>
          <cell r="BN22">
            <v>1</v>
          </cell>
          <cell r="BO22">
            <v>1</v>
          </cell>
          <cell r="BP22">
            <v>1.8203</v>
          </cell>
          <cell r="BQ22">
            <v>5</v>
          </cell>
          <cell r="BR22">
            <v>1</v>
          </cell>
          <cell r="BS22">
            <v>0.6008</v>
          </cell>
          <cell r="BT22">
            <v>19209</v>
          </cell>
          <cell r="BU22" t="e">
            <v>#REF!</v>
          </cell>
          <cell r="BV22" t="e">
            <v>#REF!</v>
          </cell>
          <cell r="BW22" t="e">
            <v>#REF!</v>
          </cell>
          <cell r="BX22" t="e">
            <v>#REF!</v>
          </cell>
          <cell r="BY22" t="e">
            <v>#REF!</v>
          </cell>
          <cell r="BZ22" t="e">
            <v>#REF!</v>
          </cell>
          <cell r="CA22" t="e">
            <v>#REF!</v>
          </cell>
          <cell r="CB22" t="e">
            <v>#REF!</v>
          </cell>
          <cell r="CC22" t="e">
            <v>#REF!</v>
          </cell>
          <cell r="CD22" t="e">
            <v>#REF!</v>
          </cell>
          <cell r="CE22">
            <v>9410461.400000006</v>
          </cell>
          <cell r="CF22">
            <v>1.05</v>
          </cell>
          <cell r="CG22">
            <v>603.40609611318473</v>
          </cell>
          <cell r="CH22">
            <v>573.92999999999995</v>
          </cell>
        </row>
        <row r="23">
          <cell r="D23">
            <v>380020</v>
          </cell>
          <cell r="E23">
            <v>1.276</v>
          </cell>
          <cell r="F23">
            <v>0</v>
          </cell>
          <cell r="G23">
            <v>1</v>
          </cell>
          <cell r="H23">
            <v>132553052.94999994</v>
          </cell>
          <cell r="I23">
            <v>3118096.5990221971</v>
          </cell>
          <cell r="J23">
            <v>2704362.8567937575</v>
          </cell>
          <cell r="K23">
            <v>12706515.664466614</v>
          </cell>
          <cell r="L23">
            <v>13488297.519427432</v>
          </cell>
          <cell r="M23">
            <v>18164080.384147022</v>
          </cell>
          <cell r="N23">
            <v>19235136.129407499</v>
          </cell>
          <cell r="O23">
            <v>8383583.8860439435</v>
          </cell>
          <cell r="P23">
            <v>23066699.375585318</v>
          </cell>
          <cell r="Q23">
            <v>7888853.8515844261</v>
          </cell>
          <cell r="R23">
            <v>23797426.683521751</v>
          </cell>
          <cell r="S23">
            <v>103881702.93887143</v>
          </cell>
          <cell r="T23">
            <v>2443649.3722744491</v>
          </cell>
          <cell r="U23">
            <v>2119406.6275813146</v>
          </cell>
          <cell r="V23">
            <v>9958084.3765412327</v>
          </cell>
          <cell r="W23">
            <v>10570766.08105598</v>
          </cell>
          <cell r="X23">
            <v>14235172.714848762</v>
          </cell>
          <cell r="Y23">
            <v>15074558.095146943</v>
          </cell>
          <cell r="Z23">
            <v>6570206.8072444694</v>
          </cell>
          <cell r="AA23">
            <v>18077350.607825484</v>
          </cell>
          <cell r="AB23">
            <v>6182487.3445019014</v>
          </cell>
          <cell r="AC23">
            <v>18650020.911850903</v>
          </cell>
          <cell r="AD23">
            <v>36636</v>
          </cell>
          <cell r="AE23">
            <v>285</v>
          </cell>
          <cell r="AF23">
            <v>252</v>
          </cell>
          <cell r="AG23">
            <v>1157</v>
          </cell>
          <cell r="AH23">
            <v>1200</v>
          </cell>
          <cell r="AI23">
            <v>2971</v>
          </cell>
          <cell r="AJ23">
            <v>2779</v>
          </cell>
          <cell r="AK23">
            <v>9433</v>
          </cell>
          <cell r="AL23">
            <v>10659</v>
          </cell>
          <cell r="AM23">
            <v>2220</v>
          </cell>
          <cell r="AN23">
            <v>5680</v>
          </cell>
          <cell r="AO23">
            <v>236.29240578227117</v>
          </cell>
          <cell r="AP23">
            <v>714.51736031416635</v>
          </cell>
          <cell r="AQ23">
            <v>700.86198002027606</v>
          </cell>
          <cell r="AR23">
            <v>717.23454166963643</v>
          </cell>
          <cell r="AS23">
            <v>734.08097785110976</v>
          </cell>
          <cell r="AT23">
            <v>399.28118239786721</v>
          </cell>
          <cell r="AU23">
            <v>452.03784620207938</v>
          </cell>
          <cell r="AV23">
            <v>58.042747157536219</v>
          </cell>
          <cell r="AW23">
            <v>141.33088319593367</v>
          </cell>
          <cell r="AX23">
            <v>232.0753507695909</v>
          </cell>
          <cell r="AY23">
            <v>273.6211988241036</v>
          </cell>
          <cell r="AZ23">
            <v>3.0935999999999999</v>
          </cell>
          <cell r="BA23">
            <v>3.0345</v>
          </cell>
          <cell r="BB23">
            <v>3.1053999999999999</v>
          </cell>
          <cell r="BC23">
            <v>3.1783000000000001</v>
          </cell>
          <cell r="BD23">
            <v>1.7286999999999999</v>
          </cell>
          <cell r="BE23">
            <v>1.9572000000000001</v>
          </cell>
          <cell r="BF23">
            <v>0.25130000000000002</v>
          </cell>
          <cell r="BG23">
            <v>0.6119</v>
          </cell>
          <cell r="BH23">
            <v>1.6</v>
          </cell>
          <cell r="BI23">
            <v>1.6</v>
          </cell>
          <cell r="BJ23">
            <v>1.12351401080904</v>
          </cell>
          <cell r="BK23">
            <v>1.2851999999999999</v>
          </cell>
          <cell r="BN23">
            <v>1</v>
          </cell>
          <cell r="BO23">
            <v>1</v>
          </cell>
          <cell r="BP23">
            <v>1.2195</v>
          </cell>
          <cell r="BQ23">
            <v>6</v>
          </cell>
          <cell r="BR23">
            <v>1</v>
          </cell>
          <cell r="BS23">
            <v>0.15400000000000014</v>
          </cell>
          <cell r="BT23">
            <v>35580</v>
          </cell>
          <cell r="BU23" t="e">
            <v>#REF!</v>
          </cell>
          <cell r="BV23" t="e">
            <v>#REF!</v>
          </cell>
          <cell r="BW23" t="e">
            <v>#REF!</v>
          </cell>
          <cell r="BX23" t="e">
            <v>#REF!</v>
          </cell>
          <cell r="BY23" t="e">
            <v>#REF!</v>
          </cell>
          <cell r="BZ23" t="e">
            <v>#REF!</v>
          </cell>
          <cell r="CA23" t="e">
            <v>#REF!</v>
          </cell>
          <cell r="CB23" t="e">
            <v>#REF!</v>
          </cell>
          <cell r="CC23" t="e">
            <v>#REF!</v>
          </cell>
          <cell r="CD23" t="e">
            <v>#REF!</v>
          </cell>
          <cell r="CE23">
            <v>11677571.709999999</v>
          </cell>
          <cell r="CF23">
            <v>1.05</v>
          </cell>
          <cell r="CG23">
            <v>432.50633103130866</v>
          </cell>
          <cell r="CH23">
            <v>411.39</v>
          </cell>
        </row>
        <row r="24">
          <cell r="D24">
            <v>380019</v>
          </cell>
          <cell r="E24">
            <v>1.276</v>
          </cell>
          <cell r="F24">
            <v>0</v>
          </cell>
          <cell r="G24">
            <v>1.02</v>
          </cell>
          <cell r="H24">
            <v>76107558.589967847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106015.76288967238</v>
          </cell>
          <cell r="N24">
            <v>103799.69869802902</v>
          </cell>
          <cell r="O24">
            <v>10602684.825672073</v>
          </cell>
          <cell r="P24">
            <v>29940383.048965804</v>
          </cell>
          <cell r="Q24">
            <v>9017127.1545203384</v>
          </cell>
          <cell r="R24">
            <v>26337548.099221937</v>
          </cell>
          <cell r="S24">
            <v>59645422.092451297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83084.453675291836</v>
          </cell>
          <cell r="Y24">
            <v>81347.726252373846</v>
          </cell>
          <cell r="Z24">
            <v>8309314.1267022518</v>
          </cell>
          <cell r="AA24">
            <v>23464250.038374454</v>
          </cell>
          <cell r="AB24">
            <v>7066714.0709407041</v>
          </cell>
          <cell r="AC24">
            <v>20640711.676506221</v>
          </cell>
          <cell r="AD24">
            <v>28803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8885</v>
          </cell>
          <cell r="AL24">
            <v>10814</v>
          </cell>
          <cell r="AM24">
            <v>2592</v>
          </cell>
          <cell r="AN24">
            <v>6512</v>
          </cell>
          <cell r="AO24">
            <v>172.56715762377556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77.933916026095019</v>
          </cell>
          <cell r="AW24">
            <v>180.816919721152</v>
          </cell>
          <cell r="AX24">
            <v>227.19631143713684</v>
          </cell>
          <cell r="AY24">
            <v>264.13687137216192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0.33739999999999998</v>
          </cell>
          <cell r="BG24">
            <v>0.78290000000000004</v>
          </cell>
          <cell r="BH24">
            <v>1.6</v>
          </cell>
          <cell r="BI24">
            <v>1.6</v>
          </cell>
          <cell r="BJ24">
            <v>0.90374195743498997</v>
          </cell>
          <cell r="BK24">
            <v>1.2306999999999999</v>
          </cell>
          <cell r="BN24">
            <v>1</v>
          </cell>
          <cell r="BO24">
            <v>1</v>
          </cell>
          <cell r="BP24">
            <v>1.0654999999999999</v>
          </cell>
          <cell r="BQ24">
            <v>7</v>
          </cell>
          <cell r="BR24">
            <v>1</v>
          </cell>
          <cell r="BS24">
            <v>-0.23220000000000018</v>
          </cell>
          <cell r="BT24">
            <v>30524</v>
          </cell>
          <cell r="BU24" t="e">
            <v>#REF!</v>
          </cell>
          <cell r="BV24" t="e">
            <v>#REF!</v>
          </cell>
          <cell r="BW24" t="e">
            <v>#REF!</v>
          </cell>
          <cell r="BX24" t="e">
            <v>#REF!</v>
          </cell>
          <cell r="BY24" t="e">
            <v>#REF!</v>
          </cell>
          <cell r="BZ24" t="e">
            <v>#REF!</v>
          </cell>
          <cell r="CA24" t="e">
            <v>#REF!</v>
          </cell>
          <cell r="CB24" t="e">
            <v>#REF!</v>
          </cell>
          <cell r="CC24" t="e">
            <v>#REF!</v>
          </cell>
          <cell r="CD24" t="e">
            <v>#REF!</v>
          </cell>
          <cell r="CE24">
            <v>8752878.6099999994</v>
          </cell>
          <cell r="CF24">
            <v>1.05</v>
          </cell>
          <cell r="CG24">
            <v>361.86303883907158</v>
          </cell>
          <cell r="CH24">
            <v>344.2</v>
          </cell>
        </row>
        <row r="25">
          <cell r="D25">
            <v>380046</v>
          </cell>
          <cell r="E25">
            <v>1.276</v>
          </cell>
          <cell r="F25">
            <v>0</v>
          </cell>
          <cell r="G25">
            <v>1.01</v>
          </cell>
          <cell r="H25">
            <v>103748134.50896399</v>
          </cell>
          <cell r="I25">
            <v>6983716.2880726969</v>
          </cell>
          <cell r="J25">
            <v>6635271.4753517304</v>
          </cell>
          <cell r="K25">
            <v>21293594.065909624</v>
          </cell>
          <cell r="L25">
            <v>18518160.744885355</v>
          </cell>
          <cell r="M25">
            <v>25855688.348583236</v>
          </cell>
          <cell r="N25">
            <v>24453678.69207171</v>
          </cell>
          <cell r="O25">
            <v>8024.8940896439353</v>
          </cell>
          <cell r="P25">
            <v>0</v>
          </cell>
          <cell r="Q25">
            <v>0</v>
          </cell>
          <cell r="R25">
            <v>0</v>
          </cell>
          <cell r="S25">
            <v>81307315.445896551</v>
          </cell>
          <cell r="T25">
            <v>5473131.8872043081</v>
          </cell>
          <cell r="U25">
            <v>5200056.0151659325</v>
          </cell>
          <cell r="V25">
            <v>16687769.6441298</v>
          </cell>
          <cell r="W25">
            <v>14512665.160568461</v>
          </cell>
          <cell r="X25">
            <v>20263078.643090311</v>
          </cell>
          <cell r="Y25">
            <v>19164324.993786607</v>
          </cell>
          <cell r="Z25">
            <v>6289.1019511316108</v>
          </cell>
          <cell r="AA25">
            <v>0</v>
          </cell>
          <cell r="AB25">
            <v>0</v>
          </cell>
          <cell r="AC25">
            <v>0</v>
          </cell>
          <cell r="AD25">
            <v>20763</v>
          </cell>
          <cell r="AE25">
            <v>614</v>
          </cell>
          <cell r="AF25">
            <v>541</v>
          </cell>
          <cell r="AG25">
            <v>3016</v>
          </cell>
          <cell r="AH25">
            <v>2619</v>
          </cell>
          <cell r="AI25">
            <v>7093</v>
          </cell>
          <cell r="AJ25">
            <v>6840</v>
          </cell>
          <cell r="AK25">
            <v>18</v>
          </cell>
          <cell r="AL25">
            <v>22</v>
          </cell>
          <cell r="AM25">
            <v>0</v>
          </cell>
          <cell r="AN25">
            <v>0</v>
          </cell>
          <cell r="AO25">
            <v>326.33095508796316</v>
          </cell>
          <cell r="AP25">
            <v>742.82463181383116</v>
          </cell>
          <cell r="AQ25">
            <v>800.99445704958919</v>
          </cell>
          <cell r="AR25">
            <v>461.09001006105768</v>
          </cell>
          <cell r="AS25">
            <v>461.77501465471749</v>
          </cell>
          <cell r="AT25">
            <v>238.06427279348549</v>
          </cell>
          <cell r="AU25">
            <v>233.48349163970036</v>
          </cell>
          <cell r="AV25">
            <v>29.116212736720417</v>
          </cell>
          <cell r="AW25">
            <v>0</v>
          </cell>
          <cell r="AX25">
            <v>0</v>
          </cell>
          <cell r="AY25">
            <v>0</v>
          </cell>
          <cell r="AZ25">
            <v>3.2162000000000002</v>
          </cell>
          <cell r="BA25">
            <v>3.468</v>
          </cell>
          <cell r="BB25">
            <v>1.9964</v>
          </cell>
          <cell r="BC25">
            <v>1.9993000000000001</v>
          </cell>
          <cell r="BD25">
            <v>1.0306999999999999</v>
          </cell>
          <cell r="BE25">
            <v>1.0108999999999999</v>
          </cell>
          <cell r="BF25">
            <v>0.12609999999999999</v>
          </cell>
          <cell r="BG25">
            <v>0</v>
          </cell>
          <cell r="BH25">
            <v>1.6</v>
          </cell>
          <cell r="BI25">
            <v>1.6</v>
          </cell>
          <cell r="BJ25">
            <v>1.41288950537013</v>
          </cell>
          <cell r="BK25">
            <v>1.5538000000000001</v>
          </cell>
          <cell r="BN25">
            <v>1</v>
          </cell>
          <cell r="BO25">
            <v>1</v>
          </cell>
          <cell r="BP25">
            <v>1.2977000000000001</v>
          </cell>
          <cell r="BQ25">
            <v>8</v>
          </cell>
          <cell r="BR25">
            <v>1</v>
          </cell>
          <cell r="BS25">
            <v>0.27449999999999997</v>
          </cell>
          <cell r="BT25">
            <v>20561</v>
          </cell>
          <cell r="BU25" t="e">
            <v>#REF!</v>
          </cell>
          <cell r="BV25" t="e">
            <v>#REF!</v>
          </cell>
          <cell r="BW25" t="e">
            <v>#REF!</v>
          </cell>
          <cell r="BX25" t="e">
            <v>#REF!</v>
          </cell>
          <cell r="BY25" t="e">
            <v>#REF!</v>
          </cell>
          <cell r="BZ25" t="e">
            <v>#REF!</v>
          </cell>
          <cell r="CA25" t="e">
            <v>#REF!</v>
          </cell>
          <cell r="CB25" t="e">
            <v>#REF!</v>
          </cell>
          <cell r="CC25" t="e">
            <v>#REF!</v>
          </cell>
          <cell r="CD25" t="e">
            <v>#REF!</v>
          </cell>
          <cell r="CE25">
            <v>7181122.4999999991</v>
          </cell>
          <cell r="CF25">
            <v>1.05</v>
          </cell>
          <cell r="CG25">
            <v>556.43956597509896</v>
          </cell>
          <cell r="CH25">
            <v>529.26</v>
          </cell>
        </row>
        <row r="26">
          <cell r="D26">
            <v>380049</v>
          </cell>
          <cell r="E26">
            <v>1.276</v>
          </cell>
          <cell r="F26">
            <v>0</v>
          </cell>
          <cell r="G26">
            <v>1.01</v>
          </cell>
          <cell r="H26">
            <v>114111083.2555</v>
          </cell>
          <cell r="I26">
            <v>2600800.7642421476</v>
          </cell>
          <cell r="J26">
            <v>2390309.9999609455</v>
          </cell>
          <cell r="K26">
            <v>12826003.627679551</v>
          </cell>
          <cell r="L26">
            <v>11825812.416659459</v>
          </cell>
          <cell r="M26">
            <v>20168257.980744597</v>
          </cell>
          <cell r="N26">
            <v>19278930.891593102</v>
          </cell>
          <cell r="O26">
            <v>7284759.9276968185</v>
          </cell>
          <cell r="P26">
            <v>20214955.539525133</v>
          </cell>
          <cell r="Q26">
            <v>3865019.0543553429</v>
          </cell>
          <cell r="R26">
            <v>13656233.0530429</v>
          </cell>
          <cell r="S26">
            <v>89428748.632836968</v>
          </cell>
          <cell r="T26">
            <v>2038245.1130424354</v>
          </cell>
          <cell r="U26">
            <v>1873283.6990289541</v>
          </cell>
          <cell r="V26">
            <v>10051726.980940087</v>
          </cell>
          <cell r="W26">
            <v>9267878.069482334</v>
          </cell>
          <cell r="X26">
            <v>15805844.812495764</v>
          </cell>
          <cell r="Y26">
            <v>15108880.009085502</v>
          </cell>
          <cell r="Z26">
            <v>5709059.5044645909</v>
          </cell>
          <cell r="AA26">
            <v>15842441.645395871</v>
          </cell>
          <cell r="AB26">
            <v>3029011.7980841245</v>
          </cell>
          <cell r="AC26">
            <v>10702377.000817319</v>
          </cell>
          <cell r="AD26">
            <v>30654</v>
          </cell>
          <cell r="AE26">
            <v>288</v>
          </cell>
          <cell r="AF26">
            <v>254</v>
          </cell>
          <cell r="AG26">
            <v>1423</v>
          </cell>
          <cell r="AH26">
            <v>1350</v>
          </cell>
          <cell r="AI26">
            <v>3743</v>
          </cell>
          <cell r="AJ26">
            <v>3505</v>
          </cell>
          <cell r="AK26">
            <v>8387</v>
          </cell>
          <cell r="AL26">
            <v>7233</v>
          </cell>
          <cell r="AM26">
            <v>1210</v>
          </cell>
          <cell r="AN26">
            <v>3261</v>
          </cell>
          <cell r="AO26">
            <v>243.11332026499252</v>
          </cell>
          <cell r="AP26">
            <v>589.76999798681584</v>
          </cell>
          <cell r="AQ26">
            <v>614.59438944519491</v>
          </cell>
          <cell r="AR26">
            <v>588.64646175568555</v>
          </cell>
          <cell r="AS26">
            <v>572.09123885693418</v>
          </cell>
          <cell r="AT26">
            <v>351.89787186071254</v>
          </cell>
          <cell r="AU26">
            <v>359.22206393451029</v>
          </cell>
          <cell r="AV26">
            <v>56.72528421430578</v>
          </cell>
          <cell r="AW26">
            <v>182.52502010917408</v>
          </cell>
          <cell r="AX26">
            <v>208.6096279672262</v>
          </cell>
          <cell r="AY26">
            <v>273.49425025087703</v>
          </cell>
          <cell r="AZ26">
            <v>2.5535000000000001</v>
          </cell>
          <cell r="BA26">
            <v>2.661</v>
          </cell>
          <cell r="BB26">
            <v>2.5486</v>
          </cell>
          <cell r="BC26">
            <v>2.4769999999999999</v>
          </cell>
          <cell r="BD26">
            <v>1.5236000000000001</v>
          </cell>
          <cell r="BE26">
            <v>1.5552999999999999</v>
          </cell>
          <cell r="BF26">
            <v>0.24560000000000001</v>
          </cell>
          <cell r="BG26">
            <v>0.7903</v>
          </cell>
          <cell r="BH26">
            <v>1.6</v>
          </cell>
          <cell r="BI26">
            <v>1.6</v>
          </cell>
          <cell r="BJ26">
            <v>1.1243478241012601</v>
          </cell>
          <cell r="BK26">
            <v>1.4048</v>
          </cell>
          <cell r="BN26">
            <v>1</v>
          </cell>
          <cell r="BO26">
            <v>1</v>
          </cell>
          <cell r="BP26">
            <v>1.0232000000000001</v>
          </cell>
          <cell r="BQ26">
            <v>9</v>
          </cell>
          <cell r="BR26">
            <v>1</v>
          </cell>
          <cell r="BS26">
            <v>-0.19839999999999991</v>
          </cell>
          <cell r="BT26">
            <v>31092</v>
          </cell>
          <cell r="BU26" t="e">
            <v>#REF!</v>
          </cell>
          <cell r="BV26" t="e">
            <v>#REF!</v>
          </cell>
          <cell r="BW26" t="e">
            <v>#REF!</v>
          </cell>
          <cell r="BX26" t="e">
            <v>#REF!</v>
          </cell>
          <cell r="BY26" t="e">
            <v>#REF!</v>
          </cell>
          <cell r="BZ26" t="e">
            <v>#REF!</v>
          </cell>
          <cell r="CA26" t="e">
            <v>#REF!</v>
          </cell>
          <cell r="CB26" t="e">
            <v>#REF!</v>
          </cell>
          <cell r="CC26" t="e">
            <v>#REF!</v>
          </cell>
          <cell r="CD26" t="e">
            <v>#REF!</v>
          </cell>
          <cell r="CE26">
            <v>8562009.1099999957</v>
          </cell>
          <cell r="CF26">
            <v>1.05</v>
          </cell>
          <cell r="CG26">
            <v>396.65965827414061</v>
          </cell>
          <cell r="CH26">
            <v>377.29</v>
          </cell>
        </row>
        <row r="27">
          <cell r="D27">
            <v>380054</v>
          </cell>
          <cell r="E27">
            <v>1.276</v>
          </cell>
          <cell r="F27">
            <v>0</v>
          </cell>
          <cell r="G27">
            <v>1.03</v>
          </cell>
          <cell r="H27">
            <v>86853086.789989978</v>
          </cell>
          <cell r="I27">
            <v>6585157.0381465554</v>
          </cell>
          <cell r="J27">
            <v>6750091.8612838024</v>
          </cell>
          <cell r="K27">
            <v>18491155.530869007</v>
          </cell>
          <cell r="L27">
            <v>15060421.84239338</v>
          </cell>
          <cell r="M27">
            <v>19601774.173333332</v>
          </cell>
          <cell r="N27">
            <v>20363613.919709388</v>
          </cell>
          <cell r="O27">
            <v>0</v>
          </cell>
          <cell r="P27">
            <v>872.42425452260318</v>
          </cell>
          <cell r="Q27">
            <v>0</v>
          </cell>
          <cell r="R27">
            <v>0</v>
          </cell>
          <cell r="S27">
            <v>68066682.437296227</v>
          </cell>
          <cell r="T27">
            <v>5160781.3778578015</v>
          </cell>
          <cell r="U27">
            <v>5290040.6436393438</v>
          </cell>
          <cell r="V27">
            <v>14491501.199740602</v>
          </cell>
          <cell r="W27">
            <v>11802838.43447757</v>
          </cell>
          <cell r="X27">
            <v>15361891.985370949</v>
          </cell>
          <cell r="Y27">
            <v>15958945.078142153</v>
          </cell>
          <cell r="Z27">
            <v>0</v>
          </cell>
          <cell r="AA27">
            <v>683.7180678076827</v>
          </cell>
          <cell r="AB27">
            <v>0</v>
          </cell>
          <cell r="AC27">
            <v>0</v>
          </cell>
          <cell r="AD27">
            <v>18537</v>
          </cell>
          <cell r="AE27">
            <v>601</v>
          </cell>
          <cell r="AF27">
            <v>553</v>
          </cell>
          <cell r="AG27">
            <v>2665</v>
          </cell>
          <cell r="AH27">
            <v>2417</v>
          </cell>
          <cell r="AI27">
            <v>6170</v>
          </cell>
          <cell r="AJ27">
            <v>6107</v>
          </cell>
          <cell r="AK27">
            <v>11</v>
          </cell>
          <cell r="AL27">
            <v>13</v>
          </cell>
          <cell r="AM27">
            <v>0</v>
          </cell>
          <cell r="AN27">
            <v>0</v>
          </cell>
          <cell r="AO27">
            <v>305.99468826894059</v>
          </cell>
          <cell r="AP27">
            <v>715.58255377950661</v>
          </cell>
          <cell r="AQ27">
            <v>797.17309277265576</v>
          </cell>
          <cell r="AR27">
            <v>453.14262663353975</v>
          </cell>
          <cell r="AS27">
            <v>406.93829935448798</v>
          </cell>
          <cell r="AT27">
            <v>207.48098305471296</v>
          </cell>
          <cell r="AU27">
            <v>217.76847713200905</v>
          </cell>
          <cell r="AV27">
            <v>0</v>
          </cell>
          <cell r="AW27">
            <v>4.3828081269723249</v>
          </cell>
          <cell r="AX27">
            <v>0</v>
          </cell>
          <cell r="AY27">
            <v>0</v>
          </cell>
          <cell r="AZ27">
            <v>3.0981999999999998</v>
          </cell>
          <cell r="BA27">
            <v>3.4514999999999998</v>
          </cell>
          <cell r="BB27">
            <v>1.962</v>
          </cell>
          <cell r="BC27">
            <v>1.7619</v>
          </cell>
          <cell r="BD27">
            <v>0.89829999999999999</v>
          </cell>
          <cell r="BE27">
            <v>0.94289999999999996</v>
          </cell>
          <cell r="BF27">
            <v>0</v>
          </cell>
          <cell r="BG27">
            <v>1.9E-2</v>
          </cell>
          <cell r="BH27">
            <v>1.6</v>
          </cell>
          <cell r="BI27">
            <v>1.6</v>
          </cell>
          <cell r="BJ27">
            <v>1.3248631547715399</v>
          </cell>
          <cell r="BK27">
            <v>1.6019000000000001</v>
          </cell>
          <cell r="BN27">
            <v>1</v>
          </cell>
          <cell r="BO27">
            <v>1</v>
          </cell>
          <cell r="BP27">
            <v>1.2216</v>
          </cell>
          <cell r="BQ27">
            <v>10</v>
          </cell>
          <cell r="BR27">
            <v>1</v>
          </cell>
          <cell r="BS27">
            <v>-7.1699999999999875E-2</v>
          </cell>
          <cell r="BT27">
            <v>19241</v>
          </cell>
          <cell r="BU27" t="e">
            <v>#REF!</v>
          </cell>
          <cell r="BV27" t="e">
            <v>#REF!</v>
          </cell>
          <cell r="BW27" t="e">
            <v>#REF!</v>
          </cell>
          <cell r="BX27" t="e">
            <v>#REF!</v>
          </cell>
          <cell r="BY27" t="e">
            <v>#REF!</v>
          </cell>
          <cell r="BZ27" t="e">
            <v>#REF!</v>
          </cell>
          <cell r="CA27" t="e">
            <v>#REF!</v>
          </cell>
          <cell r="CB27" t="e">
            <v>#REF!</v>
          </cell>
          <cell r="CC27" t="e">
            <v>#REF!</v>
          </cell>
          <cell r="CD27" t="e">
            <v>#REF!</v>
          </cell>
          <cell r="CE27">
            <v>6326165.2199999988</v>
          </cell>
          <cell r="CF27">
            <v>1.05</v>
          </cell>
          <cell r="CG27">
            <v>540.01640050460207</v>
          </cell>
          <cell r="CH27">
            <v>513.65</v>
          </cell>
        </row>
        <row r="28">
          <cell r="D28">
            <v>380051</v>
          </cell>
          <cell r="E28">
            <v>1.276</v>
          </cell>
          <cell r="F28">
            <v>0</v>
          </cell>
          <cell r="G28">
            <v>1.01</v>
          </cell>
          <cell r="H28">
            <v>50328929.989923999</v>
          </cell>
          <cell r="I28">
            <v>1917706.5748393901</v>
          </cell>
          <cell r="J28">
            <v>1800009.4586906445</v>
          </cell>
          <cell r="K28">
            <v>8954985.7094081659</v>
          </cell>
          <cell r="L28">
            <v>8613257.1428141687</v>
          </cell>
          <cell r="M28">
            <v>14786289.20795323</v>
          </cell>
          <cell r="N28">
            <v>14253697.597905094</v>
          </cell>
          <cell r="O28">
            <v>2561.7427999240849</v>
          </cell>
          <cell r="P28">
            <v>422.55551338953973</v>
          </cell>
          <cell r="Q28">
            <v>0</v>
          </cell>
          <cell r="R28">
            <v>0</v>
          </cell>
          <cell r="S28">
            <v>39442735.101821326</v>
          </cell>
          <cell r="T28">
            <v>1502904.839215823</v>
          </cell>
          <cell r="U28">
            <v>1410665.719976994</v>
          </cell>
          <cell r="V28">
            <v>7018013.8788465252</v>
          </cell>
          <cell r="W28">
            <v>6750201.5225816369</v>
          </cell>
          <cell r="X28">
            <v>11588000.94667181</v>
          </cell>
          <cell r="Y28">
            <v>11170609.402746938</v>
          </cell>
          <cell r="Z28">
            <v>2007.6354231379976</v>
          </cell>
          <cell r="AA28">
            <v>331.15635845575213</v>
          </cell>
          <cell r="AB28">
            <v>0</v>
          </cell>
          <cell r="AC28">
            <v>0</v>
          </cell>
          <cell r="AD28">
            <v>9560</v>
          </cell>
          <cell r="AE28">
            <v>240</v>
          </cell>
          <cell r="AF28">
            <v>221</v>
          </cell>
          <cell r="AG28">
            <v>1216</v>
          </cell>
          <cell r="AH28">
            <v>1094</v>
          </cell>
          <cell r="AI28">
            <v>3471</v>
          </cell>
          <cell r="AJ28">
            <v>3294</v>
          </cell>
          <cell r="AK28">
            <v>11</v>
          </cell>
          <cell r="AL28">
            <v>13</v>
          </cell>
          <cell r="AM28">
            <v>0</v>
          </cell>
          <cell r="AN28">
            <v>0</v>
          </cell>
          <cell r="AO28">
            <v>343.81742592243137</v>
          </cell>
          <cell r="AP28">
            <v>521.84195806104958</v>
          </cell>
          <cell r="AQ28">
            <v>531.92523377714701</v>
          </cell>
          <cell r="AR28">
            <v>480.94941603937264</v>
          </cell>
          <cell r="AS28">
            <v>514.18354072072191</v>
          </cell>
          <cell r="AT28">
            <v>278.2099526234469</v>
          </cell>
          <cell r="AU28">
            <v>282.59991405451677</v>
          </cell>
          <cell r="AV28">
            <v>15.209359266196952</v>
          </cell>
          <cell r="AW28">
            <v>2.1227971695881545</v>
          </cell>
          <cell r="AX28">
            <v>0</v>
          </cell>
          <cell r="AY28">
            <v>0</v>
          </cell>
          <cell r="AZ28">
            <v>2.2593999999999999</v>
          </cell>
          <cell r="BA28">
            <v>2.3031000000000001</v>
          </cell>
          <cell r="BB28">
            <v>2.0823</v>
          </cell>
          <cell r="BC28">
            <v>2.2262</v>
          </cell>
          <cell r="BD28">
            <v>1.2045999999999999</v>
          </cell>
          <cell r="BE28">
            <v>1.2236</v>
          </cell>
          <cell r="BF28">
            <v>6.59E-2</v>
          </cell>
          <cell r="BG28">
            <v>9.1999999999999998E-3</v>
          </cell>
          <cell r="BH28">
            <v>1.6</v>
          </cell>
          <cell r="BI28">
            <v>1.6</v>
          </cell>
          <cell r="BJ28">
            <v>1.48863286610879</v>
          </cell>
          <cell r="BK28">
            <v>1.6544000000000001</v>
          </cell>
          <cell r="BN28">
            <v>1</v>
          </cell>
          <cell r="BO28">
            <v>1</v>
          </cell>
          <cell r="BP28">
            <v>1.2932999999999999</v>
          </cell>
          <cell r="BQ28">
            <v>11</v>
          </cell>
          <cell r="BR28">
            <v>1</v>
          </cell>
          <cell r="BS28">
            <v>0.87999999999999989</v>
          </cell>
          <cell r="BT28">
            <v>9401</v>
          </cell>
          <cell r="BU28" t="e">
            <v>#REF!</v>
          </cell>
          <cell r="BV28" t="e">
            <v>#REF!</v>
          </cell>
          <cell r="BW28" t="e">
            <v>#REF!</v>
          </cell>
          <cell r="BX28" t="e">
            <v>#REF!</v>
          </cell>
          <cell r="BY28" t="e">
            <v>#REF!</v>
          </cell>
          <cell r="BZ28" t="e">
            <v>#REF!</v>
          </cell>
          <cell r="CA28" t="e">
            <v>#REF!</v>
          </cell>
          <cell r="CB28" t="e">
            <v>#REF!</v>
          </cell>
          <cell r="CC28" t="e">
            <v>#REF!</v>
          </cell>
          <cell r="CD28" t="e">
            <v>#REF!</v>
          </cell>
          <cell r="CE28">
            <v>3272136.6599999988</v>
          </cell>
          <cell r="CF28">
            <v>1.05</v>
          </cell>
          <cell r="CG28">
            <v>590.42876641703572</v>
          </cell>
          <cell r="CH28">
            <v>561.62</v>
          </cell>
        </row>
        <row r="29">
          <cell r="D29">
            <v>380167</v>
          </cell>
          <cell r="E29">
            <v>1.276</v>
          </cell>
          <cell r="F29">
            <v>0</v>
          </cell>
          <cell r="G29">
            <v>1</v>
          </cell>
          <cell r="H29">
            <v>15023604.482999999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6501453.5864642421</v>
          </cell>
          <cell r="P29">
            <v>3822426.274795915</v>
          </cell>
          <cell r="Q29">
            <v>1210203.7501703096</v>
          </cell>
          <cell r="R29">
            <v>3489520.8715695324</v>
          </cell>
          <cell r="S29">
            <v>11773984.704545455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5095183.0614923527</v>
          </cell>
          <cell r="AA29">
            <v>2995631.8767993064</v>
          </cell>
          <cell r="AB29">
            <v>948435.5408858225</v>
          </cell>
          <cell r="AC29">
            <v>2734734.2253679722</v>
          </cell>
          <cell r="AD29">
            <v>7839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3836</v>
          </cell>
          <cell r="AL29">
            <v>1814</v>
          </cell>
          <cell r="AM29">
            <v>717</v>
          </cell>
          <cell r="AN29">
            <v>1472</v>
          </cell>
          <cell r="AO29">
            <v>125.16461181852974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110.68784892015017</v>
          </cell>
          <cell r="AW29">
            <v>137.61631187060394</v>
          </cell>
          <cell r="AX29">
            <v>110.2319317626479</v>
          </cell>
          <cell r="AY29">
            <v>154.81964591077741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0.47920000000000001</v>
          </cell>
          <cell r="BG29">
            <v>0.5958</v>
          </cell>
          <cell r="BH29">
            <v>1.6</v>
          </cell>
          <cell r="BI29">
            <v>1.6</v>
          </cell>
          <cell r="BJ29">
            <v>0.819159637708892</v>
          </cell>
          <cell r="BK29">
            <v>1.4419999999999999</v>
          </cell>
          <cell r="BN29">
            <v>1.115</v>
          </cell>
          <cell r="BO29">
            <v>1</v>
          </cell>
          <cell r="BP29">
            <v>0.4133</v>
          </cell>
          <cell r="BQ29">
            <v>12</v>
          </cell>
          <cell r="BR29">
            <v>1</v>
          </cell>
          <cell r="BS29">
            <v>-0.35670000000000002</v>
          </cell>
          <cell r="BT29">
            <v>7580</v>
          </cell>
          <cell r="BU29" t="e">
            <v>#REF!</v>
          </cell>
          <cell r="BV29" t="e">
            <v>#REF!</v>
          </cell>
          <cell r="BW29" t="e">
            <v>#REF!</v>
          </cell>
          <cell r="BX29" t="e">
            <v>#REF!</v>
          </cell>
          <cell r="BY29" t="e">
            <v>#REF!</v>
          </cell>
          <cell r="BZ29" t="e">
            <v>#REF!</v>
          </cell>
          <cell r="CA29" t="e">
            <v>#REF!</v>
          </cell>
          <cell r="CB29" t="e">
            <v>#REF!</v>
          </cell>
          <cell r="CC29" t="e">
            <v>#REF!</v>
          </cell>
          <cell r="CD29" t="e">
            <v>#REF!</v>
          </cell>
          <cell r="CE29">
            <v>940169.3600000001</v>
          </cell>
          <cell r="CF29">
            <v>1.05</v>
          </cell>
          <cell r="CG29">
            <v>183.38858849335165</v>
          </cell>
          <cell r="CH29">
            <v>174.42</v>
          </cell>
        </row>
        <row r="30">
          <cell r="D30">
            <v>380039</v>
          </cell>
          <cell r="E30">
            <v>1.276</v>
          </cell>
          <cell r="F30">
            <v>0</v>
          </cell>
          <cell r="G30">
            <v>2.29</v>
          </cell>
          <cell r="H30">
            <v>106077880.09010485</v>
          </cell>
          <cell r="I30">
            <v>1741313.2493618182</v>
          </cell>
          <cell r="J30">
            <v>1523344.9473330013</v>
          </cell>
          <cell r="K30">
            <v>7138464.0639141789</v>
          </cell>
          <cell r="L30">
            <v>6162503.4531077985</v>
          </cell>
          <cell r="M30">
            <v>8311784.9223594982</v>
          </cell>
          <cell r="N30">
            <v>8411501.3145685922</v>
          </cell>
          <cell r="O30">
            <v>9217400.9410148896</v>
          </cell>
          <cell r="P30">
            <v>24348717.407422625</v>
          </cell>
          <cell r="Q30">
            <v>10508300.243450198</v>
          </cell>
          <cell r="R30">
            <v>28714549.547572233</v>
          </cell>
          <cell r="S30">
            <v>83133134.866853312</v>
          </cell>
          <cell r="T30">
            <v>1364665.5559261898</v>
          </cell>
          <cell r="U30">
            <v>1193844.0026120699</v>
          </cell>
          <cell r="V30">
            <v>5594407.5736004533</v>
          </cell>
          <cell r="W30">
            <v>4829548.1607427886</v>
          </cell>
          <cell r="X30">
            <v>6513938.0269275066</v>
          </cell>
          <cell r="Y30">
            <v>6592085.6697246023</v>
          </cell>
          <cell r="Z30">
            <v>7223668.4490712304</v>
          </cell>
          <cell r="AA30">
            <v>19082066.933716789</v>
          </cell>
          <cell r="AB30">
            <v>8235345.0183778983</v>
          </cell>
          <cell r="AC30">
            <v>22503565.476153787</v>
          </cell>
          <cell r="AD30">
            <v>23562</v>
          </cell>
          <cell r="AE30">
            <v>112</v>
          </cell>
          <cell r="AF30">
            <v>94</v>
          </cell>
          <cell r="AG30">
            <v>540</v>
          </cell>
          <cell r="AH30">
            <v>486</v>
          </cell>
          <cell r="AI30">
            <v>1526</v>
          </cell>
          <cell r="AJ30">
            <v>1476</v>
          </cell>
          <cell r="AK30">
            <v>5796</v>
          </cell>
          <cell r="AL30">
            <v>6845</v>
          </cell>
          <cell r="AM30">
            <v>2035</v>
          </cell>
          <cell r="AN30">
            <v>4652</v>
          </cell>
          <cell r="AO30">
            <v>294.02263130907573</v>
          </cell>
          <cell r="AP30">
            <v>1015.3761576831769</v>
          </cell>
          <cell r="AQ30">
            <v>1058.3723427411967</v>
          </cell>
          <cell r="AR30">
            <v>863.3345020988354</v>
          </cell>
          <cell r="AS30">
            <v>828.1118245443738</v>
          </cell>
          <cell r="AT30">
            <v>355.71963886672705</v>
          </cell>
          <cell r="AU30">
            <v>372.18189192212071</v>
          </cell>
          <cell r="AV30">
            <v>103.85996734919529</v>
          </cell>
          <cell r="AW30">
            <v>232.31150394103713</v>
          </cell>
          <cell r="AX30">
            <v>337.2377157402907</v>
          </cell>
          <cell r="AY30">
            <v>403.11632051006353</v>
          </cell>
          <cell r="AZ30">
            <v>4.3962000000000003</v>
          </cell>
          <cell r="BA30">
            <v>4.5823999999999998</v>
          </cell>
          <cell r="BB30">
            <v>3.7378999999999998</v>
          </cell>
          <cell r="BC30">
            <v>3.5853999999999999</v>
          </cell>
          <cell r="BD30">
            <v>1.5401</v>
          </cell>
          <cell r="BE30">
            <v>1.6113999999999999</v>
          </cell>
          <cell r="BF30">
            <v>0.44969999999999999</v>
          </cell>
          <cell r="BG30">
            <v>1.0058</v>
          </cell>
          <cell r="BH30">
            <v>1.6</v>
          </cell>
          <cell r="BI30">
            <v>1.7454000000000001</v>
          </cell>
          <cell r="BJ30">
            <v>1.28509771666242</v>
          </cell>
          <cell r="BK30">
            <v>1.296</v>
          </cell>
          <cell r="BN30">
            <v>1</v>
          </cell>
          <cell r="BO30">
            <v>1</v>
          </cell>
          <cell r="BP30">
            <v>0.77</v>
          </cell>
          <cell r="BQ30">
            <v>13</v>
          </cell>
          <cell r="BR30">
            <v>1</v>
          </cell>
          <cell r="BS30">
            <v>-0.2127</v>
          </cell>
          <cell r="BT30">
            <v>23812</v>
          </cell>
          <cell r="BU30" t="e">
            <v>#REF!</v>
          </cell>
          <cell r="BV30" t="e">
            <v>#REF!</v>
          </cell>
          <cell r="BW30" t="e">
            <v>#REF!</v>
          </cell>
          <cell r="BX30" t="e">
            <v>#REF!</v>
          </cell>
          <cell r="BY30" t="e">
            <v>#REF!</v>
          </cell>
          <cell r="BZ30" t="e">
            <v>#REF!</v>
          </cell>
          <cell r="CA30" t="e">
            <v>#REF!</v>
          </cell>
          <cell r="CB30" t="e">
            <v>#REF!</v>
          </cell>
          <cell r="CC30" t="e">
            <v>#REF!</v>
          </cell>
          <cell r="CD30" t="e">
            <v>#REF!</v>
          </cell>
          <cell r="CE30">
            <v>4934829.8099999987</v>
          </cell>
          <cell r="CF30">
            <v>1.05</v>
          </cell>
          <cell r="CG30">
            <v>275.40133116697808</v>
          </cell>
          <cell r="CH30">
            <v>261.94</v>
          </cell>
        </row>
        <row r="31">
          <cell r="D31">
            <v>380056</v>
          </cell>
          <cell r="E31">
            <v>1.276</v>
          </cell>
          <cell r="F31">
            <v>0</v>
          </cell>
          <cell r="G31">
            <v>0.95</v>
          </cell>
          <cell r="H31">
            <v>70214545.645800024</v>
          </cell>
          <cell r="I31">
            <v>3205728.4108024086</v>
          </cell>
          <cell r="J31">
            <v>2859833.8078041873</v>
          </cell>
          <cell r="K31">
            <v>12416919.827067884</v>
          </cell>
          <cell r="L31">
            <v>12480642.871207209</v>
          </cell>
          <cell r="M31">
            <v>20075454.42043677</v>
          </cell>
          <cell r="N31">
            <v>19175038.669403862</v>
          </cell>
          <cell r="O31">
            <v>927.639077714</v>
          </cell>
          <cell r="P31">
            <v>0</v>
          </cell>
          <cell r="Q31">
            <v>0</v>
          </cell>
          <cell r="R31">
            <v>0</v>
          </cell>
          <cell r="S31">
            <v>55027073.390125416</v>
          </cell>
          <cell r="T31">
            <v>2512326.3407542389</v>
          </cell>
          <cell r="U31">
            <v>2241249.0656772628</v>
          </cell>
          <cell r="V31">
            <v>9731128.3911190312</v>
          </cell>
          <cell r="W31">
            <v>9781068.0808833931</v>
          </cell>
          <cell r="X31">
            <v>15733114.749558596</v>
          </cell>
          <cell r="Y31">
            <v>15027459.772260079</v>
          </cell>
          <cell r="Z31">
            <v>726.98987281661437</v>
          </cell>
          <cell r="AA31">
            <v>0</v>
          </cell>
          <cell r="AB31">
            <v>0</v>
          </cell>
          <cell r="AC31">
            <v>0</v>
          </cell>
          <cell r="AD31">
            <v>18327</v>
          </cell>
          <cell r="AE31">
            <v>517</v>
          </cell>
          <cell r="AF31">
            <v>512</v>
          </cell>
          <cell r="AG31">
            <v>2362</v>
          </cell>
          <cell r="AH31">
            <v>2383</v>
          </cell>
          <cell r="AI31">
            <v>6435</v>
          </cell>
          <cell r="AJ31">
            <v>6047</v>
          </cell>
          <cell r="AK31">
            <v>40</v>
          </cell>
          <cell r="AL31">
            <v>31</v>
          </cell>
          <cell r="AM31">
            <v>0</v>
          </cell>
          <cell r="AN31">
            <v>0</v>
          </cell>
          <cell r="AO31">
            <v>250.20949687221685</v>
          </cell>
          <cell r="AP31">
            <v>404.9526661434943</v>
          </cell>
          <cell r="AQ31">
            <v>364.78663178340867</v>
          </cell>
          <cell r="AR31">
            <v>343.32233951167905</v>
          </cell>
          <cell r="AS31">
            <v>342.04322565685385</v>
          </cell>
          <cell r="AT31">
            <v>203.74403975082359</v>
          </cell>
          <cell r="AU31">
            <v>207.09249451877074</v>
          </cell>
          <cell r="AV31">
            <v>1.5145622350346133</v>
          </cell>
          <cell r="AW31">
            <v>0</v>
          </cell>
          <cell r="AX31">
            <v>0</v>
          </cell>
          <cell r="AY31">
            <v>0</v>
          </cell>
          <cell r="AZ31">
            <v>1.7533000000000001</v>
          </cell>
          <cell r="BA31">
            <v>1.5793999999999999</v>
          </cell>
          <cell r="BB31">
            <v>1.4864999999999999</v>
          </cell>
          <cell r="BC31">
            <v>1.4809000000000001</v>
          </cell>
          <cell r="BD31">
            <v>0.8821</v>
          </cell>
          <cell r="BE31">
            <v>0.89659999999999995</v>
          </cell>
          <cell r="BF31">
            <v>6.6E-3</v>
          </cell>
          <cell r="BG31">
            <v>0</v>
          </cell>
          <cell r="BH31">
            <v>1.6</v>
          </cell>
          <cell r="BI31">
            <v>1.6</v>
          </cell>
          <cell r="BJ31">
            <v>1.0832937360179</v>
          </cell>
          <cell r="BK31">
            <v>1.7601</v>
          </cell>
          <cell r="BN31">
            <v>1</v>
          </cell>
          <cell r="BO31">
            <v>1</v>
          </cell>
          <cell r="BP31">
            <v>0.98270000000000002</v>
          </cell>
          <cell r="BQ31">
            <v>14</v>
          </cell>
          <cell r="BR31">
            <v>1</v>
          </cell>
          <cell r="BS31">
            <v>0.98270000000000002</v>
          </cell>
          <cell r="BT31">
            <v>19576</v>
          </cell>
          <cell r="BU31" t="e">
            <v>#REF!</v>
          </cell>
          <cell r="BV31" t="e">
            <v>#REF!</v>
          </cell>
          <cell r="BW31" t="e">
            <v>#REF!</v>
          </cell>
          <cell r="BX31" t="e">
            <v>#REF!</v>
          </cell>
          <cell r="BY31" t="e">
            <v>#REF!</v>
          </cell>
          <cell r="BZ31" t="e">
            <v>#REF!</v>
          </cell>
          <cell r="CA31" t="e">
            <v>#REF!</v>
          </cell>
          <cell r="CB31" t="e">
            <v>#REF!</v>
          </cell>
          <cell r="CC31" t="e">
            <v>#REF!</v>
          </cell>
          <cell r="CD31" t="e">
            <v>#REF!</v>
          </cell>
          <cell r="CE31">
            <v>5177725.6799999941</v>
          </cell>
          <cell r="CF31">
            <v>1.05</v>
          </cell>
          <cell r="CG31">
            <v>477.34176004451723</v>
          </cell>
          <cell r="CH31">
            <v>454</v>
          </cell>
        </row>
        <row r="33">
          <cell r="D33">
            <v>380140</v>
          </cell>
          <cell r="E33">
            <v>1.276</v>
          </cell>
          <cell r="F33">
            <v>0</v>
          </cell>
          <cell r="G33">
            <v>2.06</v>
          </cell>
          <cell r="H33">
            <v>162473384.48401442</v>
          </cell>
          <cell r="I33">
            <v>4180637.2583289691</v>
          </cell>
          <cell r="J33">
            <v>3233516.1495573311</v>
          </cell>
          <cell r="K33">
            <v>15310390.153653555</v>
          </cell>
          <cell r="L33">
            <v>15802846.659326663</v>
          </cell>
          <cell r="M33">
            <v>20968792.668056019</v>
          </cell>
          <cell r="N33">
            <v>21302971.675902463</v>
          </cell>
          <cell r="O33">
            <v>13880986.200475149</v>
          </cell>
          <cell r="P33">
            <v>19888474.390434325</v>
          </cell>
          <cell r="Q33">
            <v>11671131.740312118</v>
          </cell>
          <cell r="R33">
            <v>36233637.587967828</v>
          </cell>
          <cell r="S33">
            <v>127330238.62383574</v>
          </cell>
          <cell r="T33">
            <v>3276361.4877186278</v>
          </cell>
          <cell r="U33">
            <v>2534103.565483802</v>
          </cell>
          <cell r="V33">
            <v>11998738.364932252</v>
          </cell>
          <cell r="W33">
            <v>12384676.065303028</v>
          </cell>
          <cell r="X33">
            <v>16433223.094087789</v>
          </cell>
          <cell r="Y33">
            <v>16695118.868262118</v>
          </cell>
          <cell r="Z33">
            <v>10878515.831093377</v>
          </cell>
          <cell r="AA33">
            <v>15586578.675888969</v>
          </cell>
          <cell r="AB33">
            <v>9146654.9688966442</v>
          </cell>
          <cell r="AC33">
            <v>28396267.702169143</v>
          </cell>
          <cell r="AD33">
            <v>33308</v>
          </cell>
          <cell r="AE33">
            <v>165</v>
          </cell>
          <cell r="AF33">
            <v>188</v>
          </cell>
          <cell r="AG33">
            <v>1059</v>
          </cell>
          <cell r="AH33">
            <v>913</v>
          </cell>
          <cell r="AI33">
            <v>2868</v>
          </cell>
          <cell r="AJ33">
            <v>2871</v>
          </cell>
          <cell r="AK33">
            <v>8123</v>
          </cell>
          <cell r="AL33">
            <v>7487</v>
          </cell>
          <cell r="AM33">
            <v>2786</v>
          </cell>
          <cell r="AN33">
            <v>6848</v>
          </cell>
          <cell r="AO33">
            <v>318.56770801768278</v>
          </cell>
          <cell r="AP33">
            <v>1654.7280241003173</v>
          </cell>
          <cell r="AQ33">
            <v>1123.2728570406923</v>
          </cell>
          <cell r="AR33">
            <v>944.18778446114663</v>
          </cell>
          <cell r="AS33">
            <v>1130.4012472894331</v>
          </cell>
          <cell r="AT33">
            <v>477.48788627637691</v>
          </cell>
          <cell r="AU33">
            <v>484.59070208586201</v>
          </cell>
          <cell r="AV33">
            <v>111.60199260426542</v>
          </cell>
          <cell r="AW33">
            <v>173.48491469534937</v>
          </cell>
          <cell r="AX33">
            <v>273.5898231902562</v>
          </cell>
          <cell r="AY33">
            <v>345.55427012958944</v>
          </cell>
          <cell r="AZ33">
            <v>7.1643999999999997</v>
          </cell>
          <cell r="BA33">
            <v>4.8634000000000004</v>
          </cell>
          <cell r="BB33">
            <v>4.0880000000000001</v>
          </cell>
          <cell r="BC33">
            <v>4.8941999999999997</v>
          </cell>
          <cell r="BD33">
            <v>2.0674000000000001</v>
          </cell>
          <cell r="BE33">
            <v>2.0981000000000001</v>
          </cell>
          <cell r="BF33">
            <v>0.48320000000000002</v>
          </cell>
          <cell r="BG33">
            <v>0.75109999999999999</v>
          </cell>
          <cell r="BH33">
            <v>1.6</v>
          </cell>
          <cell r="BI33">
            <v>1.6</v>
          </cell>
          <cell r="BJ33">
            <v>1.43538817701453</v>
          </cell>
          <cell r="BK33">
            <v>2.5575999999999999</v>
          </cell>
          <cell r="BN33">
            <v>1</v>
          </cell>
          <cell r="BO33">
            <v>1</v>
          </cell>
          <cell r="BP33">
            <v>0.2258</v>
          </cell>
          <cell r="BQ33">
            <v>0</v>
          </cell>
          <cell r="BR33">
            <v>1</v>
          </cell>
          <cell r="BS33">
            <v>-0.29000000000000004</v>
          </cell>
          <cell r="BT33">
            <v>32043</v>
          </cell>
          <cell r="BU33" t="e">
            <v>#REF!</v>
          </cell>
          <cell r="BV33" t="e">
            <v>#REF!</v>
          </cell>
          <cell r="BW33" t="e">
            <v>#REF!</v>
          </cell>
          <cell r="BX33" t="e">
            <v>#REF!</v>
          </cell>
          <cell r="BY33" t="e">
            <v>#REF!</v>
          </cell>
          <cell r="BZ33" t="e">
            <v>#REF!</v>
          </cell>
          <cell r="CA33" t="e">
            <v>#REF!</v>
          </cell>
          <cell r="CB33" t="e">
            <v>#REF!</v>
          </cell>
          <cell r="CC33" t="e">
            <v>#REF!</v>
          </cell>
          <cell r="CD33" t="e">
            <v>#REF!</v>
          </cell>
          <cell r="CE33">
            <v>1947150.9500000011</v>
          </cell>
          <cell r="CF33">
            <v>1.05</v>
          </cell>
          <cell r="CG33">
            <v>159.35900031460173</v>
          </cell>
          <cell r="CH33">
            <v>151.59</v>
          </cell>
        </row>
        <row r="34">
          <cell r="D34">
            <v>380168</v>
          </cell>
          <cell r="E34">
            <v>1.629</v>
          </cell>
          <cell r="F34">
            <v>0</v>
          </cell>
          <cell r="G34">
            <v>1</v>
          </cell>
          <cell r="H34">
            <v>8681270.4356000014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5417.959768896254</v>
          </cell>
          <cell r="N34">
            <v>4297.4180524232697</v>
          </cell>
          <cell r="O34">
            <v>3889733.6489976803</v>
          </cell>
          <cell r="P34">
            <v>1948192.3031412766</v>
          </cell>
          <cell r="Q34">
            <v>634893.31376361742</v>
          </cell>
          <cell r="R34">
            <v>2198735.7918761065</v>
          </cell>
          <cell r="S34">
            <v>5329202.2317986498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3325.9421540185722</v>
          </cell>
          <cell r="Y34">
            <v>2638.0712415121361</v>
          </cell>
          <cell r="Z34">
            <v>2387804.5727425907</v>
          </cell>
          <cell r="AA34">
            <v>1195943.7097245406</v>
          </cell>
          <cell r="AB34">
            <v>389744.20734414819</v>
          </cell>
          <cell r="AC34">
            <v>1349745.7285918396</v>
          </cell>
          <cell r="AD34">
            <v>3164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1639</v>
          </cell>
          <cell r="AL34">
            <v>639</v>
          </cell>
          <cell r="AM34">
            <v>309</v>
          </cell>
          <cell r="AN34">
            <v>577</v>
          </cell>
          <cell r="AO34">
            <v>140.36036219444401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121.40556094888095</v>
          </cell>
          <cell r="AW34">
            <v>155.96553334957494</v>
          </cell>
          <cell r="AX34">
            <v>105.10900953186305</v>
          </cell>
          <cell r="AY34">
            <v>194.93728027034078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0.52559999999999996</v>
          </cell>
          <cell r="BG34">
            <v>0.67530000000000001</v>
          </cell>
          <cell r="BH34">
            <v>1.6</v>
          </cell>
          <cell r="BI34">
            <v>1.6</v>
          </cell>
          <cell r="BJ34">
            <v>0.85669250948166897</v>
          </cell>
          <cell r="BK34">
            <v>1.3419000000000001</v>
          </cell>
          <cell r="BN34">
            <v>1.115</v>
          </cell>
          <cell r="BO34">
            <v>1</v>
          </cell>
          <cell r="BP34">
            <v>0.51580000000000004</v>
          </cell>
          <cell r="BQ34">
            <v>1</v>
          </cell>
          <cell r="BR34">
            <v>1</v>
          </cell>
          <cell r="BS34">
            <v>0.14480000000000004</v>
          </cell>
          <cell r="BT34">
            <v>3106</v>
          </cell>
          <cell r="BU34" t="e">
            <v>#REF!</v>
          </cell>
          <cell r="BV34" t="e">
            <v>#REF!</v>
          </cell>
          <cell r="BW34" t="e">
            <v>#REF!</v>
          </cell>
          <cell r="BX34" t="e">
            <v>#REF!</v>
          </cell>
          <cell r="BY34" t="e">
            <v>#REF!</v>
          </cell>
          <cell r="BZ34" t="e">
            <v>#REF!</v>
          </cell>
          <cell r="CA34" t="e">
            <v>#REF!</v>
          </cell>
          <cell r="CB34" t="e">
            <v>#REF!</v>
          </cell>
          <cell r="CC34" t="e">
            <v>#REF!</v>
          </cell>
          <cell r="CD34" t="e">
            <v>#REF!</v>
          </cell>
          <cell r="CE34">
            <v>613717.19999999995</v>
          </cell>
          <cell r="CF34">
            <v>1.05</v>
          </cell>
          <cell r="CG34">
            <v>271.8600524645048</v>
          </cell>
          <cell r="CH34">
            <v>258.61</v>
          </cell>
        </row>
        <row r="35">
          <cell r="D35">
            <v>380170</v>
          </cell>
          <cell r="E35">
            <v>1.276</v>
          </cell>
          <cell r="F35">
            <v>0</v>
          </cell>
          <cell r="G35">
            <v>1</v>
          </cell>
          <cell r="H35">
            <v>14339638.882043591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5735.2170487441572</v>
          </cell>
          <cell r="O35">
            <v>6884874.3547563823</v>
          </cell>
          <cell r="P35">
            <v>2947186.8736060024</v>
          </cell>
          <cell r="Q35">
            <v>1411226.6128658419</v>
          </cell>
          <cell r="R35">
            <v>3090615.8237666208</v>
          </cell>
          <cell r="S35">
            <v>11237961.506303754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4494.6842074797469</v>
          </cell>
          <cell r="Z35">
            <v>5395669.557019108</v>
          </cell>
          <cell r="AA35">
            <v>2309707.5811959268</v>
          </cell>
          <cell r="AB35">
            <v>1105976.9693305972</v>
          </cell>
          <cell r="AC35">
            <v>2422112.7145506432</v>
          </cell>
          <cell r="AD35">
            <v>8197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3923</v>
          </cell>
          <cell r="AL35">
            <v>1712</v>
          </cell>
          <cell r="AM35">
            <v>957</v>
          </cell>
          <cell r="AN35">
            <v>1605</v>
          </cell>
          <cell r="AO35">
            <v>114.24872419079901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114.61614319439009</v>
          </cell>
          <cell r="AW35">
            <v>112.42735500369581</v>
          </cell>
          <cell r="AX35">
            <v>96.305901195628465</v>
          </cell>
          <cell r="AY35">
            <v>125.75870792059413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0.49619999999999997</v>
          </cell>
          <cell r="BG35">
            <v>0.48680000000000001</v>
          </cell>
          <cell r="BH35">
            <v>1.6</v>
          </cell>
          <cell r="BI35">
            <v>1.6</v>
          </cell>
          <cell r="BJ35">
            <v>0.83923315847261204</v>
          </cell>
          <cell r="BK35">
            <v>1.5428999999999999</v>
          </cell>
          <cell r="BN35">
            <v>1.115</v>
          </cell>
          <cell r="BO35">
            <v>1</v>
          </cell>
          <cell r="BP35">
            <v>0.371</v>
          </cell>
          <cell r="BQ35">
            <v>2</v>
          </cell>
          <cell r="BR35">
            <v>1</v>
          </cell>
          <cell r="BS35">
            <v>0.11459999999999998</v>
          </cell>
          <cell r="BT35">
            <v>7610</v>
          </cell>
          <cell r="BU35" t="e">
            <v>#REF!</v>
          </cell>
          <cell r="BV35" t="e">
            <v>#REF!</v>
          </cell>
          <cell r="BW35" t="e">
            <v>#REF!</v>
          </cell>
          <cell r="BX35" t="e">
            <v>#REF!</v>
          </cell>
          <cell r="BY35" t="e">
            <v>#REF!</v>
          </cell>
          <cell r="BZ35" t="e">
            <v>#REF!</v>
          </cell>
          <cell r="CA35" t="e">
            <v>#REF!</v>
          </cell>
          <cell r="CB35" t="e">
            <v>#REF!</v>
          </cell>
          <cell r="CC35" t="e">
            <v>#REF!</v>
          </cell>
          <cell r="CD35" t="e">
            <v>#REF!</v>
          </cell>
          <cell r="CE35">
            <v>847188.82000000007</v>
          </cell>
          <cell r="CF35">
            <v>1.05</v>
          </cell>
          <cell r="CG35">
            <v>176.11968378547897</v>
          </cell>
          <cell r="CH35">
            <v>167.53</v>
          </cell>
        </row>
        <row r="36">
          <cell r="D36">
            <v>380141</v>
          </cell>
          <cell r="E36">
            <v>1.276</v>
          </cell>
          <cell r="F36">
            <v>0</v>
          </cell>
          <cell r="G36">
            <v>1</v>
          </cell>
          <cell r="H36">
            <v>17279232.204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1042.2245860001019</v>
          </cell>
          <cell r="N36">
            <v>548.73639478531879</v>
          </cell>
          <cell r="O36">
            <v>3702934.647860412</v>
          </cell>
          <cell r="P36">
            <v>3197096.6015916239</v>
          </cell>
          <cell r="Q36">
            <v>2680903.1592863253</v>
          </cell>
          <cell r="R36">
            <v>7696706.8342808522</v>
          </cell>
          <cell r="S36">
            <v>13541718.028213166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816.79042789976643</v>
          </cell>
          <cell r="Y36">
            <v>430.04419654021848</v>
          </cell>
          <cell r="Z36">
            <v>2901986.4011445236</v>
          </cell>
          <cell r="AA36">
            <v>2505561.5999934357</v>
          </cell>
          <cell r="AB36">
            <v>2101021.2847071514</v>
          </cell>
          <cell r="AC36">
            <v>6031901.9077436142</v>
          </cell>
          <cell r="AD36">
            <v>19721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7055</v>
          </cell>
          <cell r="AL36">
            <v>4082</v>
          </cell>
          <cell r="AM36">
            <v>2771</v>
          </cell>
          <cell r="AN36">
            <v>5813</v>
          </cell>
          <cell r="AO36">
            <v>57.222073036412809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34.278129000053433</v>
          </cell>
          <cell r="AW36">
            <v>51.150612444745953</v>
          </cell>
          <cell r="AX36">
            <v>63.184809476336802</v>
          </cell>
          <cell r="AY36">
            <v>86.471441994145508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0.1484</v>
          </cell>
          <cell r="BG36">
            <v>0.2215</v>
          </cell>
          <cell r="BH36">
            <v>1.6</v>
          </cell>
          <cell r="BI36">
            <v>1.6</v>
          </cell>
          <cell r="BJ36">
            <v>0.795371685005831</v>
          </cell>
          <cell r="BK36">
            <v>1.8107</v>
          </cell>
          <cell r="BN36">
            <v>1</v>
          </cell>
          <cell r="BO36">
            <v>1</v>
          </cell>
          <cell r="BP36">
            <v>0.25640000000000002</v>
          </cell>
          <cell r="BQ36">
            <v>3</v>
          </cell>
          <cell r="BR36">
            <v>1</v>
          </cell>
          <cell r="BS36">
            <v>-0.10899999999999999</v>
          </cell>
          <cell r="BT36">
            <v>18629</v>
          </cell>
          <cell r="BU36" t="e">
            <v>#REF!</v>
          </cell>
          <cell r="BV36" t="e">
            <v>#REF!</v>
          </cell>
          <cell r="BW36" t="e">
            <v>#REF!</v>
          </cell>
          <cell r="BX36" t="e">
            <v>#REF!</v>
          </cell>
          <cell r="BY36" t="e">
            <v>#REF!</v>
          </cell>
          <cell r="BZ36" t="e">
            <v>#REF!</v>
          </cell>
          <cell r="CA36" t="e">
            <v>#REF!</v>
          </cell>
          <cell r="CB36" t="e">
            <v>#REF!</v>
          </cell>
          <cell r="CC36" t="e">
            <v>#REF!</v>
          </cell>
          <cell r="CD36" t="e">
            <v>#REF!</v>
          </cell>
          <cell r="CE36">
            <v>1285753.0999999985</v>
          </cell>
          <cell r="CF36">
            <v>1.05</v>
          </cell>
          <cell r="CG36">
            <v>128.13996696418266</v>
          </cell>
          <cell r="CH36">
            <v>121.86</v>
          </cell>
        </row>
        <row r="37">
          <cell r="D37">
            <v>380189</v>
          </cell>
          <cell r="E37">
            <v>1.276</v>
          </cell>
          <cell r="F37">
            <v>0</v>
          </cell>
          <cell r="G37">
            <v>1.1499999999999999</v>
          </cell>
          <cell r="H37">
            <v>13426563.540600002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2864.0243904400677</v>
          </cell>
          <cell r="N37">
            <v>1057.8828829553404</v>
          </cell>
          <cell r="O37">
            <v>4614558.4910091478</v>
          </cell>
          <cell r="P37">
            <v>3316575.1527469703</v>
          </cell>
          <cell r="Q37">
            <v>1645822.9233228813</v>
          </cell>
          <cell r="R37">
            <v>3845685.066247608</v>
          </cell>
          <cell r="S37">
            <v>10522385.219905958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2244.5332213480156</v>
          </cell>
          <cell r="Y37">
            <v>829.06182049791562</v>
          </cell>
          <cell r="Z37">
            <v>3616425.1496936893</v>
          </cell>
          <cell r="AA37">
            <v>2599196.8281716066</v>
          </cell>
          <cell r="AB37">
            <v>1289829.8772122895</v>
          </cell>
          <cell r="AC37">
            <v>3013859.7697865264</v>
          </cell>
          <cell r="AD37">
            <v>10380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4319</v>
          </cell>
          <cell r="AL37">
            <v>2785</v>
          </cell>
          <cell r="AM37">
            <v>1083</v>
          </cell>
          <cell r="AN37">
            <v>2193</v>
          </cell>
          <cell r="AO37">
            <v>84.476438823907813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69.777439794969695</v>
          </cell>
          <cell r="AW37">
            <v>77.77369324271713</v>
          </cell>
          <cell r="AX37">
            <v>99.248220776568914</v>
          </cell>
          <cell r="AY37">
            <v>114.52575504584765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0.30209999999999998</v>
          </cell>
          <cell r="BG37">
            <v>0.3367</v>
          </cell>
          <cell r="BH37">
            <v>1.6</v>
          </cell>
          <cell r="BI37">
            <v>1.6</v>
          </cell>
          <cell r="BJ37">
            <v>0.72100957610789995</v>
          </cell>
          <cell r="BK37">
            <v>1.4813000000000001</v>
          </cell>
          <cell r="BN37">
            <v>1.115</v>
          </cell>
          <cell r="BO37">
            <v>1</v>
          </cell>
          <cell r="BP37">
            <v>0.3654</v>
          </cell>
          <cell r="BQ37">
            <v>4</v>
          </cell>
          <cell r="BR37">
            <v>1</v>
          </cell>
          <cell r="BS37">
            <v>-0.27040000000000003</v>
          </cell>
          <cell r="BT37">
            <v>9920</v>
          </cell>
          <cell r="BU37" t="e">
            <v>#REF!</v>
          </cell>
          <cell r="BV37" t="e">
            <v>#REF!</v>
          </cell>
          <cell r="BW37" t="e">
            <v>#REF!</v>
          </cell>
          <cell r="BX37" t="e">
            <v>#REF!</v>
          </cell>
          <cell r="BY37" t="e">
            <v>#REF!</v>
          </cell>
          <cell r="BZ37" t="e">
            <v>#REF!</v>
          </cell>
          <cell r="CA37" t="e">
            <v>#REF!</v>
          </cell>
          <cell r="CB37" t="e">
            <v>#REF!</v>
          </cell>
          <cell r="CC37" t="e">
            <v>#REF!</v>
          </cell>
          <cell r="CD37" t="e">
            <v>#REF!</v>
          </cell>
          <cell r="CE37">
            <v>1087629.7200000007</v>
          </cell>
          <cell r="CF37">
            <v>1.05</v>
          </cell>
          <cell r="CG37">
            <v>166.52477863786444</v>
          </cell>
          <cell r="CH37">
            <v>158.41</v>
          </cell>
        </row>
        <row r="38">
          <cell r="D38">
            <v>380024</v>
          </cell>
          <cell r="E38">
            <v>1.276</v>
          </cell>
          <cell r="F38">
            <v>0</v>
          </cell>
          <cell r="G38">
            <v>1.18</v>
          </cell>
          <cell r="H38">
            <v>13800776.393228002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2493166.3528759154</v>
          </cell>
          <cell r="P38">
            <v>3529369.6762871263</v>
          </cell>
          <cell r="Q38">
            <v>2766718.1176930619</v>
          </cell>
          <cell r="R38">
            <v>5011522.2463718979</v>
          </cell>
          <cell r="S38">
            <v>10815655.480586208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1953892.1260783034</v>
          </cell>
          <cell r="AA38">
            <v>2765963.6961497855</v>
          </cell>
          <cell r="AB38">
            <v>2168274.3869067882</v>
          </cell>
          <cell r="AC38">
            <v>3927525.2714513307</v>
          </cell>
          <cell r="AD38">
            <v>10534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4203</v>
          </cell>
          <cell r="AL38">
            <v>2749</v>
          </cell>
          <cell r="AM38">
            <v>1459</v>
          </cell>
          <cell r="AN38">
            <v>2123</v>
          </cell>
          <cell r="AO38">
            <v>85.561479341388278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38.740029464634461</v>
          </cell>
          <cell r="AW38">
            <v>83.847571727591415</v>
          </cell>
          <cell r="AX38">
            <v>123.84477878151635</v>
          </cell>
          <cell r="AY38">
            <v>154.16569600609714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0.16769999999999999</v>
          </cell>
          <cell r="BG38">
            <v>0.36299999999999999</v>
          </cell>
          <cell r="BH38">
            <v>1.6</v>
          </cell>
          <cell r="BI38">
            <v>1.6</v>
          </cell>
          <cell r="BJ38">
            <v>0.70570819251946104</v>
          </cell>
          <cell r="BK38">
            <v>1.3880999999999999</v>
          </cell>
          <cell r="BN38">
            <v>1</v>
          </cell>
          <cell r="BO38">
            <v>1</v>
          </cell>
          <cell r="BP38">
            <v>0.63580000000000003</v>
          </cell>
          <cell r="BQ38">
            <v>5</v>
          </cell>
          <cell r="BR38">
            <v>1</v>
          </cell>
          <cell r="BS38">
            <v>0.43820000000000003</v>
          </cell>
          <cell r="BT38">
            <v>9029</v>
          </cell>
          <cell r="BU38" t="e">
            <v>#REF!</v>
          </cell>
          <cell r="BV38" t="e">
            <v>#REF!</v>
          </cell>
          <cell r="BW38" t="e">
            <v>#REF!</v>
          </cell>
          <cell r="BX38" t="e">
            <v>#REF!</v>
          </cell>
          <cell r="BY38" t="e">
            <v>#REF!</v>
          </cell>
          <cell r="BZ38" t="e">
            <v>#REF!</v>
          </cell>
          <cell r="CA38" t="e">
            <v>#REF!</v>
          </cell>
          <cell r="CB38" t="e">
            <v>#REF!</v>
          </cell>
          <cell r="CC38" t="e">
            <v>#REF!</v>
          </cell>
          <cell r="CD38" t="e">
            <v>#REF!</v>
          </cell>
          <cell r="CE38">
            <v>1544930.8100000005</v>
          </cell>
          <cell r="CF38">
            <v>1.05</v>
          </cell>
          <cell r="CG38">
            <v>243.53887310719793</v>
          </cell>
          <cell r="CH38">
            <v>231.66</v>
          </cell>
        </row>
        <row r="39">
          <cell r="D39">
            <v>380152</v>
          </cell>
          <cell r="E39">
            <v>1.59</v>
          </cell>
          <cell r="F39">
            <v>0</v>
          </cell>
          <cell r="G39">
            <v>0.97</v>
          </cell>
          <cell r="H39">
            <v>10049242.751586001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2893.12487283362</v>
          </cell>
          <cell r="N39">
            <v>0</v>
          </cell>
          <cell r="O39">
            <v>4234685.7856794633</v>
          </cell>
          <cell r="P39">
            <v>2503695.1163363759</v>
          </cell>
          <cell r="Q39">
            <v>983427.98128354107</v>
          </cell>
          <cell r="R39">
            <v>2324540.7434137892</v>
          </cell>
          <cell r="S39">
            <v>6320278.4601169825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1819.5753917192578</v>
          </cell>
          <cell r="Y39">
            <v>0</v>
          </cell>
          <cell r="Z39">
            <v>2663324.3935090965</v>
          </cell>
          <cell r="AA39">
            <v>1574651.0165637585</v>
          </cell>
          <cell r="AB39">
            <v>618508.16432927107</v>
          </cell>
          <cell r="AC39">
            <v>1461975.3103231378</v>
          </cell>
          <cell r="AD39">
            <v>5832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2913</v>
          </cell>
          <cell r="AL39">
            <v>1274</v>
          </cell>
          <cell r="AM39">
            <v>577</v>
          </cell>
          <cell r="AN39">
            <v>1068</v>
          </cell>
          <cell r="AO39">
            <v>90.310334649591084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76.190765348126121</v>
          </cell>
          <cell r="AW39">
            <v>102.9991507433123</v>
          </cell>
          <cell r="AX39">
            <v>89.328157759860062</v>
          </cell>
          <cell r="AY39">
            <v>114.07422833357816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0.32990000000000003</v>
          </cell>
          <cell r="BG39">
            <v>0.44600000000000001</v>
          </cell>
          <cell r="BH39">
            <v>1.6</v>
          </cell>
          <cell r="BI39">
            <v>1.6</v>
          </cell>
          <cell r="BJ39">
            <v>0.71351212277091902</v>
          </cell>
          <cell r="BK39">
            <v>2.3807999999999998</v>
          </cell>
          <cell r="BN39">
            <v>1.115</v>
          </cell>
          <cell r="BO39">
            <v>1</v>
          </cell>
          <cell r="BP39">
            <v>0.1976</v>
          </cell>
          <cell r="BQ39">
            <v>6</v>
          </cell>
          <cell r="BR39">
            <v>1</v>
          </cell>
          <cell r="BS39">
            <v>-7.8199999999999992E-2</v>
          </cell>
          <cell r="BT39">
            <v>5162</v>
          </cell>
          <cell r="BU39" t="e">
            <v>#REF!</v>
          </cell>
          <cell r="BV39" t="e">
            <v>#REF!</v>
          </cell>
          <cell r="BW39" t="e">
            <v>#REF!</v>
          </cell>
          <cell r="BX39" t="e">
            <v>#REF!</v>
          </cell>
          <cell r="BY39" t="e">
            <v>#REF!</v>
          </cell>
          <cell r="BZ39" t="e">
            <v>#REF!</v>
          </cell>
          <cell r="CA39" t="e">
            <v>#REF!</v>
          </cell>
          <cell r="CB39" t="e">
            <v>#REF!</v>
          </cell>
          <cell r="CC39" t="e">
            <v>#REF!</v>
          </cell>
          <cell r="CD39" t="e">
            <v>#REF!</v>
          </cell>
          <cell r="CE39">
            <v>381358.54000000004</v>
          </cell>
          <cell r="CF39">
            <v>1.05</v>
          </cell>
          <cell r="CG39">
            <v>180.34590996822072</v>
          </cell>
          <cell r="CH39">
            <v>171.57</v>
          </cell>
        </row>
        <row r="40">
          <cell r="D40">
            <v>380169</v>
          </cell>
          <cell r="E40">
            <v>1.595</v>
          </cell>
          <cell r="F40">
            <v>0</v>
          </cell>
          <cell r="G40">
            <v>1</v>
          </cell>
          <cell r="H40">
            <v>5406245.5938999951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864.96248643510501</v>
          </cell>
          <cell r="N40">
            <v>0</v>
          </cell>
          <cell r="O40">
            <v>2122815.899598585</v>
          </cell>
          <cell r="P40">
            <v>1549727.1301639124</v>
          </cell>
          <cell r="Q40">
            <v>425252.62815234484</v>
          </cell>
          <cell r="R40">
            <v>1307584.9734987179</v>
          </cell>
          <cell r="S40">
            <v>3389495.6701567369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542.29622973987773</v>
          </cell>
          <cell r="Y40">
            <v>0</v>
          </cell>
          <cell r="Z40">
            <v>1330919.0593094577</v>
          </cell>
          <cell r="AA40">
            <v>971615.7555886599</v>
          </cell>
          <cell r="AB40">
            <v>266616.06780711276</v>
          </cell>
          <cell r="AC40">
            <v>819802.49122176669</v>
          </cell>
          <cell r="AD40">
            <v>3764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1619</v>
          </cell>
          <cell r="AL40">
            <v>1022</v>
          </cell>
          <cell r="AM40">
            <v>312</v>
          </cell>
          <cell r="AN40">
            <v>811</v>
          </cell>
          <cell r="AO40">
            <v>75.041969318029075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68.505201735096648</v>
          </cell>
          <cell r="AW40">
            <v>79.225028994509117</v>
          </cell>
          <cell r="AX40">
            <v>71.211556572412604</v>
          </cell>
          <cell r="AY40">
            <v>84.23782277247912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0.29659999999999997</v>
          </cell>
          <cell r="BG40">
            <v>0.34300000000000003</v>
          </cell>
          <cell r="BH40">
            <v>1.6</v>
          </cell>
          <cell r="BI40">
            <v>1.6</v>
          </cell>
          <cell r="BJ40">
            <v>0.69807157279489895</v>
          </cell>
          <cell r="BK40">
            <v>1.6588000000000001</v>
          </cell>
          <cell r="BN40">
            <v>1.115</v>
          </cell>
          <cell r="BO40">
            <v>1</v>
          </cell>
          <cell r="BP40">
            <v>0.27579999999999999</v>
          </cell>
          <cell r="BQ40">
            <v>7</v>
          </cell>
          <cell r="BR40">
            <v>1</v>
          </cell>
          <cell r="BS40">
            <v>7.8799999999999981E-2</v>
          </cell>
          <cell r="BT40">
            <v>3790</v>
          </cell>
          <cell r="BU40" t="e">
            <v>#REF!</v>
          </cell>
          <cell r="BV40" t="e">
            <v>#REF!</v>
          </cell>
          <cell r="BW40" t="e">
            <v>#REF!</v>
          </cell>
          <cell r="BX40" t="e">
            <v>#REF!</v>
          </cell>
          <cell r="BY40" t="e">
            <v>#REF!</v>
          </cell>
          <cell r="BZ40" t="e">
            <v>#REF!</v>
          </cell>
          <cell r="CA40" t="e">
            <v>#REF!</v>
          </cell>
          <cell r="CB40" t="e">
            <v>#REF!</v>
          </cell>
          <cell r="CC40" t="e">
            <v>#REF!</v>
          </cell>
          <cell r="CD40" t="e">
            <v>#REF!</v>
          </cell>
          <cell r="CE40">
            <v>392107.0500000004</v>
          </cell>
          <cell r="CF40">
            <v>1.05</v>
          </cell>
          <cell r="CG40">
            <v>175.96893735127256</v>
          </cell>
          <cell r="CH40">
            <v>167.37</v>
          </cell>
        </row>
        <row r="41">
          <cell r="D41">
            <v>380015</v>
          </cell>
          <cell r="E41">
            <v>1.276</v>
          </cell>
          <cell r="F41">
            <v>0</v>
          </cell>
          <cell r="G41">
            <v>1.1499999999999999</v>
          </cell>
          <cell r="H41">
            <v>25013166.029400002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3059.9607249072178</v>
          </cell>
          <cell r="N41">
            <v>4807.5515431993335</v>
          </cell>
          <cell r="O41">
            <v>7214861.2489825143</v>
          </cell>
          <cell r="P41">
            <v>6539277.664971279</v>
          </cell>
          <cell r="Q41">
            <v>2965359.05067915</v>
          </cell>
          <cell r="R41">
            <v>8285800.5524989525</v>
          </cell>
          <cell r="S41">
            <v>19602794.693887152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2398.0883424037756</v>
          </cell>
          <cell r="Y41">
            <v>3767.6736231969699</v>
          </cell>
          <cell r="Z41">
            <v>5654279.9756916258</v>
          </cell>
          <cell r="AA41">
            <v>5124825.7562470837</v>
          </cell>
          <cell r="AB41">
            <v>2323949.0992783308</v>
          </cell>
          <cell r="AC41">
            <v>6493574.1007045079</v>
          </cell>
          <cell r="AD41">
            <v>35068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14270</v>
          </cell>
          <cell r="AL41">
            <v>9812</v>
          </cell>
          <cell r="AM41">
            <v>3375</v>
          </cell>
          <cell r="AN41">
            <v>7611</v>
          </cell>
          <cell r="AO41">
            <v>46.582816941102884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33.019621441787116</v>
          </cell>
          <cell r="AW41">
            <v>43.525154201038553</v>
          </cell>
          <cell r="AX41">
            <v>57.381459241440268</v>
          </cell>
          <cell r="AY41">
            <v>71.098564585298774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0.14299999999999999</v>
          </cell>
          <cell r="BG41">
            <v>0.18840000000000001</v>
          </cell>
          <cell r="BH41">
            <v>1.6</v>
          </cell>
          <cell r="BI41">
            <v>1.6</v>
          </cell>
          <cell r="BJ41">
            <v>0.61214756473137899</v>
          </cell>
          <cell r="BK41">
            <v>2.0848</v>
          </cell>
          <cell r="BN41">
            <v>1.05</v>
          </cell>
          <cell r="BO41">
            <v>1</v>
          </cell>
          <cell r="BP41">
            <v>0.19700000000000001</v>
          </cell>
          <cell r="BQ41">
            <v>8</v>
          </cell>
          <cell r="BR41">
            <v>1</v>
          </cell>
          <cell r="BS41">
            <v>0.1236</v>
          </cell>
          <cell r="BT41">
            <v>33302</v>
          </cell>
          <cell r="BU41" t="e">
            <v>#REF!</v>
          </cell>
          <cell r="BV41" t="e">
            <v>#REF!</v>
          </cell>
          <cell r="BW41" t="e">
            <v>#REF!</v>
          </cell>
          <cell r="BX41" t="e">
            <v>#REF!</v>
          </cell>
          <cell r="BY41" t="e">
            <v>#REF!</v>
          </cell>
          <cell r="BZ41" t="e">
            <v>#REF!</v>
          </cell>
          <cell r="CA41" t="e">
            <v>#REF!</v>
          </cell>
          <cell r="CB41" t="e">
            <v>#REF!</v>
          </cell>
          <cell r="CC41" t="e">
            <v>#REF!</v>
          </cell>
          <cell r="CD41" t="e">
            <v>#REF!</v>
          </cell>
          <cell r="CE41">
            <v>1853854.4499999988</v>
          </cell>
          <cell r="CF41">
            <v>1.05</v>
          </cell>
          <cell r="CG41">
            <v>118.99720220620216</v>
          </cell>
          <cell r="CH41">
            <v>113.19</v>
          </cell>
        </row>
        <row r="43">
          <cell r="D43">
            <v>380202</v>
          </cell>
          <cell r="E43">
            <v>1.276</v>
          </cell>
          <cell r="F43">
            <v>0</v>
          </cell>
          <cell r="G43">
            <v>0.6</v>
          </cell>
          <cell r="H43">
            <v>1668278.0404800004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220.94719613919449</v>
          </cell>
          <cell r="N43">
            <v>0</v>
          </cell>
          <cell r="O43">
            <v>416701.87156100653</v>
          </cell>
          <cell r="P43">
            <v>317867.65027406876</v>
          </cell>
          <cell r="Q43">
            <v>381980.80506532552</v>
          </cell>
          <cell r="R43">
            <v>551506.76638346049</v>
          </cell>
          <cell r="S43">
            <v>1307427.9314106586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173.15610982695492</v>
          </cell>
          <cell r="Y43">
            <v>0</v>
          </cell>
          <cell r="Z43">
            <v>326568.86485972296</v>
          </cell>
          <cell r="AA43">
            <v>249112.57858469337</v>
          </cell>
          <cell r="AB43">
            <v>299357.99770009838</v>
          </cell>
          <cell r="AC43">
            <v>432215.334156317</v>
          </cell>
          <cell r="AD43">
            <v>4559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2004</v>
          </cell>
          <cell r="AL43">
            <v>964</v>
          </cell>
          <cell r="AM43">
            <v>748</v>
          </cell>
          <cell r="AN43">
            <v>843</v>
          </cell>
          <cell r="AO43">
            <v>23.89829515629631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13.579876283255279</v>
          </cell>
          <cell r="AW43">
            <v>21.534628162577228</v>
          </cell>
          <cell r="AX43">
            <v>33.350935572649107</v>
          </cell>
          <cell r="AY43">
            <v>42.72591282684035</v>
          </cell>
          <cell r="AZ43">
            <v>0</v>
          </cell>
          <cell r="BA43">
            <v>0</v>
          </cell>
          <cell r="BB43">
            <v>0</v>
          </cell>
          <cell r="BC43">
            <v>0</v>
          </cell>
          <cell r="BD43">
            <v>0</v>
          </cell>
          <cell r="BE43">
            <v>0</v>
          </cell>
          <cell r="BF43">
            <v>5.8799999999999998E-2</v>
          </cell>
          <cell r="BG43">
            <v>9.3200000000000005E-2</v>
          </cell>
          <cell r="BH43">
            <v>1.6</v>
          </cell>
          <cell r="BI43">
            <v>1.6</v>
          </cell>
          <cell r="BJ43">
            <v>0.60392191270015405</v>
          </cell>
          <cell r="BK43">
            <v>4.2576999999999998</v>
          </cell>
          <cell r="BN43">
            <v>1</v>
          </cell>
          <cell r="BO43">
            <v>1</v>
          </cell>
          <cell r="BP43">
            <v>7.3400000000000007E-2</v>
          </cell>
          <cell r="BQ43">
            <v>9</v>
          </cell>
          <cell r="BR43">
            <v>1</v>
          </cell>
          <cell r="BS43">
            <v>7.3400000000000007E-2</v>
          </cell>
          <cell r="BT43">
            <v>3743</v>
          </cell>
          <cell r="BU43" t="e">
            <v>#REF!</v>
          </cell>
          <cell r="BV43" t="e">
            <v>#REF!</v>
          </cell>
          <cell r="BW43" t="e">
            <v>#REF!</v>
          </cell>
          <cell r="BX43" t="e">
            <v>#REF!</v>
          </cell>
          <cell r="BY43" t="e">
            <v>#REF!</v>
          </cell>
          <cell r="BZ43" t="e">
            <v>#REF!</v>
          </cell>
          <cell r="CA43" t="e">
            <v>#REF!</v>
          </cell>
          <cell r="CB43" t="e">
            <v>#REF!</v>
          </cell>
          <cell r="CC43" t="e">
            <v>#REF!</v>
          </cell>
          <cell r="CD43" t="e">
            <v>#REF!</v>
          </cell>
          <cell r="CE43">
            <v>73977.250000000029</v>
          </cell>
          <cell r="CF43">
            <v>1.05</v>
          </cell>
          <cell r="CG43">
            <v>86.283852314200075</v>
          </cell>
          <cell r="CH43">
            <v>82.03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КДио"/>
      <sheetName val="расчет общ пн 50 мо 684,2"/>
      <sheetName val="расчет общ пн 50 мо 648,43"/>
      <sheetName val="расчет общ пн 50 мо 648,5"/>
      <sheetName val="шаг 1"/>
      <sheetName val="шаг 2"/>
      <sheetName val="числ"/>
    </sheetNames>
    <sheetDataSet>
      <sheetData sheetId="0">
        <row r="15">
          <cell r="D15">
            <v>380020</v>
          </cell>
          <cell r="E15">
            <v>1.276</v>
          </cell>
          <cell r="F15">
            <v>103200657</v>
          </cell>
          <cell r="G15">
            <v>51480203</v>
          </cell>
          <cell r="H15">
            <v>1220194</v>
          </cell>
          <cell r="I15">
            <v>1058289</v>
          </cell>
          <cell r="J15">
            <v>4972397</v>
          </cell>
          <cell r="K15">
            <v>5278329</v>
          </cell>
          <cell r="L15">
            <v>7108087</v>
          </cell>
          <cell r="M15">
            <v>7135893</v>
          </cell>
          <cell r="N15">
            <v>3280719</v>
          </cell>
          <cell r="O15">
            <v>9026612</v>
          </cell>
          <cell r="P15">
            <v>3087118</v>
          </cell>
          <cell r="Q15">
            <v>9312565</v>
          </cell>
          <cell r="R15">
            <v>131553052.95</v>
          </cell>
          <cell r="S15">
            <v>101684637.11072876</v>
          </cell>
          <cell r="T15">
            <v>0</v>
          </cell>
          <cell r="U15">
            <v>131553052.95000002</v>
          </cell>
          <cell r="V15">
            <v>3118096.5990221971</v>
          </cell>
          <cell r="W15">
            <v>2704362.8567937575</v>
          </cell>
          <cell r="X15">
            <v>12706515.664466614</v>
          </cell>
          <cell r="Y15">
            <v>13488297.519427432</v>
          </cell>
          <cell r="Z15">
            <v>18164080.384147022</v>
          </cell>
          <cell r="AA15">
            <v>18235136.129407536</v>
          </cell>
          <cell r="AB15">
            <v>8383583.8860439435</v>
          </cell>
          <cell r="AC15">
            <v>23066699.375585318</v>
          </cell>
          <cell r="AD15">
            <v>7888853.8515844261</v>
          </cell>
          <cell r="AE15">
            <v>23797426.683521755</v>
          </cell>
          <cell r="AF15">
            <v>103098003.87931034</v>
          </cell>
          <cell r="AG15">
            <v>2443649.3722744491</v>
          </cell>
          <cell r="AH15">
            <v>2119406.6275813146</v>
          </cell>
          <cell r="AI15">
            <v>9958084.3765412327</v>
          </cell>
          <cell r="AJ15">
            <v>10570766.08105598</v>
          </cell>
          <cell r="AK15">
            <v>14235172.714848762</v>
          </cell>
          <cell r="AL15">
            <v>14290859.035585843</v>
          </cell>
          <cell r="AM15">
            <v>6570206.8072444694</v>
          </cell>
          <cell r="AN15">
            <v>18077350.607825484</v>
          </cell>
          <cell r="AO15">
            <v>6182487.3445019014</v>
          </cell>
          <cell r="AP15">
            <v>18650020.911850903</v>
          </cell>
          <cell r="AQ15">
            <v>36636</v>
          </cell>
          <cell r="AR15">
            <v>285</v>
          </cell>
          <cell r="AS15">
            <v>252</v>
          </cell>
          <cell r="AT15">
            <v>1157</v>
          </cell>
          <cell r="AU15">
            <v>1200</v>
          </cell>
          <cell r="AV15">
            <v>2971</v>
          </cell>
          <cell r="AW15">
            <v>2779</v>
          </cell>
          <cell r="AX15">
            <v>9433</v>
          </cell>
          <cell r="AY15">
            <v>10659</v>
          </cell>
          <cell r="AZ15">
            <v>2220</v>
          </cell>
          <cell r="BA15">
            <v>5680</v>
          </cell>
          <cell r="BB15">
            <v>234.50978063314398</v>
          </cell>
          <cell r="BC15">
            <v>714.51736031416635</v>
          </cell>
          <cell r="BD15">
            <v>700.86198002027606</v>
          </cell>
          <cell r="BE15">
            <v>717.23454166963643</v>
          </cell>
          <cell r="BF15">
            <v>734.08097785110976</v>
          </cell>
          <cell r="BG15">
            <v>399.28118239786721</v>
          </cell>
          <cell r="BH15">
            <v>428.53721469311034</v>
          </cell>
          <cell r="BI15">
            <v>58.042747157536219</v>
          </cell>
          <cell r="BJ15">
            <v>141.33088319593367</v>
          </cell>
          <cell r="BK15">
            <v>232.0753507695909</v>
          </cell>
          <cell r="BL15">
            <v>273.6211988241036</v>
          </cell>
          <cell r="BM15">
            <v>3.2187000000000001</v>
          </cell>
          <cell r="BN15">
            <v>3.1572</v>
          </cell>
          <cell r="BO15">
            <v>3.2309000000000001</v>
          </cell>
          <cell r="BP15">
            <v>3.3068</v>
          </cell>
          <cell r="BQ15">
            <v>1.7986</v>
          </cell>
          <cell r="BR15">
            <v>1.9303999999999999</v>
          </cell>
          <cell r="BS15">
            <v>0.26150000000000001</v>
          </cell>
          <cell r="BT15">
            <v>0.63670000000000004</v>
          </cell>
          <cell r="BU15">
            <v>1.6</v>
          </cell>
          <cell r="BV15">
            <v>1.6</v>
          </cell>
          <cell r="BW15">
            <v>1.1469808985697101</v>
          </cell>
          <cell r="BX15">
            <v>1</v>
          </cell>
          <cell r="BY15">
            <v>1</v>
          </cell>
          <cell r="BZ15">
            <v>1.37</v>
          </cell>
          <cell r="CA15">
            <v>2</v>
          </cell>
          <cell r="CB15">
            <v>0</v>
          </cell>
          <cell r="CC15">
            <v>0</v>
          </cell>
          <cell r="CD15" t="e">
            <v>#REF!</v>
          </cell>
          <cell r="CE15" t="e">
            <v>#REF!</v>
          </cell>
          <cell r="CF15" t="e">
            <v>#REF!</v>
          </cell>
        </row>
        <row r="16">
          <cell r="D16">
            <v>380021</v>
          </cell>
          <cell r="E16">
            <v>1.276</v>
          </cell>
          <cell r="F16">
            <v>159704048</v>
          </cell>
          <cell r="G16">
            <v>65742019</v>
          </cell>
          <cell r="H16">
            <v>1063930</v>
          </cell>
          <cell r="I16">
            <v>920167</v>
          </cell>
          <cell r="J16">
            <v>5447899</v>
          </cell>
          <cell r="K16">
            <v>4924016</v>
          </cell>
          <cell r="L16">
            <v>6645578</v>
          </cell>
          <cell r="M16">
            <v>6236964</v>
          </cell>
          <cell r="N16">
            <v>6617197</v>
          </cell>
          <cell r="O16">
            <v>16665258</v>
          </cell>
          <cell r="P16">
            <v>3856393</v>
          </cell>
          <cell r="Q16">
            <v>13364617</v>
          </cell>
          <cell r="R16">
            <v>193176794.71000001</v>
          </cell>
          <cell r="S16">
            <v>149317038.47572583</v>
          </cell>
          <cell r="T16">
            <v>0</v>
          </cell>
          <cell r="U16">
            <v>193176794.70999998</v>
          </cell>
          <cell r="V16">
            <v>3126259.1311016823</v>
          </cell>
          <cell r="W16">
            <v>2703824.9564242405</v>
          </cell>
          <cell r="X16">
            <v>16008143.387318455</v>
          </cell>
          <cell r="Y16">
            <v>14468762.025406541</v>
          </cell>
          <cell r="Z16">
            <v>19527411.487549424</v>
          </cell>
          <cell r="AA16">
            <v>18326737.337374143</v>
          </cell>
          <cell r="AB16">
            <v>19444016.564575359</v>
          </cell>
          <cell r="AC16">
            <v>48969307.186248496</v>
          </cell>
          <cell r="AD16">
            <v>11331651.358046686</v>
          </cell>
          <cell r="AE16">
            <v>39270681.275954977</v>
          </cell>
          <cell r="AF16">
            <v>151392472.3432602</v>
          </cell>
          <cell r="AG16">
            <v>2450046.340988779</v>
          </cell>
          <cell r="AH16">
            <v>2118985.0755675863</v>
          </cell>
          <cell r="AI16">
            <v>12545566.917961171</v>
          </cell>
          <cell r="AJ16">
            <v>11339155.192324875</v>
          </cell>
          <cell r="AK16">
            <v>15303614.018455662</v>
          </cell>
          <cell r="AL16">
            <v>14362646.816123936</v>
          </cell>
          <cell r="AM16">
            <v>15238257.495748714</v>
          </cell>
          <cell r="AN16">
            <v>38377199.989222959</v>
          </cell>
          <cell r="AO16">
            <v>8880604.5125757735</v>
          </cell>
          <cell r="AP16">
            <v>30776395.984290734</v>
          </cell>
          <cell r="AQ16">
            <v>64365</v>
          </cell>
          <cell r="AR16">
            <v>365</v>
          </cell>
          <cell r="AS16">
            <v>336</v>
          </cell>
          <cell r="AT16">
            <v>1788</v>
          </cell>
          <cell r="AU16">
            <v>1732</v>
          </cell>
          <cell r="AV16">
            <v>5347</v>
          </cell>
          <cell r="AW16">
            <v>5019</v>
          </cell>
          <cell r="AX16">
            <v>19102</v>
          </cell>
          <cell r="AY16">
            <v>16976</v>
          </cell>
          <cell r="AZ16">
            <v>3949</v>
          </cell>
          <cell r="BA16">
            <v>9751</v>
          </cell>
          <cell r="BB16">
            <v>196.00775828382427</v>
          </cell>
          <cell r="BC16">
            <v>559.37131072803174</v>
          </cell>
          <cell r="BD16">
            <v>525.5419334245006</v>
          </cell>
          <cell r="BE16">
            <v>584.71135896537896</v>
          </cell>
          <cell r="BF16">
            <v>545.57136221732469</v>
          </cell>
          <cell r="BG16">
            <v>238.50779281927032</v>
          </cell>
          <cell r="BH16">
            <v>238.47125616198338</v>
          </cell>
          <cell r="BI16">
            <v>66.477583044309114</v>
          </cell>
          <cell r="BJ16">
            <v>188.38949099327951</v>
          </cell>
          <cell r="BK16">
            <v>187.40196911825299</v>
          </cell>
          <cell r="BL16">
            <v>263.01914320147279</v>
          </cell>
          <cell r="BM16">
            <v>2.5198</v>
          </cell>
          <cell r="BN16">
            <v>2.3673999999999999</v>
          </cell>
          <cell r="BO16">
            <v>2.6339000000000001</v>
          </cell>
          <cell r="BP16">
            <v>2.4575999999999998</v>
          </cell>
          <cell r="BQ16">
            <v>1.0744</v>
          </cell>
          <cell r="BR16">
            <v>1.0742</v>
          </cell>
          <cell r="BS16">
            <v>0.29949999999999999</v>
          </cell>
          <cell r="BT16">
            <v>0.84860000000000002</v>
          </cell>
          <cell r="BU16">
            <v>1.6</v>
          </cell>
          <cell r="BV16">
            <v>1.6</v>
          </cell>
          <cell r="BW16">
            <v>0.99222029053056804</v>
          </cell>
          <cell r="BX16">
            <v>1</v>
          </cell>
          <cell r="BY16">
            <v>1</v>
          </cell>
          <cell r="BZ16">
            <v>1.37</v>
          </cell>
          <cell r="CA16">
            <v>2</v>
          </cell>
          <cell r="CB16">
            <v>1</v>
          </cell>
          <cell r="CC16">
            <v>6.0000000000000053E-2</v>
          </cell>
          <cell r="CD16" t="e">
            <v>#REF!</v>
          </cell>
          <cell r="CE16" t="e">
            <v>#REF!</v>
          </cell>
          <cell r="CF16" t="e">
            <v>#REF!</v>
          </cell>
        </row>
        <row r="17">
          <cell r="D17">
            <v>380165</v>
          </cell>
          <cell r="E17">
            <v>1.276</v>
          </cell>
          <cell r="F17">
            <v>148626209</v>
          </cell>
          <cell r="G17">
            <v>53392542</v>
          </cell>
          <cell r="H17">
            <v>1112297</v>
          </cell>
          <cell r="I17">
            <v>1055355</v>
          </cell>
          <cell r="J17">
            <v>3307309</v>
          </cell>
          <cell r="K17">
            <v>3131509</v>
          </cell>
          <cell r="L17">
            <v>6311454</v>
          </cell>
          <cell r="M17">
            <v>6198337</v>
          </cell>
          <cell r="N17">
            <v>5909152</v>
          </cell>
          <cell r="O17">
            <v>12903552</v>
          </cell>
          <cell r="P17">
            <v>3076443</v>
          </cell>
          <cell r="Q17">
            <v>10387134</v>
          </cell>
          <cell r="R17">
            <v>151977265.75999999</v>
          </cell>
          <cell r="S17">
            <v>117471641.83010791</v>
          </cell>
          <cell r="T17">
            <v>0</v>
          </cell>
          <cell r="U17">
            <v>151977265.75999999</v>
          </cell>
          <cell r="V17">
            <v>3166057.4762117658</v>
          </cell>
          <cell r="W17">
            <v>3003976.9843912804</v>
          </cell>
          <cell r="X17">
            <v>9413969.8170474786</v>
          </cell>
          <cell r="Y17">
            <v>8913570.2795875836</v>
          </cell>
          <cell r="Z17">
            <v>17965009.455627996</v>
          </cell>
          <cell r="AA17">
            <v>17643031.671334192</v>
          </cell>
          <cell r="AB17">
            <v>16819891.510695174</v>
          </cell>
          <cell r="AC17">
            <v>36728847.852046065</v>
          </cell>
          <cell r="AD17">
            <v>8756829.6599643379</v>
          </cell>
          <cell r="AE17">
            <v>29566081.053094115</v>
          </cell>
          <cell r="AF17">
            <v>119104440.2507837</v>
          </cell>
          <cell r="AG17">
            <v>2481236.2666236409</v>
          </cell>
          <cell r="AH17">
            <v>2354213.9376107212</v>
          </cell>
          <cell r="AI17">
            <v>7377719.2923569577</v>
          </cell>
          <cell r="AJ17">
            <v>6985556.645444815</v>
          </cell>
          <cell r="AK17">
            <v>14079161.015382443</v>
          </cell>
          <cell r="AL17">
            <v>13826827.328631813</v>
          </cell>
          <cell r="AM17">
            <v>13181733.158852017</v>
          </cell>
          <cell r="AN17">
            <v>28784363.520412277</v>
          </cell>
          <cell r="AO17">
            <v>6862719.169251048</v>
          </cell>
          <cell r="AP17">
            <v>23170909.916217957</v>
          </cell>
          <cell r="AQ17">
            <v>64011</v>
          </cell>
          <cell r="AR17">
            <v>395</v>
          </cell>
          <cell r="AS17">
            <v>370</v>
          </cell>
          <cell r="AT17">
            <v>2000</v>
          </cell>
          <cell r="AU17">
            <v>1909</v>
          </cell>
          <cell r="AV17">
            <v>6599</v>
          </cell>
          <cell r="AW17">
            <v>6311</v>
          </cell>
          <cell r="AX17">
            <v>16577</v>
          </cell>
          <cell r="AY17">
            <v>14932</v>
          </cell>
          <cell r="AZ17">
            <v>4536</v>
          </cell>
          <cell r="BA17">
            <v>10382</v>
          </cell>
          <cell r="BB17">
            <v>155.05725611064727</v>
          </cell>
          <cell r="BC17">
            <v>523.46756679823648</v>
          </cell>
          <cell r="BD17">
            <v>530.22836432673898</v>
          </cell>
          <cell r="BE17">
            <v>307.40497051487324</v>
          </cell>
          <cell r="BF17">
            <v>304.93961260017528</v>
          </cell>
          <cell r="BG17">
            <v>177.79412304114817</v>
          </cell>
          <cell r="BH17">
            <v>182.57575831394672</v>
          </cell>
          <cell r="BI17">
            <v>66.265172421889844</v>
          </cell>
          <cell r="BJ17">
            <v>160.64137155333219</v>
          </cell>
          <cell r="BK17">
            <v>126.07876192774559</v>
          </cell>
          <cell r="BL17">
            <v>185.98624154159407</v>
          </cell>
          <cell r="BM17">
            <v>2.3580999999999999</v>
          </cell>
          <cell r="BN17">
            <v>2.3885000000000001</v>
          </cell>
          <cell r="BO17">
            <v>1.3848</v>
          </cell>
          <cell r="BP17">
            <v>1.3736999999999999</v>
          </cell>
          <cell r="BQ17">
            <v>0.80089999999999995</v>
          </cell>
          <cell r="BR17">
            <v>0.82240000000000002</v>
          </cell>
          <cell r="BS17">
            <v>0.29849999999999999</v>
          </cell>
          <cell r="BT17">
            <v>0.72360000000000002</v>
          </cell>
          <cell r="BU17">
            <v>1.6</v>
          </cell>
          <cell r="BV17">
            <v>1.6</v>
          </cell>
          <cell r="BW17">
            <v>0.89522617987533404</v>
          </cell>
          <cell r="BX17">
            <v>1</v>
          </cell>
          <cell r="BY17">
            <v>1</v>
          </cell>
          <cell r="BZ17">
            <v>1.31</v>
          </cell>
          <cell r="CA17">
            <v>3</v>
          </cell>
          <cell r="CB17">
            <v>0</v>
          </cell>
          <cell r="CC17">
            <v>0</v>
          </cell>
          <cell r="CD17" t="e">
            <v>#REF!</v>
          </cell>
          <cell r="CE17" t="e">
            <v>#REF!</v>
          </cell>
          <cell r="CF17" t="e">
            <v>#REF!</v>
          </cell>
        </row>
        <row r="18">
          <cell r="D18">
            <v>380249</v>
          </cell>
          <cell r="E18">
            <v>1.276</v>
          </cell>
          <cell r="F18">
            <v>78589862</v>
          </cell>
          <cell r="G18">
            <v>23811871</v>
          </cell>
          <cell r="H18">
            <v>479599</v>
          </cell>
          <cell r="I18">
            <v>529488</v>
          </cell>
          <cell r="J18">
            <v>1511408</v>
          </cell>
          <cell r="K18">
            <v>1378806</v>
          </cell>
          <cell r="L18">
            <v>4238495</v>
          </cell>
          <cell r="M18">
            <v>4120388</v>
          </cell>
          <cell r="N18">
            <v>2475746</v>
          </cell>
          <cell r="O18">
            <v>4862871</v>
          </cell>
          <cell r="P18">
            <v>1097022</v>
          </cell>
          <cell r="Q18">
            <v>3118048</v>
          </cell>
          <cell r="R18">
            <v>105714501.15000001</v>
          </cell>
          <cell r="S18">
            <v>81712590.057510555</v>
          </cell>
          <cell r="T18">
            <v>0</v>
          </cell>
          <cell r="U18">
            <v>105714501.15000001</v>
          </cell>
          <cell r="V18">
            <v>2129213.9973813421</v>
          </cell>
          <cell r="W18">
            <v>2350699.7742811223</v>
          </cell>
          <cell r="X18">
            <v>6710003.7100872593</v>
          </cell>
          <cell r="Y18">
            <v>6121307.6650980897</v>
          </cell>
          <cell r="Z18">
            <v>18817101.123711333</v>
          </cell>
          <cell r="AA18">
            <v>18292756.665969096</v>
          </cell>
          <cell r="AB18">
            <v>10991251.101776417</v>
          </cell>
          <cell r="AC18">
            <v>21589062.947712161</v>
          </cell>
          <cell r="AD18">
            <v>4870307.4815320186</v>
          </cell>
          <cell r="AE18">
            <v>13842796.68245117</v>
          </cell>
          <cell r="AF18">
            <v>82848355.133228838</v>
          </cell>
          <cell r="AG18">
            <v>1668663.0073521489</v>
          </cell>
          <cell r="AH18">
            <v>1842241.2024146726</v>
          </cell>
          <cell r="AI18">
            <v>5258623.5972470688</v>
          </cell>
          <cell r="AJ18">
            <v>4797263.0604217006</v>
          </cell>
          <cell r="AK18">
            <v>14746944.454319226</v>
          </cell>
          <cell r="AL18">
            <v>14336016.195900545</v>
          </cell>
          <cell r="AM18">
            <v>8613833.1518623959</v>
          </cell>
          <cell r="AN18">
            <v>16919328.328928024</v>
          </cell>
          <cell r="AO18">
            <v>3816855.3930501714</v>
          </cell>
          <cell r="AP18">
            <v>10848586.741732892</v>
          </cell>
          <cell r="AQ18">
            <v>20208</v>
          </cell>
          <cell r="AR18">
            <v>146</v>
          </cell>
          <cell r="AS18">
            <v>162</v>
          </cell>
          <cell r="AT18">
            <v>822</v>
          </cell>
          <cell r="AU18">
            <v>706</v>
          </cell>
          <cell r="AV18">
            <v>2437</v>
          </cell>
          <cell r="AW18">
            <v>2267</v>
          </cell>
          <cell r="AX18">
            <v>5471</v>
          </cell>
          <cell r="AY18">
            <v>4628</v>
          </cell>
          <cell r="AZ18">
            <v>1156</v>
          </cell>
          <cell r="BA18">
            <v>2413</v>
          </cell>
          <cell r="BB18">
            <v>341.64833701681198</v>
          </cell>
          <cell r="BC18">
            <v>952.43322337451423</v>
          </cell>
          <cell r="BD18">
            <v>947.65493951372048</v>
          </cell>
          <cell r="BE18">
            <v>533.11269234053827</v>
          </cell>
          <cell r="BF18">
            <v>566.24918088074844</v>
          </cell>
          <cell r="BG18">
            <v>504.27248168236991</v>
          </cell>
          <cell r="BH18">
            <v>526.98192162551629</v>
          </cell>
          <cell r="BI18">
            <v>131.20442868248335</v>
          </cell>
          <cell r="BJ18">
            <v>304.65514853298799</v>
          </cell>
          <cell r="BK18">
            <v>275.14816847247488</v>
          </cell>
          <cell r="BL18">
            <v>374.65764407144951</v>
          </cell>
          <cell r="BM18">
            <v>4.2904</v>
          </cell>
          <cell r="BN18">
            <v>4.2689000000000004</v>
          </cell>
          <cell r="BO18">
            <v>2.4015</v>
          </cell>
          <cell r="BP18">
            <v>2.5508000000000002</v>
          </cell>
          <cell r="BQ18">
            <v>2.2715999999999998</v>
          </cell>
          <cell r="BR18">
            <v>2.3738999999999999</v>
          </cell>
          <cell r="BS18">
            <v>0.59099999999999997</v>
          </cell>
          <cell r="BT18">
            <v>1.3724000000000001</v>
          </cell>
          <cell r="BU18">
            <v>1.6</v>
          </cell>
          <cell r="BV18">
            <v>1.6877</v>
          </cell>
          <cell r="BW18">
            <v>1.5596410728424399</v>
          </cell>
          <cell r="BX18">
            <v>1.05</v>
          </cell>
          <cell r="BY18">
            <v>1</v>
          </cell>
          <cell r="BZ18">
            <v>1.31</v>
          </cell>
          <cell r="CA18">
            <v>3</v>
          </cell>
          <cell r="CB18">
            <v>1</v>
          </cell>
          <cell r="CC18">
            <v>4.0000000000000036E-2</v>
          </cell>
          <cell r="CD18" t="e">
            <v>#REF!</v>
          </cell>
          <cell r="CE18" t="e">
            <v>#REF!</v>
          </cell>
          <cell r="CF18" t="e">
            <v>#REF!</v>
          </cell>
        </row>
        <row r="19">
          <cell r="D19">
            <v>380114</v>
          </cell>
          <cell r="E19">
            <v>1.276</v>
          </cell>
          <cell r="F19">
            <v>31921562</v>
          </cell>
          <cell r="G19">
            <v>7041015</v>
          </cell>
          <cell r="H19">
            <v>217239</v>
          </cell>
          <cell r="I19">
            <v>143836</v>
          </cell>
          <cell r="J19">
            <v>462436</v>
          </cell>
          <cell r="K19">
            <v>365416</v>
          </cell>
          <cell r="L19">
            <v>1051591</v>
          </cell>
          <cell r="M19">
            <v>927236</v>
          </cell>
          <cell r="N19">
            <v>666139</v>
          </cell>
          <cell r="O19">
            <v>1690714</v>
          </cell>
          <cell r="P19">
            <v>318830</v>
          </cell>
          <cell r="Q19">
            <v>1197578</v>
          </cell>
          <cell r="R19">
            <v>34485202.75</v>
          </cell>
          <cell r="S19">
            <v>26655522.227963593</v>
          </cell>
          <cell r="T19">
            <v>0</v>
          </cell>
          <cell r="U19">
            <v>34485202.75</v>
          </cell>
          <cell r="V19">
            <v>1063984.5193068399</v>
          </cell>
          <cell r="W19">
            <v>704474.23031324323</v>
          </cell>
          <cell r="X19">
            <v>2264900.6171551971</v>
          </cell>
          <cell r="Y19">
            <v>1789719.9264728168</v>
          </cell>
          <cell r="Z19">
            <v>5150440.5039721187</v>
          </cell>
          <cell r="AA19">
            <v>4541379.5393276401</v>
          </cell>
          <cell r="AB19">
            <v>3262589.0549419723</v>
          </cell>
          <cell r="AC19">
            <v>8280711.6704428978</v>
          </cell>
          <cell r="AD19">
            <v>1561552.8716786571</v>
          </cell>
          <cell r="AE19">
            <v>5865449.8163886173</v>
          </cell>
          <cell r="AF19">
            <v>27026020.963949844</v>
          </cell>
          <cell r="AG19">
            <v>833843.66716836987</v>
          </cell>
          <cell r="AH19">
            <v>552095.79178153852</v>
          </cell>
          <cell r="AI19">
            <v>1775000.4836639476</v>
          </cell>
          <cell r="AJ19">
            <v>1402601.8232545587</v>
          </cell>
          <cell r="AK19">
            <v>4036395.3792884941</v>
          </cell>
          <cell r="AL19">
            <v>3559074.8740812228</v>
          </cell>
          <cell r="AM19">
            <v>2556887.9740924546</v>
          </cell>
          <cell r="AN19">
            <v>6489585.9486229606</v>
          </cell>
          <cell r="AO19">
            <v>1223787.5169895431</v>
          </cell>
          <cell r="AP19">
            <v>4596747.5050067529</v>
          </cell>
          <cell r="AQ19">
            <v>7874</v>
          </cell>
          <cell r="AR19">
            <v>60</v>
          </cell>
          <cell r="AS19">
            <v>35</v>
          </cell>
          <cell r="AT19">
            <v>231</v>
          </cell>
          <cell r="AU19">
            <v>196</v>
          </cell>
          <cell r="AV19">
            <v>840</v>
          </cell>
          <cell r="AW19">
            <v>820</v>
          </cell>
          <cell r="AX19">
            <v>2163</v>
          </cell>
          <cell r="AY19">
            <v>1707</v>
          </cell>
          <cell r="AZ19">
            <v>545</v>
          </cell>
          <cell r="BA19">
            <v>1277</v>
          </cell>
          <cell r="BB19">
            <v>286.02596058705706</v>
          </cell>
          <cell r="BC19">
            <v>1158.1162044005137</v>
          </cell>
          <cell r="BD19">
            <v>1314.5137899560441</v>
          </cell>
          <cell r="BE19">
            <v>640.33206481383388</v>
          </cell>
          <cell r="BF19">
            <v>596.34431260823078</v>
          </cell>
          <cell r="BG19">
            <v>400.4360495325887</v>
          </cell>
          <cell r="BH19">
            <v>361.6946010245145</v>
          </cell>
          <cell r="BI19">
            <v>98.50855193760421</v>
          </cell>
          <cell r="BJ19">
            <v>316.8124364686077</v>
          </cell>
          <cell r="BK19">
            <v>187.12347354580169</v>
          </cell>
          <cell r="BL19">
            <v>299.97047148308229</v>
          </cell>
          <cell r="BM19">
            <v>5.2168999999999999</v>
          </cell>
          <cell r="BN19">
            <v>5.9215</v>
          </cell>
          <cell r="BO19">
            <v>2.8845000000000001</v>
          </cell>
          <cell r="BP19">
            <v>2.6863000000000001</v>
          </cell>
          <cell r="BQ19">
            <v>1.8038000000000001</v>
          </cell>
          <cell r="BR19">
            <v>1.6293</v>
          </cell>
          <cell r="BS19">
            <v>0.44369999999999998</v>
          </cell>
          <cell r="BT19">
            <v>1.4271</v>
          </cell>
          <cell r="BU19">
            <v>1.6</v>
          </cell>
          <cell r="BV19">
            <v>1.6</v>
          </cell>
          <cell r="BW19">
            <v>1.3811660655321301</v>
          </cell>
          <cell r="BX19">
            <v>1.115</v>
          </cell>
          <cell r="BY19">
            <v>1</v>
          </cell>
          <cell r="BZ19">
            <v>1.27</v>
          </cell>
          <cell r="CA19">
            <v>4</v>
          </cell>
          <cell r="CB19">
            <v>0</v>
          </cell>
          <cell r="CC19">
            <v>0</v>
          </cell>
          <cell r="CD19" t="e">
            <v>#REF!</v>
          </cell>
          <cell r="CE19" t="e">
            <v>#REF!</v>
          </cell>
          <cell r="CF19" t="e">
            <v>#REF!</v>
          </cell>
        </row>
        <row r="20">
          <cell r="D20">
            <v>380154</v>
          </cell>
          <cell r="E20">
            <v>1.276</v>
          </cell>
          <cell r="F20">
            <v>105491462</v>
          </cell>
          <cell r="G20">
            <v>48101192</v>
          </cell>
          <cell r="H20">
            <v>522321</v>
          </cell>
          <cell r="I20">
            <v>525627</v>
          </cell>
          <cell r="J20">
            <v>2508081</v>
          </cell>
          <cell r="K20">
            <v>2495208</v>
          </cell>
          <cell r="L20">
            <v>6446844</v>
          </cell>
          <cell r="M20">
            <v>6137082</v>
          </cell>
          <cell r="N20">
            <v>4420796</v>
          </cell>
          <cell r="O20">
            <v>10768164</v>
          </cell>
          <cell r="P20">
            <v>3221591</v>
          </cell>
          <cell r="Q20">
            <v>11055478</v>
          </cell>
          <cell r="R20">
            <v>130712972.03</v>
          </cell>
          <cell r="S20">
            <v>101035292.06381659</v>
          </cell>
          <cell r="T20">
            <v>0</v>
          </cell>
          <cell r="U20">
            <v>130712972.02999999</v>
          </cell>
          <cell r="V20">
            <v>1419385.412812257</v>
          </cell>
          <cell r="W20">
            <v>1428369.3291678263</v>
          </cell>
          <cell r="X20">
            <v>6815604.9355694642</v>
          </cell>
          <cell r="Y20">
            <v>6780623.0979272248</v>
          </cell>
          <cell r="Z20">
            <v>17519028.207321212</v>
          </cell>
          <cell r="AA20">
            <v>16677262.962876605</v>
          </cell>
          <cell r="AB20">
            <v>12013327.734130494</v>
          </cell>
          <cell r="AC20">
            <v>29262034.083198041</v>
          </cell>
          <cell r="AD20">
            <v>8754538.4379476458</v>
          </cell>
          <cell r="AE20">
            <v>30042797.829049233</v>
          </cell>
          <cell r="AF20">
            <v>102439633.25235111</v>
          </cell>
          <cell r="AG20">
            <v>1112371.0131757499</v>
          </cell>
          <cell r="AH20">
            <v>1119411.6999747856</v>
          </cell>
          <cell r="AI20">
            <v>5341383.1783459755</v>
          </cell>
          <cell r="AJ20">
            <v>5313967.9450840317</v>
          </cell>
          <cell r="AK20">
            <v>13729645.930502517</v>
          </cell>
          <cell r="AL20">
            <v>13069955.300060036</v>
          </cell>
          <cell r="AM20">
            <v>9414833.6474376917</v>
          </cell>
          <cell r="AN20">
            <v>22932628.591847993</v>
          </cell>
          <cell r="AO20">
            <v>6860923.5407113209</v>
          </cell>
          <cell r="AP20">
            <v>23544512.405210998</v>
          </cell>
          <cell r="AQ20">
            <v>41105</v>
          </cell>
          <cell r="AR20">
            <v>181</v>
          </cell>
          <cell r="AS20">
            <v>178</v>
          </cell>
          <cell r="AT20">
            <v>1095</v>
          </cell>
          <cell r="AU20">
            <v>969</v>
          </cell>
          <cell r="AV20">
            <v>3739</v>
          </cell>
          <cell r="AW20">
            <v>3488</v>
          </cell>
          <cell r="AX20">
            <v>10295</v>
          </cell>
          <cell r="AY20">
            <v>9535</v>
          </cell>
          <cell r="AZ20">
            <v>3571</v>
          </cell>
          <cell r="BA20">
            <v>8054</v>
          </cell>
          <cell r="BB20">
            <v>207.67877641071871</v>
          </cell>
          <cell r="BC20">
            <v>512.14135044924035</v>
          </cell>
          <cell r="BD20">
            <v>524.06914792827035</v>
          </cell>
          <cell r="BE20">
            <v>406.49795877823254</v>
          </cell>
          <cell r="BF20">
            <v>456.99758729652837</v>
          </cell>
          <cell r="BG20">
            <v>306.00084537983679</v>
          </cell>
          <cell r="BH20">
            <v>312.26001768109796</v>
          </cell>
          <cell r="BI20">
            <v>76.208787821253779</v>
          </cell>
          <cell r="BJ20">
            <v>200.42500080272674</v>
          </cell>
          <cell r="BK20">
            <v>160.10742884139179</v>
          </cell>
          <cell r="BL20">
            <v>243.6109635503166</v>
          </cell>
          <cell r="BM20">
            <v>2.3069999999999999</v>
          </cell>
          <cell r="BN20">
            <v>2.3607999999999998</v>
          </cell>
          <cell r="BO20">
            <v>1.8310999999999999</v>
          </cell>
          <cell r="BP20">
            <v>2.0586000000000002</v>
          </cell>
          <cell r="BQ20">
            <v>1.3784000000000001</v>
          </cell>
          <cell r="BR20">
            <v>1.4066000000000001</v>
          </cell>
          <cell r="BS20">
            <v>0.34329999999999999</v>
          </cell>
          <cell r="BT20">
            <v>0.90290000000000004</v>
          </cell>
          <cell r="BU20">
            <v>1.6</v>
          </cell>
          <cell r="BV20">
            <v>1.6</v>
          </cell>
          <cell r="BW20">
            <v>1.1103542318452699</v>
          </cell>
          <cell r="BX20">
            <v>1.05</v>
          </cell>
          <cell r="BY20">
            <v>1</v>
          </cell>
          <cell r="BZ20">
            <v>1.27</v>
          </cell>
          <cell r="CA20">
            <v>4</v>
          </cell>
          <cell r="CB20">
            <v>1</v>
          </cell>
          <cell r="CC20">
            <v>5.0000000000000044E-2</v>
          </cell>
          <cell r="CD20" t="e">
            <v>#REF!</v>
          </cell>
          <cell r="CE20" t="e">
            <v>#REF!</v>
          </cell>
          <cell r="CF20" t="e">
            <v>#REF!</v>
          </cell>
        </row>
        <row r="21">
          <cell r="D21">
            <v>380006</v>
          </cell>
          <cell r="E21">
            <v>1.276</v>
          </cell>
          <cell r="F21">
            <v>94465085</v>
          </cell>
          <cell r="G21">
            <v>47954975</v>
          </cell>
          <cell r="H21">
            <v>1189653</v>
          </cell>
          <cell r="I21">
            <v>1048183</v>
          </cell>
          <cell r="J21">
            <v>3385527</v>
          </cell>
          <cell r="K21">
            <v>3290105</v>
          </cell>
          <cell r="L21">
            <v>3912925</v>
          </cell>
          <cell r="M21">
            <v>3696353</v>
          </cell>
          <cell r="N21">
            <v>4433631</v>
          </cell>
          <cell r="O21">
            <v>12051168</v>
          </cell>
          <cell r="P21">
            <v>3426622</v>
          </cell>
          <cell r="Q21">
            <v>11520808</v>
          </cell>
          <cell r="R21">
            <v>119203309.02</v>
          </cell>
          <cell r="S21">
            <v>92138836.371129006</v>
          </cell>
          <cell r="T21">
            <v>0</v>
          </cell>
          <cell r="U21">
            <v>119203309.01999998</v>
          </cell>
          <cell r="V21">
            <v>2957160.8406754476</v>
          </cell>
          <cell r="W21">
            <v>2605504.0599752301</v>
          </cell>
          <cell r="X21">
            <v>8415519.3736740258</v>
          </cell>
          <cell r="Y21">
            <v>8178325.6695107669</v>
          </cell>
          <cell r="Z21">
            <v>9726490.4829391204</v>
          </cell>
          <cell r="AA21">
            <v>9188150.1117663812</v>
          </cell>
          <cell r="AB21">
            <v>11020827.060667878</v>
          </cell>
          <cell r="AC21">
            <v>29955997.331996009</v>
          </cell>
          <cell r="AD21">
            <v>8517670.6099988669</v>
          </cell>
          <cell r="AE21">
            <v>28637663.478796266</v>
          </cell>
          <cell r="AF21">
            <v>93419521.175548583</v>
          </cell>
          <cell r="AG21">
            <v>2317524.1698083444</v>
          </cell>
          <cell r="AH21">
            <v>2041931.0814852901</v>
          </cell>
          <cell r="AI21">
            <v>6595234.618866791</v>
          </cell>
          <cell r="AJ21">
            <v>6409346.1359802242</v>
          </cell>
          <cell r="AK21">
            <v>7622641.4443096556</v>
          </cell>
          <cell r="AL21">
            <v>7200744.6016977904</v>
          </cell>
          <cell r="AM21">
            <v>8637011.8030312527</v>
          </cell>
          <cell r="AN21">
            <v>23476486.937300947</v>
          </cell>
          <cell r="AO21">
            <v>6675290.4467075756</v>
          </cell>
          <cell r="AP21">
            <v>22443309.936360709</v>
          </cell>
          <cell r="AQ21">
            <v>41063</v>
          </cell>
          <cell r="AR21">
            <v>227</v>
          </cell>
          <cell r="AS21">
            <v>215</v>
          </cell>
          <cell r="AT21">
            <v>1092</v>
          </cell>
          <cell r="AU21">
            <v>1065</v>
          </cell>
          <cell r="AV21">
            <v>3130</v>
          </cell>
          <cell r="AW21">
            <v>3055</v>
          </cell>
          <cell r="AX21">
            <v>11810</v>
          </cell>
          <cell r="AY21">
            <v>11694</v>
          </cell>
          <cell r="AZ21">
            <v>2410</v>
          </cell>
          <cell r="BA21">
            <v>6365</v>
          </cell>
          <cell r="BB21">
            <v>189.58576085435507</v>
          </cell>
          <cell r="BC21">
            <v>850.77979802068455</v>
          </cell>
          <cell r="BD21">
            <v>791.44615561445357</v>
          </cell>
          <cell r="BE21">
            <v>503.2993451516171</v>
          </cell>
          <cell r="BF21">
            <v>501.51378215807699</v>
          </cell>
          <cell r="BG21">
            <v>202.94572535435719</v>
          </cell>
          <cell r="BH21">
            <v>196.41965634745745</v>
          </cell>
          <cell r="BI21">
            <v>60.944198440807604</v>
          </cell>
          <cell r="BJ21">
            <v>167.29723887820637</v>
          </cell>
          <cell r="BK21">
            <v>230.8191717395427</v>
          </cell>
          <cell r="BL21">
            <v>293.83752207856389</v>
          </cell>
          <cell r="BM21">
            <v>3.8325</v>
          </cell>
          <cell r="BN21">
            <v>3.5651999999999999</v>
          </cell>
          <cell r="BO21">
            <v>2.2671999999999999</v>
          </cell>
          <cell r="BP21">
            <v>2.2591999999999999</v>
          </cell>
          <cell r="BQ21">
            <v>0.91420000000000001</v>
          </cell>
          <cell r="BR21">
            <v>0.88480000000000003</v>
          </cell>
          <cell r="BS21">
            <v>0.27450000000000002</v>
          </cell>
          <cell r="BT21">
            <v>0.75360000000000005</v>
          </cell>
          <cell r="BU21">
            <v>1.6</v>
          </cell>
          <cell r="BV21">
            <v>1.6</v>
          </cell>
          <cell r="BW21">
            <v>0.92972455251686403</v>
          </cell>
          <cell r="BX21">
            <v>1</v>
          </cell>
          <cell r="BY21">
            <v>1</v>
          </cell>
          <cell r="BZ21">
            <v>1.22</v>
          </cell>
          <cell r="CA21">
            <v>5</v>
          </cell>
          <cell r="CB21">
            <v>0</v>
          </cell>
          <cell r="CC21">
            <v>0</v>
          </cell>
          <cell r="CD21" t="e">
            <v>#REF!</v>
          </cell>
          <cell r="CE21" t="e">
            <v>#REF!</v>
          </cell>
          <cell r="CF21" t="e">
            <v>#REF!</v>
          </cell>
        </row>
        <row r="22">
          <cell r="D22">
            <v>380137</v>
          </cell>
          <cell r="E22">
            <v>1.276</v>
          </cell>
          <cell r="F22">
            <v>140890008</v>
          </cell>
          <cell r="G22">
            <v>89234415</v>
          </cell>
          <cell r="H22">
            <v>4458437</v>
          </cell>
          <cell r="I22">
            <v>4169396</v>
          </cell>
          <cell r="J22">
            <v>18208588</v>
          </cell>
          <cell r="K22">
            <v>16479377</v>
          </cell>
          <cell r="L22">
            <v>23483640</v>
          </cell>
          <cell r="M22">
            <v>22434415</v>
          </cell>
          <cell r="N22">
            <v>382</v>
          </cell>
          <cell r="O22">
            <v>180</v>
          </cell>
          <cell r="P22">
            <v>0</v>
          </cell>
          <cell r="Q22">
            <v>0</v>
          </cell>
          <cell r="R22">
            <v>176712616.5</v>
          </cell>
          <cell r="S22">
            <v>136590963.71412104</v>
          </cell>
          <cell r="T22">
            <v>0</v>
          </cell>
          <cell r="U22">
            <v>176712616.5</v>
          </cell>
          <cell r="V22">
            <v>8829127.9521517623</v>
          </cell>
          <cell r="W22">
            <v>8256734.538850667</v>
          </cell>
          <cell r="X22">
            <v>36058814.620463438</v>
          </cell>
          <cell r="Y22">
            <v>32634425.047330905</v>
          </cell>
          <cell r="Z22">
            <v>46505100.855360121</v>
          </cell>
          <cell r="AA22">
            <v>44427300.54650829</v>
          </cell>
          <cell r="AB22">
            <v>756.48189662026698</v>
          </cell>
          <cell r="AC22">
            <v>356.45743819803158</v>
          </cell>
          <cell r="AD22">
            <v>0</v>
          </cell>
          <cell r="AE22">
            <v>0</v>
          </cell>
          <cell r="AF22">
            <v>138489511.36363631</v>
          </cell>
          <cell r="AG22">
            <v>6919379.2728462089</v>
          </cell>
          <cell r="AH22">
            <v>6470795.0931431558</v>
          </cell>
          <cell r="AI22">
            <v>28259259.106946267</v>
          </cell>
          <cell r="AJ22">
            <v>25575568.218911368</v>
          </cell>
          <cell r="AK22">
            <v>36446003.805141158</v>
          </cell>
          <cell r="AL22">
            <v>34817633.657138154</v>
          </cell>
          <cell r="AM22">
            <v>592.85415095632209</v>
          </cell>
          <cell r="AN22">
            <v>279.35535908936646</v>
          </cell>
          <cell r="AO22">
            <v>0</v>
          </cell>
          <cell r="AP22">
            <v>0</v>
          </cell>
          <cell r="AQ22">
            <v>45804</v>
          </cell>
          <cell r="AR22">
            <v>1152</v>
          </cell>
          <cell r="AS22">
            <v>1054</v>
          </cell>
          <cell r="AT22">
            <v>5711</v>
          </cell>
          <cell r="AU22">
            <v>5389</v>
          </cell>
          <cell r="AV22">
            <v>16389</v>
          </cell>
          <cell r="AW22">
            <v>15906</v>
          </cell>
          <cell r="AX22">
            <v>161</v>
          </cell>
          <cell r="AY22">
            <v>42</v>
          </cell>
          <cell r="AZ22">
            <v>0</v>
          </cell>
          <cell r="BA22">
            <v>0</v>
          </cell>
          <cell r="BB22">
            <v>251.96036620461879</v>
          </cell>
          <cell r="BC22">
            <v>500.53380156584262</v>
          </cell>
          <cell r="BD22">
            <v>511.60619015995854</v>
          </cell>
          <cell r="BE22">
            <v>412.35129730558378</v>
          </cell>
          <cell r="BF22">
            <v>395.49032317237845</v>
          </cell>
          <cell r="BG22">
            <v>185.3174070267718</v>
          </cell>
          <cell r="BH22">
            <v>182.41352140250092</v>
          </cell>
          <cell r="BI22">
            <v>0.30686032658194728</v>
          </cell>
          <cell r="BJ22">
            <v>0.55427650612969537</v>
          </cell>
          <cell r="BK22" t="e">
            <v>#DIV/0!</v>
          </cell>
          <cell r="BL22" t="e">
            <v>#DIV/0!</v>
          </cell>
          <cell r="BM22">
            <v>2.2547000000000001</v>
          </cell>
          <cell r="BN22">
            <v>2.3046000000000002</v>
          </cell>
          <cell r="BO22">
            <v>1.8574999999999999</v>
          </cell>
          <cell r="BP22">
            <v>1.7816000000000001</v>
          </cell>
          <cell r="BQ22">
            <v>0.83479999999999999</v>
          </cell>
          <cell r="BR22">
            <v>0.82169999999999999</v>
          </cell>
          <cell r="BS22">
            <v>1.4E-3</v>
          </cell>
          <cell r="BT22">
            <v>2.5000000000000001E-3</v>
          </cell>
          <cell r="BU22">
            <v>0</v>
          </cell>
          <cell r="BV22">
            <v>0</v>
          </cell>
          <cell r="BW22">
            <v>1.1349994651122199</v>
          </cell>
          <cell r="BX22">
            <v>1</v>
          </cell>
          <cell r="BY22">
            <v>1</v>
          </cell>
          <cell r="BZ22">
            <v>1.22</v>
          </cell>
          <cell r="CA22">
            <v>5</v>
          </cell>
          <cell r="CB22">
            <v>0</v>
          </cell>
          <cell r="CC22">
            <v>0</v>
          </cell>
          <cell r="CD22" t="e">
            <v>#REF!</v>
          </cell>
          <cell r="CE22" t="e">
            <v>#REF!</v>
          </cell>
          <cell r="CF22" t="e">
            <v>#REF!</v>
          </cell>
        </row>
        <row r="23">
          <cell r="D23">
            <v>380251</v>
          </cell>
          <cell r="E23">
            <v>1.276</v>
          </cell>
          <cell r="F23">
            <v>82033809</v>
          </cell>
          <cell r="G23">
            <v>23789851</v>
          </cell>
          <cell r="H23">
            <v>819201</v>
          </cell>
          <cell r="I23">
            <v>729582</v>
          </cell>
          <cell r="J23">
            <v>1810563</v>
          </cell>
          <cell r="K23">
            <v>1549817</v>
          </cell>
          <cell r="L23">
            <v>2909506</v>
          </cell>
          <cell r="M23">
            <v>2867391</v>
          </cell>
          <cell r="N23">
            <v>2042725</v>
          </cell>
          <cell r="O23">
            <v>5990267</v>
          </cell>
          <cell r="P23">
            <v>1159619</v>
          </cell>
          <cell r="Q23">
            <v>3911180</v>
          </cell>
          <cell r="R23">
            <v>98538608.840000004</v>
          </cell>
          <cell r="S23">
            <v>76165945.654523164</v>
          </cell>
          <cell r="T23">
            <v>0</v>
          </cell>
          <cell r="U23">
            <v>98538608.840000004</v>
          </cell>
          <cell r="V23">
            <v>3393166.5608303663</v>
          </cell>
          <cell r="W23">
            <v>3021960.7224402069</v>
          </cell>
          <cell r="X23">
            <v>7499431.5532777794</v>
          </cell>
          <cell r="Y23">
            <v>6419410.1567337383</v>
          </cell>
          <cell r="Z23">
            <v>12051301.77787297</v>
          </cell>
          <cell r="AA23">
            <v>11876859.596150327</v>
          </cell>
          <cell r="AB23">
            <v>8461056.7650335003</v>
          </cell>
          <cell r="AC23">
            <v>24811949.295527756</v>
          </cell>
          <cell r="AD23">
            <v>4803192.8844124312</v>
          </cell>
          <cell r="AE23">
            <v>16200279.527720926</v>
          </cell>
          <cell r="AF23">
            <v>77224615.078369915</v>
          </cell>
          <cell r="AG23">
            <v>2659221.4426570269</v>
          </cell>
          <cell r="AH23">
            <v>2368307.7762070587</v>
          </cell>
          <cell r="AI23">
            <v>5877297.4555468485</v>
          </cell>
          <cell r="AJ23">
            <v>5030885.7027693875</v>
          </cell>
          <cell r="AK23">
            <v>9444593.8698064033</v>
          </cell>
          <cell r="AL23">
            <v>9307883.6960425768</v>
          </cell>
          <cell r="AM23">
            <v>6630922.2296500783</v>
          </cell>
          <cell r="AN23">
            <v>19445101.328783508</v>
          </cell>
          <cell r="AO23">
            <v>3764257.7464047265</v>
          </cell>
          <cell r="AP23">
            <v>12696143.830502294</v>
          </cell>
          <cell r="AQ23">
            <v>30700</v>
          </cell>
          <cell r="AR23">
            <v>260</v>
          </cell>
          <cell r="AS23">
            <v>179</v>
          </cell>
          <cell r="AT23">
            <v>1066</v>
          </cell>
          <cell r="AU23">
            <v>977</v>
          </cell>
          <cell r="AV23">
            <v>3348</v>
          </cell>
          <cell r="AW23">
            <v>3120</v>
          </cell>
          <cell r="AX23">
            <v>7697</v>
          </cell>
          <cell r="AY23">
            <v>7921</v>
          </cell>
          <cell r="AZ23">
            <v>1940</v>
          </cell>
          <cell r="BA23">
            <v>4192</v>
          </cell>
          <cell r="BB23">
            <v>209.62164787831139</v>
          </cell>
          <cell r="BC23">
            <v>852.31456495417524</v>
          </cell>
          <cell r="BD23">
            <v>1102.564141623398</v>
          </cell>
          <cell r="BE23">
            <v>459.4510206024741</v>
          </cell>
          <cell r="BF23">
            <v>429.11000535392253</v>
          </cell>
          <cell r="BG23">
            <v>235.08049257781767</v>
          </cell>
          <cell r="BH23">
            <v>248.60800470199189</v>
          </cell>
          <cell r="BI23">
            <v>71.791198190313096</v>
          </cell>
          <cell r="BJ23">
            <v>204.57330018078008</v>
          </cell>
          <cell r="BK23">
            <v>161.6949203782099</v>
          </cell>
          <cell r="BL23">
            <v>252.38835540915821</v>
          </cell>
          <cell r="BM23">
            <v>3.8393999999999999</v>
          </cell>
          <cell r="BN23">
            <v>4.9667000000000003</v>
          </cell>
          <cell r="BO23">
            <v>2.0697000000000001</v>
          </cell>
          <cell r="BP23">
            <v>1.9330000000000001</v>
          </cell>
          <cell r="BQ23">
            <v>1.0589999999999999</v>
          </cell>
          <cell r="BR23">
            <v>1.1198999999999999</v>
          </cell>
          <cell r="BS23">
            <v>0.32340000000000002</v>
          </cell>
          <cell r="BT23">
            <v>0.92149999999999999</v>
          </cell>
          <cell r="BU23">
            <v>1.6</v>
          </cell>
          <cell r="BV23">
            <v>1.6</v>
          </cell>
          <cell r="BW23">
            <v>1.06258487947883</v>
          </cell>
          <cell r="BX23">
            <v>1.05</v>
          </cell>
          <cell r="BY23">
            <v>1</v>
          </cell>
          <cell r="BZ23">
            <v>1.22</v>
          </cell>
          <cell r="CA23">
            <v>5</v>
          </cell>
          <cell r="CB23">
            <v>1</v>
          </cell>
          <cell r="CC23">
            <v>3.0000000000000027E-2</v>
          </cell>
          <cell r="CD23" t="e">
            <v>#REF!</v>
          </cell>
          <cell r="CE23" t="e">
            <v>#REF!</v>
          </cell>
          <cell r="CF23" t="e">
            <v>#REF!</v>
          </cell>
        </row>
        <row r="24">
          <cell r="D24">
            <v>380051</v>
          </cell>
          <cell r="E24">
            <v>1.276</v>
          </cell>
          <cell r="F24">
            <v>38143912</v>
          </cell>
          <cell r="G24">
            <v>22868367</v>
          </cell>
          <cell r="H24">
            <v>871364</v>
          </cell>
          <cell r="I24">
            <v>817885</v>
          </cell>
          <cell r="J24">
            <v>4068950</v>
          </cell>
          <cell r="K24">
            <v>3913676</v>
          </cell>
          <cell r="L24">
            <v>6718567</v>
          </cell>
          <cell r="M24">
            <v>6476569</v>
          </cell>
          <cell r="N24">
            <v>1164</v>
          </cell>
          <cell r="O24">
            <v>192</v>
          </cell>
          <cell r="P24">
            <v>0</v>
          </cell>
          <cell r="Q24">
            <v>0</v>
          </cell>
          <cell r="R24">
            <v>49337251.240000002</v>
          </cell>
          <cell r="S24">
            <v>38135492.682794504</v>
          </cell>
          <cell r="T24">
            <v>0</v>
          </cell>
          <cell r="U24">
            <v>49337251.240000002</v>
          </cell>
          <cell r="V24">
            <v>1879920.1792367317</v>
          </cell>
          <cell r="W24">
            <v>1764542.1612495286</v>
          </cell>
          <cell r="X24">
            <v>8778537.1134282574</v>
          </cell>
          <cell r="Y24">
            <v>8443541.949626673</v>
          </cell>
          <cell r="Z24">
            <v>14494940.895944739</v>
          </cell>
          <cell r="AA24">
            <v>13972843.444667282</v>
          </cell>
          <cell r="AB24">
            <v>2511.2663463622043</v>
          </cell>
          <cell r="AC24">
            <v>414.22950043087906</v>
          </cell>
          <cell r="AD24">
            <v>0</v>
          </cell>
          <cell r="AE24">
            <v>0</v>
          </cell>
          <cell r="AF24">
            <v>38665557.398119129</v>
          </cell>
          <cell r="AG24">
            <v>1473291.6765178149</v>
          </cell>
          <cell r="AH24">
            <v>1382870.0323272168</v>
          </cell>
          <cell r="AI24">
            <v>6879731.2801161893</v>
          </cell>
          <cell r="AJ24">
            <v>6617195.8852873612</v>
          </cell>
          <cell r="AK24">
            <v>11359671.548546033</v>
          </cell>
          <cell r="AL24">
            <v>10950504.266980628</v>
          </cell>
          <cell r="AM24">
            <v>1968.0770739515708</v>
          </cell>
          <cell r="AN24">
            <v>324.63126993015601</v>
          </cell>
          <cell r="AO24">
            <v>0</v>
          </cell>
          <cell r="AP24">
            <v>0</v>
          </cell>
          <cell r="AQ24">
            <v>9560</v>
          </cell>
          <cell r="AR24">
            <v>240</v>
          </cell>
          <cell r="AS24">
            <v>221</v>
          </cell>
          <cell r="AT24">
            <v>1216</v>
          </cell>
          <cell r="AU24">
            <v>1094</v>
          </cell>
          <cell r="AV24">
            <v>3471</v>
          </cell>
          <cell r="AW24">
            <v>3294</v>
          </cell>
          <cell r="AX24">
            <v>11</v>
          </cell>
          <cell r="AY24">
            <v>13</v>
          </cell>
          <cell r="AZ24">
            <v>0</v>
          </cell>
          <cell r="BA24">
            <v>0</v>
          </cell>
          <cell r="BB24">
            <v>337.0428643490161</v>
          </cell>
          <cell r="BC24">
            <v>511.55960990201908</v>
          </cell>
          <cell r="BD24">
            <v>521.44420525159001</v>
          </cell>
          <cell r="BE24">
            <v>471.47281250796254</v>
          </cell>
          <cell r="BF24">
            <v>504.05209363858637</v>
          </cell>
          <cell r="BG24">
            <v>272.72811746245156</v>
          </cell>
          <cell r="BH24">
            <v>277.03157931037816</v>
          </cell>
          <cell r="BI24">
            <v>14.909674802663416</v>
          </cell>
          <cell r="BJ24">
            <v>2.0809696790394616</v>
          </cell>
          <cell r="BK24">
            <v>0</v>
          </cell>
          <cell r="BL24">
            <v>0</v>
          </cell>
          <cell r="BM24">
            <v>2.3043999999999998</v>
          </cell>
          <cell r="BN24">
            <v>2.3489</v>
          </cell>
          <cell r="BO24">
            <v>2.1238000000000001</v>
          </cell>
          <cell r="BP24">
            <v>2.2706</v>
          </cell>
          <cell r="BQ24">
            <v>1.2285999999999999</v>
          </cell>
          <cell r="BR24">
            <v>1.2479</v>
          </cell>
          <cell r="BS24">
            <v>6.7199999999999996E-2</v>
          </cell>
          <cell r="BT24">
            <v>9.4000000000000004E-3</v>
          </cell>
          <cell r="BU24">
            <v>0</v>
          </cell>
          <cell r="BV24">
            <v>0</v>
          </cell>
          <cell r="BW24">
            <v>1.5182693200836801</v>
          </cell>
          <cell r="BX24">
            <v>1</v>
          </cell>
          <cell r="BY24">
            <v>1</v>
          </cell>
          <cell r="BZ24">
            <v>1.19</v>
          </cell>
          <cell r="CA24">
            <v>6</v>
          </cell>
          <cell r="CB24">
            <v>0</v>
          </cell>
          <cell r="CC24">
            <v>0</v>
          </cell>
          <cell r="CD24" t="e">
            <v>#REF!</v>
          </cell>
          <cell r="CE24" t="e">
            <v>#REF!</v>
          </cell>
          <cell r="CF24" t="e">
            <v>#REF!</v>
          </cell>
        </row>
        <row r="25">
          <cell r="D25">
            <v>380056</v>
          </cell>
          <cell r="E25">
            <v>1.276</v>
          </cell>
          <cell r="F25">
            <v>58661791</v>
          </cell>
          <cell r="G25">
            <v>35316363</v>
          </cell>
          <cell r="H25">
            <v>1582211</v>
          </cell>
          <cell r="I25">
            <v>1439722</v>
          </cell>
          <cell r="J25">
            <v>6251032</v>
          </cell>
          <cell r="K25">
            <v>6283112</v>
          </cell>
          <cell r="L25">
            <v>10106557</v>
          </cell>
          <cell r="M25">
            <v>9653262</v>
          </cell>
          <cell r="N25">
            <v>467</v>
          </cell>
          <cell r="O25">
            <v>0</v>
          </cell>
          <cell r="P25">
            <v>0</v>
          </cell>
          <cell r="Q25">
            <v>0</v>
          </cell>
          <cell r="R25">
            <v>75320759.989999995</v>
          </cell>
          <cell r="S25">
            <v>58219584.986021012</v>
          </cell>
          <cell r="T25">
            <v>0</v>
          </cell>
          <cell r="U25">
            <v>75320759.989999995</v>
          </cell>
          <cell r="V25">
            <v>3374450.9587393776</v>
          </cell>
          <cell r="W25">
            <v>3070558.4041687069</v>
          </cell>
          <cell r="X25">
            <v>13331850.76169394</v>
          </cell>
          <cell r="Y25">
            <v>13400269.188033005</v>
          </cell>
          <cell r="Z25">
            <v>21554698.430363692</v>
          </cell>
          <cell r="AA25">
            <v>20587936.255570464</v>
          </cell>
          <cell r="AB25">
            <v>995.9914308087159</v>
          </cell>
          <cell r="AC25">
            <v>0</v>
          </cell>
          <cell r="AD25">
            <v>0</v>
          </cell>
          <cell r="AE25">
            <v>0</v>
          </cell>
          <cell r="AF25">
            <v>59028808.769592471</v>
          </cell>
          <cell r="AG25">
            <v>2644554.0428991988</v>
          </cell>
          <cell r="AH25">
            <v>2406393.7336745351</v>
          </cell>
          <cell r="AI25">
            <v>10448158.904148856</v>
          </cell>
          <cell r="AJ25">
            <v>10501778.360527433</v>
          </cell>
          <cell r="AK25">
            <v>16892396.88899976</v>
          </cell>
          <cell r="AL25">
            <v>16134746.281795034</v>
          </cell>
          <cell r="AM25">
            <v>780.5575476557334</v>
          </cell>
          <cell r="AN25">
            <v>0</v>
          </cell>
          <cell r="AO25">
            <v>0</v>
          </cell>
          <cell r="AP25">
            <v>0</v>
          </cell>
          <cell r="AQ25">
            <v>18327</v>
          </cell>
          <cell r="AR25">
            <v>517</v>
          </cell>
          <cell r="AS25">
            <v>512</v>
          </cell>
          <cell r="AT25">
            <v>2362</v>
          </cell>
          <cell r="AU25">
            <v>2383</v>
          </cell>
          <cell r="AV25">
            <v>6435</v>
          </cell>
          <cell r="AW25">
            <v>6047</v>
          </cell>
          <cell r="AX25">
            <v>40</v>
          </cell>
          <cell r="AY25">
            <v>31</v>
          </cell>
          <cell r="AZ25">
            <v>0</v>
          </cell>
          <cell r="BA25">
            <v>0</v>
          </cell>
          <cell r="BB25">
            <v>268.40548903072187</v>
          </cell>
          <cell r="BC25">
            <v>426.26596436157303</v>
          </cell>
          <cell r="BD25">
            <v>391.66564675692302</v>
          </cell>
          <cell r="BE25">
            <v>368.61977505464495</v>
          </cell>
          <cell r="BF25">
            <v>367.24641070525365</v>
          </cell>
          <cell r="BG25">
            <v>218.75675846930537</v>
          </cell>
          <cell r="BH25">
            <v>222.35194148331175</v>
          </cell>
          <cell r="BI25">
            <v>1.6261615576161113</v>
          </cell>
          <cell r="BJ25">
            <v>0</v>
          </cell>
          <cell r="BK25">
            <v>0</v>
          </cell>
          <cell r="BL25">
            <v>0</v>
          </cell>
          <cell r="BM25">
            <v>1.9201999999999999</v>
          </cell>
          <cell r="BN25">
            <v>1.7643</v>
          </cell>
          <cell r="BO25">
            <v>1.6605000000000001</v>
          </cell>
          <cell r="BP25">
            <v>1.6543000000000001</v>
          </cell>
          <cell r="BQ25">
            <v>0.98540000000000005</v>
          </cell>
          <cell r="BR25">
            <v>1.0016</v>
          </cell>
          <cell r="BS25">
            <v>7.3000000000000001E-3</v>
          </cell>
          <cell r="BT25">
            <v>0</v>
          </cell>
          <cell r="BU25">
            <v>0</v>
          </cell>
          <cell r="BV25">
            <v>0</v>
          </cell>
          <cell r="BW25">
            <v>1.20905653407541</v>
          </cell>
          <cell r="BX25">
            <v>1</v>
          </cell>
          <cell r="BY25">
            <v>1</v>
          </cell>
          <cell r="BZ25">
            <v>1.19</v>
          </cell>
          <cell r="CA25">
            <v>6</v>
          </cell>
          <cell r="CB25">
            <v>0</v>
          </cell>
          <cell r="CC25">
            <v>0</v>
          </cell>
          <cell r="CD25" t="e">
            <v>#REF!</v>
          </cell>
          <cell r="CE25" t="e">
            <v>#REF!</v>
          </cell>
          <cell r="CF25" t="e">
            <v>#REF!</v>
          </cell>
        </row>
        <row r="26">
          <cell r="D26">
            <v>380100</v>
          </cell>
          <cell r="E26">
            <v>1.276</v>
          </cell>
          <cell r="F26">
            <v>51836176</v>
          </cell>
          <cell r="G26">
            <v>6606604</v>
          </cell>
          <cell r="H26">
            <v>172880</v>
          </cell>
          <cell r="I26">
            <v>157153</v>
          </cell>
          <cell r="J26">
            <v>527660</v>
          </cell>
          <cell r="K26">
            <v>419523</v>
          </cell>
          <cell r="L26">
            <v>929680</v>
          </cell>
          <cell r="M26">
            <v>876454</v>
          </cell>
          <cell r="N26">
            <v>656474</v>
          </cell>
          <cell r="O26">
            <v>1258030</v>
          </cell>
          <cell r="P26">
            <v>382816</v>
          </cell>
          <cell r="Q26">
            <v>1225934</v>
          </cell>
          <cell r="R26">
            <v>70467296.739999995</v>
          </cell>
          <cell r="S26">
            <v>54468074.565016367</v>
          </cell>
          <cell r="T26">
            <v>0</v>
          </cell>
          <cell r="U26">
            <v>70467296.73999998</v>
          </cell>
          <cell r="V26">
            <v>1843971.0114926214</v>
          </cell>
          <cell r="W26">
            <v>1676223.8336944699</v>
          </cell>
          <cell r="X26">
            <v>5628122.0726758251</v>
          </cell>
          <cell r="Y26">
            <v>4474712.231920517</v>
          </cell>
          <cell r="Z26">
            <v>9916143.9724922515</v>
          </cell>
          <cell r="AA26">
            <v>9348425.3176003825</v>
          </cell>
          <cell r="AB26">
            <v>7002076.7341427989</v>
          </cell>
          <cell r="AC26">
            <v>13418387.619088748</v>
          </cell>
          <cell r="AD26">
            <v>4083188.377692963</v>
          </cell>
          <cell r="AE26">
            <v>13076045.569199419</v>
          </cell>
          <cell r="AF26">
            <v>55225154.184952982</v>
          </cell>
          <cell r="AG26">
            <v>1445118.3475647504</v>
          </cell>
          <cell r="AH26">
            <v>1313655.0420803055</v>
          </cell>
          <cell r="AI26">
            <v>4410753.9754512738</v>
          </cell>
          <cell r="AJ26">
            <v>3506827.7679627878</v>
          </cell>
          <cell r="AK26">
            <v>7771272.7057149308</v>
          </cell>
          <cell r="AL26">
            <v>7326352.1297808643</v>
          </cell>
          <cell r="AM26">
            <v>5487520.9515225692</v>
          </cell>
          <cell r="AN26">
            <v>10515977.757906543</v>
          </cell>
          <cell r="AO26">
            <v>3199990.891608905</v>
          </cell>
          <cell r="AP26">
            <v>10247684.615360046</v>
          </cell>
          <cell r="AQ26">
            <v>7611</v>
          </cell>
          <cell r="AR26">
            <v>45</v>
          </cell>
          <cell r="AS26">
            <v>41</v>
          </cell>
          <cell r="AT26">
            <v>254</v>
          </cell>
          <cell r="AU26">
            <v>219</v>
          </cell>
          <cell r="AV26">
            <v>792</v>
          </cell>
          <cell r="AW26">
            <v>785</v>
          </cell>
          <cell r="AX26">
            <v>2014</v>
          </cell>
          <cell r="AY26">
            <v>1596</v>
          </cell>
          <cell r="AZ26">
            <v>584</v>
          </cell>
          <cell r="BA26">
            <v>1281</v>
          </cell>
          <cell r="BB26">
            <v>604.66380003671202</v>
          </cell>
          <cell r="BC26">
            <v>2676.1450880828711</v>
          </cell>
          <cell r="BD26">
            <v>2670.0305733339542</v>
          </cell>
          <cell r="BE26">
            <v>1447.0977609748275</v>
          </cell>
          <cell r="BF26">
            <v>1334.4093485398737</v>
          </cell>
          <cell r="BG26">
            <v>817.68441768886066</v>
          </cell>
          <cell r="BH26">
            <v>777.74438745019791</v>
          </cell>
          <cell r="BI26">
            <v>227.05730517719996</v>
          </cell>
          <cell r="BJ26">
            <v>549.07987457740933</v>
          </cell>
          <cell r="BK26">
            <v>456.61970485286889</v>
          </cell>
          <cell r="BL26">
            <v>666.64614984127286</v>
          </cell>
          <cell r="BM26">
            <v>12.055199999999999</v>
          </cell>
          <cell r="BN26">
            <v>12.0276</v>
          </cell>
          <cell r="BO26">
            <v>6.5186999999999999</v>
          </cell>
          <cell r="BP26">
            <v>6.0110999999999999</v>
          </cell>
          <cell r="BQ26">
            <v>3.6833999999999998</v>
          </cell>
          <cell r="BR26">
            <v>3.5034999999999998</v>
          </cell>
          <cell r="BS26">
            <v>1.0227999999999999</v>
          </cell>
          <cell r="BT26">
            <v>2.4733999999999998</v>
          </cell>
          <cell r="BU26">
            <v>2.0569000000000002</v>
          </cell>
          <cell r="BV26">
            <v>3.0030000000000001</v>
          </cell>
          <cell r="BW26">
            <v>2.7237990802785399</v>
          </cell>
          <cell r="BX26">
            <v>1.115</v>
          </cell>
          <cell r="BY26">
            <v>1</v>
          </cell>
          <cell r="BZ26">
            <v>1.19</v>
          </cell>
          <cell r="CA26">
            <v>6</v>
          </cell>
          <cell r="CB26">
            <v>1</v>
          </cell>
          <cell r="CC26">
            <v>3.0000000000000027E-2</v>
          </cell>
          <cell r="CD26" t="e">
            <v>#REF!</v>
          </cell>
          <cell r="CE26" t="e">
            <v>#REF!</v>
          </cell>
          <cell r="CF26" t="e">
            <v>#REF!</v>
          </cell>
        </row>
        <row r="27">
          <cell r="D27">
            <v>380132</v>
          </cell>
          <cell r="E27">
            <v>1.276</v>
          </cell>
          <cell r="F27">
            <v>71138057</v>
          </cell>
          <cell r="G27">
            <v>23110420</v>
          </cell>
          <cell r="H27">
            <v>643044</v>
          </cell>
          <cell r="I27">
            <v>571298</v>
          </cell>
          <cell r="J27">
            <v>1583937</v>
          </cell>
          <cell r="K27">
            <v>1592049</v>
          </cell>
          <cell r="L27">
            <v>3134858</v>
          </cell>
          <cell r="M27">
            <v>3019908</v>
          </cell>
          <cell r="N27">
            <v>2080137</v>
          </cell>
          <cell r="O27">
            <v>5145797</v>
          </cell>
          <cell r="P27">
            <v>1450961</v>
          </cell>
          <cell r="Q27">
            <v>3888431</v>
          </cell>
          <cell r="R27">
            <v>77415214.819999993</v>
          </cell>
          <cell r="S27">
            <v>59838505.073679179</v>
          </cell>
          <cell r="T27">
            <v>0</v>
          </cell>
          <cell r="U27">
            <v>77415214.819999993</v>
          </cell>
          <cell r="V27">
            <v>2154066.8407892231</v>
          </cell>
          <cell r="W27">
            <v>1913732.3076013485</v>
          </cell>
          <cell r="X27">
            <v>5305867.3583754133</v>
          </cell>
          <cell r="Y27">
            <v>5333040.9113709824</v>
          </cell>
          <cell r="Z27">
            <v>10501137.82009135</v>
          </cell>
          <cell r="AA27">
            <v>10116078.658745125</v>
          </cell>
          <cell r="AB27">
            <v>6968036.613355808</v>
          </cell>
          <cell r="AC27">
            <v>17237375.182930969</v>
          </cell>
          <cell r="AD27">
            <v>4860424.7569036828</v>
          </cell>
          <cell r="AE27">
            <v>13025454.369836092</v>
          </cell>
          <cell r="AF27">
            <v>60670231.050156742</v>
          </cell>
          <cell r="AG27">
            <v>1688140.1573583253</v>
          </cell>
          <cell r="AH27">
            <v>1499790.2097189252</v>
          </cell>
          <cell r="AI27">
            <v>4158203.2589149005</v>
          </cell>
          <cell r="AJ27">
            <v>4179499.1468424625</v>
          </cell>
          <cell r="AK27">
            <v>8229731.8339273902</v>
          </cell>
          <cell r="AL27">
            <v>7927961.3313049572</v>
          </cell>
          <cell r="AM27">
            <v>5460843.7408744572</v>
          </cell>
          <cell r="AN27">
            <v>13508914.720165337</v>
          </cell>
          <cell r="AO27">
            <v>3809110.3110530428</v>
          </cell>
          <cell r="AP27">
            <v>10208036.339996938</v>
          </cell>
          <cell r="AQ27">
            <v>26959</v>
          </cell>
          <cell r="AR27">
            <v>169</v>
          </cell>
          <cell r="AS27">
            <v>146</v>
          </cell>
          <cell r="AT27">
            <v>833</v>
          </cell>
          <cell r="AU27">
            <v>818</v>
          </cell>
          <cell r="AV27">
            <v>2993</v>
          </cell>
          <cell r="AW27">
            <v>2782</v>
          </cell>
          <cell r="AX27">
            <v>7028</v>
          </cell>
          <cell r="AY27">
            <v>6066</v>
          </cell>
          <cell r="AZ27">
            <v>2053</v>
          </cell>
          <cell r="BA27">
            <v>4071</v>
          </cell>
          <cell r="BB27">
            <v>187.53858034471094</v>
          </cell>
          <cell r="BC27">
            <v>832.4162511628823</v>
          </cell>
          <cell r="BD27">
            <v>856.044640250528</v>
          </cell>
          <cell r="BE27">
            <v>415.98672057972198</v>
          </cell>
          <cell r="BF27">
            <v>425.78434666284255</v>
          </cell>
          <cell r="BG27">
            <v>229.13831812917334</v>
          </cell>
          <cell r="BH27">
            <v>237.47787357132029</v>
          </cell>
          <cell r="BI27">
            <v>64.751040372728809</v>
          </cell>
          <cell r="BJ27">
            <v>185.58240905821157</v>
          </cell>
          <cell r="BK27">
            <v>154.61561580829041</v>
          </cell>
          <cell r="BL27">
            <v>208.95841193803605</v>
          </cell>
          <cell r="BM27">
            <v>3.7498</v>
          </cell>
          <cell r="BN27">
            <v>3.8561999999999999</v>
          </cell>
          <cell r="BO27">
            <v>1.8738999999999999</v>
          </cell>
          <cell r="BP27">
            <v>1.9179999999999999</v>
          </cell>
          <cell r="BQ27">
            <v>1.0322</v>
          </cell>
          <cell r="BR27">
            <v>1.0698000000000001</v>
          </cell>
          <cell r="BS27">
            <v>0.29170000000000001</v>
          </cell>
          <cell r="BT27">
            <v>0.83599999999999997</v>
          </cell>
          <cell r="BU27">
            <v>1.6</v>
          </cell>
          <cell r="BV27">
            <v>1.6</v>
          </cell>
          <cell r="BW27">
            <v>1.0130867576690501</v>
          </cell>
          <cell r="BX27">
            <v>1.05</v>
          </cell>
          <cell r="BY27">
            <v>1</v>
          </cell>
          <cell r="BZ27">
            <v>1.1599999999999999</v>
          </cell>
          <cell r="CA27">
            <v>7</v>
          </cell>
          <cell r="CB27">
            <v>0</v>
          </cell>
          <cell r="CC27">
            <v>0</v>
          </cell>
          <cell r="CD27" t="e">
            <v>#REF!</v>
          </cell>
          <cell r="CE27" t="e">
            <v>#REF!</v>
          </cell>
          <cell r="CF27" t="e">
            <v>#REF!</v>
          </cell>
        </row>
        <row r="28">
          <cell r="D28">
            <v>380019</v>
          </cell>
          <cell r="E28">
            <v>1.276</v>
          </cell>
          <cell r="F28">
            <v>64192743</v>
          </cell>
          <cell r="G28">
            <v>35307661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45352</v>
          </cell>
          <cell r="M28">
            <v>44404</v>
          </cell>
          <cell r="N28">
            <v>4714513</v>
          </cell>
          <cell r="O28">
            <v>12808060</v>
          </cell>
          <cell r="P28">
            <v>4513153</v>
          </cell>
          <cell r="Q28">
            <v>13182179</v>
          </cell>
          <cell r="R28">
            <v>81734908.480000004</v>
          </cell>
          <cell r="S28">
            <v>63177435.426309675</v>
          </cell>
          <cell r="T28">
            <v>0</v>
          </cell>
          <cell r="U28">
            <v>81734908.480000004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104986.89135439927</v>
          </cell>
          <cell r="AA28">
            <v>102792.33382652904</v>
          </cell>
          <cell r="AB28">
            <v>10913786.91391566</v>
          </cell>
          <cell r="AC28">
            <v>29649814.863305412</v>
          </cell>
          <cell r="AD28">
            <v>10447651.783312336</v>
          </cell>
          <cell r="AE28">
            <v>30515875.694285665</v>
          </cell>
          <cell r="AF28">
            <v>64055570.909090906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82278.128020689081</v>
          </cell>
          <cell r="AL28">
            <v>80558.255349944389</v>
          </cell>
          <cell r="AM28">
            <v>8553124.5406862535</v>
          </cell>
          <cell r="AN28">
            <v>23236532.024534021</v>
          </cell>
          <cell r="AO28">
            <v>8187814.8772040242</v>
          </cell>
          <cell r="AP28">
            <v>23915263.083295975</v>
          </cell>
          <cell r="AQ28">
            <v>28803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8885</v>
          </cell>
          <cell r="AY28">
            <v>10814</v>
          </cell>
          <cell r="AZ28">
            <v>2592</v>
          </cell>
          <cell r="BA28">
            <v>6512</v>
          </cell>
          <cell r="BB28">
            <v>185.32667577767046</v>
          </cell>
          <cell r="BC28" t="e">
            <v>#DIV/0!</v>
          </cell>
          <cell r="BD28" t="e">
            <v>#DIV/0!</v>
          </cell>
          <cell r="BE28" t="e">
            <v>#DIV/0!</v>
          </cell>
          <cell r="BF28" t="e">
            <v>#DIV/0!</v>
          </cell>
          <cell r="BG28" t="e">
            <v>#DIV/0!</v>
          </cell>
          <cell r="BH28" t="e">
            <v>#DIV/0!</v>
          </cell>
          <cell r="BI28">
            <v>80.220639098539237</v>
          </cell>
          <cell r="BJ28">
            <v>179.06211103302834</v>
          </cell>
          <cell r="BK28">
            <v>263.23993303768083</v>
          </cell>
          <cell r="BL28">
            <v>306.04093830999147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0.3614</v>
          </cell>
          <cell r="BT28">
            <v>0.80659999999999998</v>
          </cell>
          <cell r="BU28">
            <v>1.6</v>
          </cell>
          <cell r="BV28">
            <v>1.6</v>
          </cell>
          <cell r="BW28">
            <v>0.92004344686317396</v>
          </cell>
          <cell r="BX28">
            <v>1</v>
          </cell>
          <cell r="BY28">
            <v>1</v>
          </cell>
          <cell r="BZ28">
            <v>1.1599999999999999</v>
          </cell>
          <cell r="CA28">
            <v>7</v>
          </cell>
          <cell r="CB28">
            <v>1</v>
          </cell>
          <cell r="CC28">
            <v>1.0000000000000009E-2</v>
          </cell>
          <cell r="CD28" t="e">
            <v>#REF!</v>
          </cell>
          <cell r="CE28" t="e">
            <v>#REF!</v>
          </cell>
          <cell r="CF28" t="e">
            <v>#REF!</v>
          </cell>
        </row>
        <row r="29">
          <cell r="D29">
            <v>380097</v>
          </cell>
          <cell r="E29">
            <v>1.276</v>
          </cell>
          <cell r="F29">
            <v>43219752</v>
          </cell>
          <cell r="G29">
            <v>7059369</v>
          </cell>
          <cell r="H29">
            <v>176283</v>
          </cell>
          <cell r="I29">
            <v>182886</v>
          </cell>
          <cell r="J29">
            <v>685478</v>
          </cell>
          <cell r="K29">
            <v>613434</v>
          </cell>
          <cell r="L29">
            <v>1228092</v>
          </cell>
          <cell r="M29">
            <v>1260338</v>
          </cell>
          <cell r="N29">
            <v>463829</v>
          </cell>
          <cell r="O29">
            <v>1272131</v>
          </cell>
          <cell r="P29">
            <v>280272</v>
          </cell>
          <cell r="Q29">
            <v>896626</v>
          </cell>
          <cell r="R29">
            <v>54175333.479999997</v>
          </cell>
          <cell r="S29">
            <v>41875114.27460558</v>
          </cell>
          <cell r="T29">
            <v>0</v>
          </cell>
          <cell r="U29">
            <v>54175333.479999997</v>
          </cell>
          <cell r="V29">
            <v>1352839.0868723309</v>
          </cell>
          <cell r="W29">
            <v>1403512.1324332641</v>
          </cell>
          <cell r="X29">
            <v>5260526.7189182825</v>
          </cell>
          <cell r="Y29">
            <v>4707643.3485727012</v>
          </cell>
          <cell r="Z29">
            <v>9424679.9741053563</v>
          </cell>
          <cell r="AA29">
            <v>9672143.7068265229</v>
          </cell>
          <cell r="AB29">
            <v>3559537.7933487985</v>
          </cell>
          <cell r="AC29">
            <v>9762646.0885166768</v>
          </cell>
          <cell r="AD29">
            <v>2150876.2419285011</v>
          </cell>
          <cell r="AE29">
            <v>6880928.3884775657</v>
          </cell>
          <cell r="AF29">
            <v>42457157.899686515</v>
          </cell>
          <cell r="AG29">
            <v>1060218.7201193816</v>
          </cell>
          <cell r="AH29">
            <v>1099931.138270583</v>
          </cell>
          <cell r="AI29">
            <v>4122669.8424124471</v>
          </cell>
          <cell r="AJ29">
            <v>3689375.6650256277</v>
          </cell>
          <cell r="AK29">
            <v>7386112.8323709685</v>
          </cell>
          <cell r="AL29">
            <v>7580049.9269800335</v>
          </cell>
          <cell r="AM29">
            <v>2789606.4211197481</v>
          </cell>
          <cell r="AN29">
            <v>7650976.5583986491</v>
          </cell>
          <cell r="AO29">
            <v>1685639.6880317407</v>
          </cell>
          <cell r="AP29">
            <v>5392577.1069573397</v>
          </cell>
          <cell r="AQ29">
            <v>8946</v>
          </cell>
          <cell r="AR29">
            <v>58</v>
          </cell>
          <cell r="AS29">
            <v>46</v>
          </cell>
          <cell r="AT29">
            <v>248</v>
          </cell>
          <cell r="AU29">
            <v>241</v>
          </cell>
          <cell r="AV29">
            <v>904</v>
          </cell>
          <cell r="AW29">
            <v>950</v>
          </cell>
          <cell r="AX29">
            <v>2501</v>
          </cell>
          <cell r="AY29">
            <v>1971</v>
          </cell>
          <cell r="AZ29">
            <v>681</v>
          </cell>
          <cell r="BA29">
            <v>1346</v>
          </cell>
          <cell r="BB29">
            <v>395.49480121177544</v>
          </cell>
          <cell r="BC29">
            <v>1523.3027587922147</v>
          </cell>
          <cell r="BD29">
            <v>1992.6288736785923</v>
          </cell>
          <cell r="BE29">
            <v>1385.3057266170858</v>
          </cell>
          <cell r="BF29">
            <v>1275.717726495722</v>
          </cell>
          <cell r="BG29">
            <v>680.87323307254508</v>
          </cell>
          <cell r="BH29">
            <v>664.91666026140649</v>
          </cell>
          <cell r="BI29">
            <v>92.949700823662141</v>
          </cell>
          <cell r="BJ29">
            <v>323.48116685264029</v>
          </cell>
          <cell r="BK29">
            <v>206.27015272047734</v>
          </cell>
          <cell r="BL29">
            <v>333.86435778586798</v>
          </cell>
          <cell r="BM29">
            <v>6.8620000000000001</v>
          </cell>
          <cell r="BN29">
            <v>8.9762000000000004</v>
          </cell>
          <cell r="BO29">
            <v>6.2404000000000002</v>
          </cell>
          <cell r="BP29">
            <v>5.7466999999999997</v>
          </cell>
          <cell r="BQ29">
            <v>3.0670999999999999</v>
          </cell>
          <cell r="BR29">
            <v>2.9952000000000001</v>
          </cell>
          <cell r="BS29">
            <v>0.41870000000000002</v>
          </cell>
          <cell r="BT29">
            <v>1.4572000000000001</v>
          </cell>
          <cell r="BU29">
            <v>1.6</v>
          </cell>
          <cell r="BV29">
            <v>1.6</v>
          </cell>
          <cell r="BW29">
            <v>1.8470918175721001</v>
          </cell>
          <cell r="BX29">
            <v>1.115</v>
          </cell>
          <cell r="BY29">
            <v>1</v>
          </cell>
          <cell r="BZ29">
            <v>1.1499999999999999</v>
          </cell>
          <cell r="CA29">
            <v>8</v>
          </cell>
          <cell r="CB29">
            <v>0</v>
          </cell>
          <cell r="CC29">
            <v>0</v>
          </cell>
          <cell r="CD29" t="e">
            <v>#REF!</v>
          </cell>
          <cell r="CE29" t="e">
            <v>#REF!</v>
          </cell>
          <cell r="CF29" t="e">
            <v>#REF!</v>
          </cell>
        </row>
        <row r="30">
          <cell r="D30">
            <v>380177</v>
          </cell>
          <cell r="E30">
            <v>1.276</v>
          </cell>
          <cell r="F30">
            <v>268351509</v>
          </cell>
          <cell r="G30">
            <v>97602211</v>
          </cell>
          <cell r="H30">
            <v>2358953</v>
          </cell>
          <cell r="I30">
            <v>2018139</v>
          </cell>
          <cell r="J30">
            <v>9206192</v>
          </cell>
          <cell r="K30">
            <v>8371330</v>
          </cell>
          <cell r="L30">
            <v>14953081</v>
          </cell>
          <cell r="M30">
            <v>13404392</v>
          </cell>
          <cell r="N30">
            <v>6826310</v>
          </cell>
          <cell r="O30">
            <v>16488223</v>
          </cell>
          <cell r="P30">
            <v>5085561</v>
          </cell>
          <cell r="Q30">
            <v>18890030</v>
          </cell>
          <cell r="R30">
            <v>317964097.31999999</v>
          </cell>
          <cell r="S30">
            <v>245772052.61079699</v>
          </cell>
          <cell r="T30">
            <v>0</v>
          </cell>
          <cell r="U30">
            <v>317964097.31999993</v>
          </cell>
          <cell r="V30">
            <v>7684891.0857696244</v>
          </cell>
          <cell r="W30">
            <v>6574602.5507689314</v>
          </cell>
          <cell r="X30">
            <v>29991518.624866042</v>
          </cell>
          <cell r="Y30">
            <v>27271742.715109553</v>
          </cell>
          <cell r="Z30">
            <v>48713475.377292864</v>
          </cell>
          <cell r="AA30">
            <v>43668225.942170806</v>
          </cell>
          <cell r="AB30">
            <v>22238445.983323973</v>
          </cell>
          <cell r="AC30">
            <v>53714592.00453832</v>
          </cell>
          <cell r="AD30">
            <v>16567512.110261481</v>
          </cell>
          <cell r="AE30">
            <v>61539090.925898388</v>
          </cell>
          <cell r="AF30">
            <v>249188164.04388714</v>
          </cell>
          <cell r="AG30">
            <v>6022641.9167473549</v>
          </cell>
          <cell r="AH30">
            <v>5152509.836025808</v>
          </cell>
          <cell r="AI30">
            <v>23504324.941117588</v>
          </cell>
          <cell r="AJ30">
            <v>21372839.118424416</v>
          </cell>
          <cell r="AK30">
            <v>38176704.841138609</v>
          </cell>
          <cell r="AL30">
            <v>34222747.603582136</v>
          </cell>
          <cell r="AM30">
            <v>17428249.203231953</v>
          </cell>
          <cell r="AN30">
            <v>42096075.238666393</v>
          </cell>
          <cell r="AO30">
            <v>12983943.660079531</v>
          </cell>
          <cell r="AP30">
            <v>48228127.684873343</v>
          </cell>
          <cell r="AQ30">
            <v>120085</v>
          </cell>
          <cell r="AR30">
            <v>698</v>
          </cell>
          <cell r="AS30">
            <v>632</v>
          </cell>
          <cell r="AT30">
            <v>3369</v>
          </cell>
          <cell r="AU30">
            <v>3247</v>
          </cell>
          <cell r="AV30">
            <v>11091</v>
          </cell>
          <cell r="AW30">
            <v>10559</v>
          </cell>
          <cell r="AX30">
            <v>30415</v>
          </cell>
          <cell r="AY30">
            <v>29149</v>
          </cell>
          <cell r="AZ30">
            <v>8419</v>
          </cell>
          <cell r="BA30">
            <v>22506</v>
          </cell>
          <cell r="BB30">
            <v>172.92484770779527</v>
          </cell>
          <cell r="BC30">
            <v>719.03556790202424</v>
          </cell>
          <cell r="BD30">
            <v>679.39211972914131</v>
          </cell>
          <cell r="BE30">
            <v>581.38727963583631</v>
          </cell>
          <cell r="BF30">
            <v>548.5278492563499</v>
          </cell>
          <cell r="BG30">
            <v>286.84447480794194</v>
          </cell>
          <cell r="BH30">
            <v>270.09145123892836</v>
          </cell>
          <cell r="BI30">
            <v>47.751244460605932</v>
          </cell>
          <cell r="BJ30">
            <v>120.34739681940603</v>
          </cell>
          <cell r="BK30">
            <v>128.51826879755643</v>
          </cell>
          <cell r="BL30">
            <v>178.57507510913143</v>
          </cell>
          <cell r="BM30">
            <v>3.2389999999999999</v>
          </cell>
          <cell r="BN30">
            <v>3.0604</v>
          </cell>
          <cell r="BO30">
            <v>2.6190000000000002</v>
          </cell>
          <cell r="BP30">
            <v>2.4708999999999999</v>
          </cell>
          <cell r="BQ30">
            <v>1.2921</v>
          </cell>
          <cell r="BR30">
            <v>1.2166999999999999</v>
          </cell>
          <cell r="BS30">
            <v>0.21510000000000001</v>
          </cell>
          <cell r="BT30">
            <v>0.54210000000000003</v>
          </cell>
          <cell r="BU30">
            <v>1.6</v>
          </cell>
          <cell r="BV30">
            <v>1.6</v>
          </cell>
          <cell r="BW30">
            <v>0.99965169588208302</v>
          </cell>
          <cell r="BX30">
            <v>1</v>
          </cell>
          <cell r="BY30">
            <v>1</v>
          </cell>
          <cell r="BZ30">
            <v>1.1499999999999999</v>
          </cell>
          <cell r="CA30">
            <v>8</v>
          </cell>
          <cell r="CB30">
            <v>1</v>
          </cell>
          <cell r="CC30">
            <v>2.0000000000000018E-2</v>
          </cell>
          <cell r="CD30" t="e">
            <v>#REF!</v>
          </cell>
          <cell r="CE30" t="e">
            <v>#REF!</v>
          </cell>
          <cell r="CF30" t="e">
            <v>#REF!</v>
          </cell>
        </row>
        <row r="31">
          <cell r="D31">
            <v>380049</v>
          </cell>
          <cell r="E31">
            <v>1.276</v>
          </cell>
          <cell r="F31">
            <v>83457297</v>
          </cell>
          <cell r="G31">
            <v>30818934</v>
          </cell>
          <cell r="H31">
            <v>702420</v>
          </cell>
          <cell r="I31">
            <v>645571</v>
          </cell>
          <cell r="J31">
            <v>3464026</v>
          </cell>
          <cell r="K31">
            <v>3193896</v>
          </cell>
          <cell r="L31">
            <v>5447010</v>
          </cell>
          <cell r="M31">
            <v>5206822</v>
          </cell>
          <cell r="N31">
            <v>1967456</v>
          </cell>
          <cell r="O31">
            <v>5459622</v>
          </cell>
          <cell r="P31">
            <v>1043858</v>
          </cell>
          <cell r="Q31">
            <v>3688253</v>
          </cell>
          <cell r="R31">
            <v>112981270.55</v>
          </cell>
          <cell r="S31">
            <v>87329478.398926854</v>
          </cell>
          <cell r="T31">
            <v>0</v>
          </cell>
          <cell r="U31">
            <v>112981270.54999998</v>
          </cell>
          <cell r="V31">
            <v>2575050.2616258888</v>
          </cell>
          <cell r="W31">
            <v>2366643.564317768</v>
          </cell>
          <cell r="X31">
            <v>12699013.49275203</v>
          </cell>
          <cell r="Y31">
            <v>11708725.165009366</v>
          </cell>
          <cell r="Z31">
            <v>19968572.258162968</v>
          </cell>
          <cell r="AA31">
            <v>19088050.387715943</v>
          </cell>
          <cell r="AB31">
            <v>7212633.5917790281</v>
          </cell>
          <cell r="AC31">
            <v>20014807.464876369</v>
          </cell>
          <cell r="AD31">
            <v>3826751.5389656858</v>
          </cell>
          <cell r="AE31">
            <v>13521022.82479495</v>
          </cell>
          <cell r="AF31">
            <v>88543315.478056416</v>
          </cell>
          <cell r="AG31">
            <v>2018064.4683588468</v>
          </cell>
          <cell r="AH31">
            <v>1854736.3356722319</v>
          </cell>
          <cell r="AI31">
            <v>9952204.9316238482</v>
          </cell>
          <cell r="AJ31">
            <v>9176116.9004775602</v>
          </cell>
          <cell r="AK31">
            <v>15649351.299500758</v>
          </cell>
          <cell r="AL31">
            <v>14959287.13770842</v>
          </cell>
          <cell r="AM31">
            <v>5652534.1628362285</v>
          </cell>
          <cell r="AN31">
            <v>15685585.787520666</v>
          </cell>
          <cell r="AO31">
            <v>2999021.5822615093</v>
          </cell>
          <cell r="AP31">
            <v>10596412.872096356</v>
          </cell>
          <cell r="AQ31">
            <v>30654</v>
          </cell>
          <cell r="AR31">
            <v>288</v>
          </cell>
          <cell r="AS31">
            <v>254</v>
          </cell>
          <cell r="AT31">
            <v>1423</v>
          </cell>
          <cell r="AU31">
            <v>1350</v>
          </cell>
          <cell r="AV31">
            <v>3743</v>
          </cell>
          <cell r="AW31">
            <v>3505</v>
          </cell>
          <cell r="AX31">
            <v>8387</v>
          </cell>
          <cell r="AY31">
            <v>7233</v>
          </cell>
          <cell r="AZ31">
            <v>1210</v>
          </cell>
          <cell r="BA31">
            <v>3261</v>
          </cell>
          <cell r="BB31">
            <v>240.70625768811144</v>
          </cell>
          <cell r="BC31">
            <v>583.93069107605527</v>
          </cell>
          <cell r="BD31">
            <v>608.50929648039107</v>
          </cell>
          <cell r="BE31">
            <v>582.81827896602533</v>
          </cell>
          <cell r="BF31">
            <v>566.42696916528155</v>
          </cell>
          <cell r="BG31">
            <v>348.413734515557</v>
          </cell>
          <cell r="BH31">
            <v>355.6654098361488</v>
          </cell>
          <cell r="BI31">
            <v>56.163647736936412</v>
          </cell>
          <cell r="BJ31">
            <v>180.71784169225157</v>
          </cell>
          <cell r="BK31">
            <v>206.54418610616455</v>
          </cell>
          <cell r="BL31">
            <v>270.78638638700698</v>
          </cell>
          <cell r="BM31">
            <v>2.6303999999999998</v>
          </cell>
          <cell r="BN31">
            <v>2.7410999999999999</v>
          </cell>
          <cell r="BO31">
            <v>2.6254</v>
          </cell>
          <cell r="BP31">
            <v>2.5516000000000001</v>
          </cell>
          <cell r="BQ31">
            <v>1.5694999999999999</v>
          </cell>
          <cell r="BR31">
            <v>1.6022000000000001</v>
          </cell>
          <cell r="BS31">
            <v>0.253</v>
          </cell>
          <cell r="BT31">
            <v>0.81410000000000005</v>
          </cell>
          <cell r="BU31">
            <v>1.6</v>
          </cell>
          <cell r="BV31">
            <v>1.6</v>
          </cell>
          <cell r="BW31">
            <v>1.15119216415476</v>
          </cell>
          <cell r="BX31">
            <v>1</v>
          </cell>
          <cell r="BY31">
            <v>1</v>
          </cell>
          <cell r="BZ31">
            <v>1.1299999999999999</v>
          </cell>
          <cell r="CA31">
            <v>9</v>
          </cell>
          <cell r="CB31">
            <v>0</v>
          </cell>
          <cell r="CC31">
            <v>0</v>
          </cell>
          <cell r="CD31" t="e">
            <v>#REF!</v>
          </cell>
          <cell r="CE31" t="e">
            <v>#REF!</v>
          </cell>
          <cell r="CF31" t="e">
            <v>#REF!</v>
          </cell>
        </row>
        <row r="32">
          <cell r="D32">
            <v>380120</v>
          </cell>
          <cell r="E32">
            <v>1.5780000000000001</v>
          </cell>
          <cell r="F32">
            <v>99074238</v>
          </cell>
          <cell r="G32">
            <v>50084849</v>
          </cell>
          <cell r="H32">
            <v>1079431</v>
          </cell>
          <cell r="I32">
            <v>1014920</v>
          </cell>
          <cell r="J32">
            <v>3658856</v>
          </cell>
          <cell r="K32">
            <v>3215298</v>
          </cell>
          <cell r="L32">
            <v>4862565</v>
          </cell>
          <cell r="M32">
            <v>5163000</v>
          </cell>
          <cell r="N32">
            <v>4983519</v>
          </cell>
          <cell r="O32">
            <v>12103081</v>
          </cell>
          <cell r="P32">
            <v>3212808</v>
          </cell>
          <cell r="Q32">
            <v>10791371</v>
          </cell>
          <cell r="R32">
            <v>131907506.56</v>
          </cell>
          <cell r="S32">
            <v>101958613.92573568</v>
          </cell>
          <cell r="T32">
            <v>0</v>
          </cell>
          <cell r="U32">
            <v>131907506.56</v>
          </cell>
          <cell r="V32">
            <v>2842876.7293192274</v>
          </cell>
          <cell r="W32">
            <v>2672975.3454557727</v>
          </cell>
          <cell r="X32">
            <v>9636258.8978174888</v>
          </cell>
          <cell r="Y32">
            <v>8468068.6973291058</v>
          </cell>
          <cell r="Z32">
            <v>12806444.213017922</v>
          </cell>
          <cell r="AA32">
            <v>13597694.112430686</v>
          </cell>
          <cell r="AB32">
            <v>13124998.443828484</v>
          </cell>
          <cell r="AC32">
            <v>31875652.383492488</v>
          </cell>
          <cell r="AD32">
            <v>8461510.8320686053</v>
          </cell>
          <cell r="AE32">
            <v>28421026.905240223</v>
          </cell>
          <cell r="AF32">
            <v>83591575.7667934</v>
          </cell>
          <cell r="AG32">
            <v>1801569.5369576851</v>
          </cell>
          <cell r="AH32">
            <v>1693900.7258908572</v>
          </cell>
          <cell r="AI32">
            <v>6106627.9453849737</v>
          </cell>
          <cell r="AJ32">
            <v>5366329.9729588758</v>
          </cell>
          <cell r="AK32">
            <v>8115617.3720012177</v>
          </cell>
          <cell r="AL32">
            <v>8617043.1637710296</v>
          </cell>
          <cell r="AM32">
            <v>8317489.5081295837</v>
          </cell>
          <cell r="AN32">
            <v>20200033.196129587</v>
          </cell>
          <cell r="AO32">
            <v>5362174.1648090016</v>
          </cell>
          <cell r="AP32">
            <v>18010790.180760596</v>
          </cell>
          <cell r="AQ32">
            <v>35507</v>
          </cell>
          <cell r="AR32">
            <v>146</v>
          </cell>
          <cell r="AS32">
            <v>145</v>
          </cell>
          <cell r="AT32">
            <v>908</v>
          </cell>
          <cell r="AU32">
            <v>821</v>
          </cell>
          <cell r="AV32">
            <v>2801</v>
          </cell>
          <cell r="AW32">
            <v>2772</v>
          </cell>
          <cell r="AX32">
            <v>9695</v>
          </cell>
          <cell r="AY32">
            <v>8655</v>
          </cell>
          <cell r="AZ32">
            <v>2726</v>
          </cell>
          <cell r="BA32">
            <v>6838</v>
          </cell>
          <cell r="BB32">
            <v>196.18567176142122</v>
          </cell>
          <cell r="BC32">
            <v>1028.2931147018751</v>
          </cell>
          <cell r="BD32">
            <v>973.50616430509035</v>
          </cell>
          <cell r="BE32">
            <v>560.44676444428899</v>
          </cell>
          <cell r="BF32">
            <v>544.69447553378757</v>
          </cell>
          <cell r="BG32">
            <v>241.44999916700039</v>
          </cell>
          <cell r="BH32">
            <v>259.05011916098573</v>
          </cell>
          <cell r="BI32">
            <v>71.492947465442526</v>
          </cell>
          <cell r="BJ32">
            <v>194.49290579751192</v>
          </cell>
          <cell r="BK32">
            <v>163.92070692128277</v>
          </cell>
          <cell r="BL32">
            <v>219.49388442966506</v>
          </cell>
          <cell r="BM32">
            <v>4.6321000000000003</v>
          </cell>
          <cell r="BN32">
            <v>4.3853</v>
          </cell>
          <cell r="BO32">
            <v>2.5246</v>
          </cell>
          <cell r="BP32">
            <v>2.4537</v>
          </cell>
          <cell r="BQ32">
            <v>1.0876999999999999</v>
          </cell>
          <cell r="BR32">
            <v>1.1669</v>
          </cell>
          <cell r="BS32">
            <v>0.3221</v>
          </cell>
          <cell r="BT32">
            <v>0.87609999999999999</v>
          </cell>
          <cell r="BU32">
            <v>1.6</v>
          </cell>
          <cell r="BV32">
            <v>1.6</v>
          </cell>
          <cell r="BW32">
            <v>1.067622696933</v>
          </cell>
          <cell r="BX32">
            <v>1</v>
          </cell>
          <cell r="BY32">
            <v>1</v>
          </cell>
          <cell r="BZ32">
            <v>1.1299999999999999</v>
          </cell>
          <cell r="CA32">
            <v>9</v>
          </cell>
          <cell r="CB32">
            <v>0</v>
          </cell>
          <cell r="CC32">
            <v>0</v>
          </cell>
          <cell r="CD32" t="e">
            <v>#REF!</v>
          </cell>
          <cell r="CE32" t="e">
            <v>#REF!</v>
          </cell>
          <cell r="CF32" t="e">
            <v>#REF!</v>
          </cell>
        </row>
        <row r="33">
          <cell r="D33">
            <v>380157</v>
          </cell>
          <cell r="E33">
            <v>1.276</v>
          </cell>
          <cell r="F33">
            <v>256194748</v>
          </cell>
          <cell r="G33">
            <v>73040884</v>
          </cell>
          <cell r="H33">
            <v>1184341</v>
          </cell>
          <cell r="I33">
            <v>1184690</v>
          </cell>
          <cell r="J33">
            <v>3528662</v>
          </cell>
          <cell r="K33">
            <v>3236719</v>
          </cell>
          <cell r="L33">
            <v>8163215</v>
          </cell>
          <cell r="M33">
            <v>7183086</v>
          </cell>
          <cell r="N33">
            <v>7815000</v>
          </cell>
          <cell r="O33">
            <v>17432229</v>
          </cell>
          <cell r="P33">
            <v>5684860</v>
          </cell>
          <cell r="Q33">
            <v>17628082</v>
          </cell>
          <cell r="R33">
            <v>322283735.25</v>
          </cell>
          <cell r="S33">
            <v>249110939.89389637</v>
          </cell>
          <cell r="T33">
            <v>0</v>
          </cell>
          <cell r="U33">
            <v>322283735.25</v>
          </cell>
          <cell r="V33">
            <v>5225756.0476639392</v>
          </cell>
          <cell r="W33">
            <v>5227295.9663703199</v>
          </cell>
          <cell r="X33">
            <v>15569778.287386768</v>
          </cell>
          <cell r="Y33">
            <v>14281616.433813216</v>
          </cell>
          <cell r="Z33">
            <v>36019161.841590375</v>
          </cell>
          <cell r="AA33">
            <v>31694465.618761972</v>
          </cell>
          <cell r="AB33">
            <v>34482706.849204481</v>
          </cell>
          <cell r="AC33">
            <v>76917523.011542037</v>
          </cell>
          <cell r="AD33">
            <v>25083731.3958757</v>
          </cell>
          <cell r="AE33">
            <v>77781699.797791198</v>
          </cell>
          <cell r="AF33">
            <v>252573460.22727269</v>
          </cell>
          <cell r="AG33">
            <v>4095420.100050109</v>
          </cell>
          <cell r="AH33">
            <v>4096626.9328921004</v>
          </cell>
          <cell r="AI33">
            <v>12202020.601400288</v>
          </cell>
          <cell r="AJ33">
            <v>11192489.368192175</v>
          </cell>
          <cell r="AK33">
            <v>28228183.261434462</v>
          </cell>
          <cell r="AL33">
            <v>24838922.898716278</v>
          </cell>
          <cell r="AM33">
            <v>27024064.928843636</v>
          </cell>
          <cell r="AN33">
            <v>60280190.447916955</v>
          </cell>
          <cell r="AO33">
            <v>19658096.705231741</v>
          </cell>
          <cell r="AP33">
            <v>60957444.982594982</v>
          </cell>
          <cell r="AQ33">
            <v>76199</v>
          </cell>
          <cell r="AR33">
            <v>446</v>
          </cell>
          <cell r="AS33">
            <v>428</v>
          </cell>
          <cell r="AT33">
            <v>2285</v>
          </cell>
          <cell r="AU33">
            <v>2134</v>
          </cell>
          <cell r="AV33">
            <v>7688</v>
          </cell>
          <cell r="AW33">
            <v>7420</v>
          </cell>
          <cell r="AX33">
            <v>18886</v>
          </cell>
          <cell r="AY33">
            <v>18236</v>
          </cell>
          <cell r="AZ33">
            <v>5489</v>
          </cell>
          <cell r="BA33">
            <v>13187</v>
          </cell>
          <cell r="BB33">
            <v>276.22131986341975</v>
          </cell>
          <cell r="BC33">
            <v>765.21302317827144</v>
          </cell>
          <cell r="BD33">
            <v>797.62985453506633</v>
          </cell>
          <cell r="BE33">
            <v>445.00439830052107</v>
          </cell>
          <cell r="BF33">
            <v>437.07003156014434</v>
          </cell>
          <cell r="BG33">
            <v>305.97666559827502</v>
          </cell>
          <cell r="BH33">
            <v>278.96364441505256</v>
          </cell>
          <cell r="BI33">
            <v>119.24205288239806</v>
          </cell>
          <cell r="BJ33">
            <v>275.46332550960074</v>
          </cell>
          <cell r="BK33">
            <v>298.44684376680243</v>
          </cell>
          <cell r="BL33">
            <v>385.21172987661453</v>
          </cell>
          <cell r="BM33">
            <v>3.4470000000000001</v>
          </cell>
          <cell r="BN33">
            <v>3.5931000000000002</v>
          </cell>
          <cell r="BO33">
            <v>2.0045999999999999</v>
          </cell>
          <cell r="BP33">
            <v>1.9689000000000001</v>
          </cell>
          <cell r="BQ33">
            <v>1.3783000000000001</v>
          </cell>
          <cell r="BR33">
            <v>1.2565999999999999</v>
          </cell>
          <cell r="BS33">
            <v>0.53710000000000002</v>
          </cell>
          <cell r="BT33">
            <v>1.2408999999999999</v>
          </cell>
          <cell r="BU33">
            <v>1.6</v>
          </cell>
          <cell r="BV33">
            <v>1.7353000000000001</v>
          </cell>
          <cell r="BW33">
            <v>1.2626966088793801</v>
          </cell>
          <cell r="BX33">
            <v>1</v>
          </cell>
          <cell r="BY33">
            <v>1</v>
          </cell>
          <cell r="BZ33">
            <v>1.1299999999999999</v>
          </cell>
          <cell r="CA33">
            <v>9</v>
          </cell>
          <cell r="CB33">
            <v>1</v>
          </cell>
          <cell r="CC33">
            <v>2.9999999999999805E-2</v>
          </cell>
          <cell r="CD33" t="e">
            <v>#REF!</v>
          </cell>
          <cell r="CE33" t="e">
            <v>#REF!</v>
          </cell>
          <cell r="CF33" t="e">
            <v>#REF!</v>
          </cell>
        </row>
        <row r="34">
          <cell r="D34">
            <v>380149</v>
          </cell>
          <cell r="E34">
            <v>1.276</v>
          </cell>
          <cell r="F34">
            <v>187652351</v>
          </cell>
          <cell r="G34">
            <v>44338232</v>
          </cell>
          <cell r="H34">
            <v>991287</v>
          </cell>
          <cell r="I34">
            <v>954414</v>
          </cell>
          <cell r="J34">
            <v>2787593</v>
          </cell>
          <cell r="K34">
            <v>2642718</v>
          </cell>
          <cell r="L34">
            <v>5093747</v>
          </cell>
          <cell r="M34">
            <v>5076221</v>
          </cell>
          <cell r="N34">
            <v>4531638</v>
          </cell>
          <cell r="O34">
            <v>10402393</v>
          </cell>
          <cell r="P34">
            <v>2639179</v>
          </cell>
          <cell r="Q34">
            <v>9219042</v>
          </cell>
          <cell r="R34">
            <v>254374042.09</v>
          </cell>
          <cell r="S34">
            <v>196619778.71700138</v>
          </cell>
          <cell r="T34">
            <v>0</v>
          </cell>
          <cell r="U34">
            <v>254374042.08999997</v>
          </cell>
          <cell r="V34">
            <v>5687138.834522537</v>
          </cell>
          <cell r="W34">
            <v>5475593.7721487237</v>
          </cell>
          <cell r="X34">
            <v>15992773.440127006</v>
          </cell>
          <cell r="Y34">
            <v>15161607.25046503</v>
          </cell>
          <cell r="Z34">
            <v>29223470.475182936</v>
          </cell>
          <cell r="AA34">
            <v>29122921.597598702</v>
          </cell>
          <cell r="AB34">
            <v>25998580.082052965</v>
          </cell>
          <cell r="AC34">
            <v>59679843.680251427</v>
          </cell>
          <cell r="AD34">
            <v>15141303.560075289</v>
          </cell>
          <cell r="AE34">
            <v>52890809.397575386</v>
          </cell>
          <cell r="AF34">
            <v>199352697.56269589</v>
          </cell>
          <cell r="AG34">
            <v>4457005.3562088851</v>
          </cell>
          <cell r="AH34">
            <v>4291217.6897717267</v>
          </cell>
          <cell r="AI34">
            <v>12533521.504801728</v>
          </cell>
          <cell r="AJ34">
            <v>11882137.343624631</v>
          </cell>
          <cell r="AK34">
            <v>22902406.328513272</v>
          </cell>
          <cell r="AL34">
            <v>22823606.267710581</v>
          </cell>
          <cell r="AM34">
            <v>20375062.760229595</v>
          </cell>
          <cell r="AN34">
            <v>46771037.3669682</v>
          </cell>
          <cell r="AO34">
            <v>11866225.36056057</v>
          </cell>
          <cell r="AP34">
            <v>41450477.584306724</v>
          </cell>
          <cell r="AQ34">
            <v>55612</v>
          </cell>
          <cell r="AR34">
            <v>345</v>
          </cell>
          <cell r="AS34">
            <v>335</v>
          </cell>
          <cell r="AT34">
            <v>1615</v>
          </cell>
          <cell r="AU34">
            <v>1522</v>
          </cell>
          <cell r="AV34">
            <v>6124</v>
          </cell>
          <cell r="AW34">
            <v>5899</v>
          </cell>
          <cell r="AX34">
            <v>13250</v>
          </cell>
          <cell r="AY34">
            <v>13530</v>
          </cell>
          <cell r="AZ34">
            <v>3692</v>
          </cell>
          <cell r="BA34">
            <v>9300</v>
          </cell>
          <cell r="BB34">
            <v>298.72554119419055</v>
          </cell>
          <cell r="BC34">
            <v>1076.5713420794407</v>
          </cell>
          <cell r="BD34">
            <v>1067.4670870078921</v>
          </cell>
          <cell r="BE34">
            <v>646.72453585148241</v>
          </cell>
          <cell r="BF34">
            <v>650.57694610296926</v>
          </cell>
          <cell r="BG34">
            <v>311.64824636013049</v>
          </cell>
          <cell r="BH34">
            <v>322.42196795658276</v>
          </cell>
          <cell r="BI34">
            <v>128.14504880647544</v>
          </cell>
          <cell r="BJ34">
            <v>288.06995175516261</v>
          </cell>
          <cell r="BK34">
            <v>267.83643374324146</v>
          </cell>
          <cell r="BL34">
            <v>371.42005003859072</v>
          </cell>
          <cell r="BM34">
            <v>4.8495999999999997</v>
          </cell>
          <cell r="BN34">
            <v>4.8086000000000002</v>
          </cell>
          <cell r="BO34">
            <v>2.9133</v>
          </cell>
          <cell r="BP34">
            <v>2.9306000000000001</v>
          </cell>
          <cell r="BQ34">
            <v>1.4038999999999999</v>
          </cell>
          <cell r="BR34">
            <v>1.4523999999999999</v>
          </cell>
          <cell r="BS34">
            <v>0.57730000000000004</v>
          </cell>
          <cell r="BT34">
            <v>1.2977000000000001</v>
          </cell>
          <cell r="BU34">
            <v>1.6</v>
          </cell>
          <cell r="BV34">
            <v>1.6731</v>
          </cell>
          <cell r="BW34">
            <v>1.37180236100122</v>
          </cell>
          <cell r="BX34">
            <v>1</v>
          </cell>
          <cell r="BY34">
            <v>1</v>
          </cell>
          <cell r="BZ34">
            <v>1.1000000000000001</v>
          </cell>
          <cell r="CA34">
            <v>10</v>
          </cell>
          <cell r="CB34">
            <v>0</v>
          </cell>
          <cell r="CC34">
            <v>0</v>
          </cell>
          <cell r="CD34" t="e">
            <v>#REF!</v>
          </cell>
          <cell r="CE34" t="e">
            <v>#REF!</v>
          </cell>
          <cell r="CF34" t="e">
            <v>#REF!</v>
          </cell>
        </row>
        <row r="35">
          <cell r="D35">
            <v>380025</v>
          </cell>
          <cell r="E35">
            <v>1.276</v>
          </cell>
          <cell r="F35">
            <v>51479570</v>
          </cell>
          <cell r="G35">
            <v>19759224</v>
          </cell>
          <cell r="H35">
            <v>478289</v>
          </cell>
          <cell r="I35">
            <v>406727</v>
          </cell>
          <cell r="J35">
            <v>1433003</v>
          </cell>
          <cell r="K35">
            <v>1488353</v>
          </cell>
          <cell r="L35">
            <v>1958842</v>
          </cell>
          <cell r="M35">
            <v>1994282</v>
          </cell>
          <cell r="N35">
            <v>1831070</v>
          </cell>
          <cell r="O35">
            <v>4711385</v>
          </cell>
          <cell r="P35">
            <v>1172958</v>
          </cell>
          <cell r="Q35">
            <v>4284315</v>
          </cell>
          <cell r="R35">
            <v>66583976.009999998</v>
          </cell>
          <cell r="S35">
            <v>51466440.999548316</v>
          </cell>
          <cell r="T35">
            <v>0</v>
          </cell>
          <cell r="U35">
            <v>66583976.00999999</v>
          </cell>
          <cell r="V35">
            <v>1611722.36834032</v>
          </cell>
          <cell r="W35">
            <v>1370575.1202890999</v>
          </cell>
          <cell r="X35">
            <v>4828885.8598018847</v>
          </cell>
          <cell r="Y35">
            <v>5015402.4493275406</v>
          </cell>
          <cell r="Z35">
            <v>6600840.6370300986</v>
          </cell>
          <cell r="AA35">
            <v>6720265.1705944939</v>
          </cell>
          <cell r="AB35">
            <v>6170278.8000495713</v>
          </cell>
          <cell r="AC35">
            <v>15876268.512056639</v>
          </cell>
          <cell r="AD35">
            <v>3952594.8657061416</v>
          </cell>
          <cell r="AE35">
            <v>14437142.226804208</v>
          </cell>
          <cell r="AF35">
            <v>52181799.380877748</v>
          </cell>
          <cell r="AG35">
            <v>1263105.3043419435</v>
          </cell>
          <cell r="AH35">
            <v>1074118.4328284482</v>
          </cell>
          <cell r="AI35">
            <v>3784393.3070547683</v>
          </cell>
          <cell r="AJ35">
            <v>3930566.1828585742</v>
          </cell>
          <cell r="AK35">
            <v>5173072.599553369</v>
          </cell>
          <cell r="AL35">
            <v>5266665.4941963116</v>
          </cell>
          <cell r="AM35">
            <v>4835641.6928288173</v>
          </cell>
          <cell r="AN35">
            <v>12442216.702238746</v>
          </cell>
          <cell r="AO35">
            <v>3097644.8790800483</v>
          </cell>
          <cell r="AP35">
            <v>11314374.785896715</v>
          </cell>
          <cell r="AQ35">
            <v>18650</v>
          </cell>
          <cell r="AR35">
            <v>130</v>
          </cell>
          <cell r="AS35">
            <v>128</v>
          </cell>
          <cell r="AT35">
            <v>559</v>
          </cell>
          <cell r="AU35">
            <v>587</v>
          </cell>
          <cell r="AV35">
            <v>1533</v>
          </cell>
          <cell r="AW35">
            <v>1500</v>
          </cell>
          <cell r="AX35">
            <v>4911</v>
          </cell>
          <cell r="AY35">
            <v>5487</v>
          </cell>
          <cell r="AZ35">
            <v>1076</v>
          </cell>
          <cell r="BA35">
            <v>2739</v>
          </cell>
          <cell r="BB35">
            <v>233.16264245253686</v>
          </cell>
          <cell r="BC35">
            <v>809.68288739868171</v>
          </cell>
          <cell r="BD35">
            <v>699.29585470602103</v>
          </cell>
          <cell r="BE35">
            <v>564.16119663905317</v>
          </cell>
          <cell r="BF35">
            <v>558.00201346657786</v>
          </cell>
          <cell r="BG35">
            <v>281.20638179785658</v>
          </cell>
          <cell r="BH35">
            <v>292.59252745535065</v>
          </cell>
          <cell r="BI35">
            <v>82.054600095513763</v>
          </cell>
          <cell r="BJ35">
            <v>188.96507961604314</v>
          </cell>
          <cell r="BK35">
            <v>239.90434317534451</v>
          </cell>
          <cell r="BL35">
            <v>344.23678915348404</v>
          </cell>
          <cell r="BM35">
            <v>3.6474000000000002</v>
          </cell>
          <cell r="BN35">
            <v>3.1501000000000001</v>
          </cell>
          <cell r="BO35">
            <v>2.5413999999999999</v>
          </cell>
          <cell r="BP35">
            <v>2.5135999999999998</v>
          </cell>
          <cell r="BQ35">
            <v>1.2666999999999999</v>
          </cell>
          <cell r="BR35">
            <v>1.3180000000000001</v>
          </cell>
          <cell r="BS35">
            <v>0.36959999999999998</v>
          </cell>
          <cell r="BT35">
            <v>0.85119999999999996</v>
          </cell>
          <cell r="BU35">
            <v>1.6</v>
          </cell>
          <cell r="BV35">
            <v>1.6</v>
          </cell>
          <cell r="BW35">
            <v>1.0875062573726499</v>
          </cell>
          <cell r="BX35">
            <v>1</v>
          </cell>
          <cell r="BY35">
            <v>1</v>
          </cell>
          <cell r="BZ35">
            <v>1.1000000000000001</v>
          </cell>
          <cell r="CA35">
            <v>10</v>
          </cell>
          <cell r="CB35">
            <v>0</v>
          </cell>
          <cell r="CC35">
            <v>0</v>
          </cell>
          <cell r="CD35" t="e">
            <v>#REF!</v>
          </cell>
          <cell r="CE35" t="e">
            <v>#REF!</v>
          </cell>
          <cell r="CF35" t="e">
            <v>#REF!</v>
          </cell>
        </row>
        <row r="36">
          <cell r="D36">
            <v>380121</v>
          </cell>
          <cell r="E36">
            <v>1.5780000000000001</v>
          </cell>
          <cell r="F36">
            <v>85094981</v>
          </cell>
          <cell r="G36">
            <v>31421016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43104</v>
          </cell>
          <cell r="M36">
            <v>55698</v>
          </cell>
          <cell r="N36">
            <v>6357477</v>
          </cell>
          <cell r="O36">
            <v>7998400</v>
          </cell>
          <cell r="P36">
            <v>4632509</v>
          </cell>
          <cell r="Q36">
            <v>12333828</v>
          </cell>
          <cell r="R36">
            <v>109601337.68000001</v>
          </cell>
          <cell r="S36">
            <v>84716941.184213549</v>
          </cell>
          <cell r="T36">
            <v>0</v>
          </cell>
          <cell r="U36">
            <v>109601337.68000001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150353.38320564554</v>
          </cell>
          <cell r="AA36">
            <v>194283.19269181619</v>
          </cell>
          <cell r="AB36">
            <v>22175857.822988074</v>
          </cell>
          <cell r="AC36">
            <v>27899649.689867187</v>
          </cell>
          <cell r="AD36">
            <v>16158904.066457914</v>
          </cell>
          <cell r="AE36">
            <v>43022289.524789371</v>
          </cell>
          <cell r="AF36">
            <v>69455854.043092519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95280.97795034571</v>
          </cell>
          <cell r="AL36">
            <v>123119.89397453496</v>
          </cell>
          <cell r="AM36">
            <v>14053141.839662911</v>
          </cell>
          <cell r="AN36">
            <v>17680386.368737128</v>
          </cell>
          <cell r="AO36">
            <v>10240116.645410592</v>
          </cell>
          <cell r="AP36">
            <v>27263808.317357015</v>
          </cell>
          <cell r="AQ36">
            <v>46323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16001</v>
          </cell>
          <cell r="AY36">
            <v>15080</v>
          </cell>
          <cell r="AZ36">
            <v>4373</v>
          </cell>
          <cell r="BA36">
            <v>10869</v>
          </cell>
          <cell r="BB36">
            <v>124.9484670017999</v>
          </cell>
          <cell r="BC36" t="e">
            <v>#DIV/0!</v>
          </cell>
          <cell r="BD36" t="e">
            <v>#DIV/0!</v>
          </cell>
          <cell r="BE36" t="e">
            <v>#DIV/0!</v>
          </cell>
          <cell r="BF36" t="e">
            <v>#DIV/0!</v>
          </cell>
          <cell r="BG36" t="e">
            <v>#DIV/0!</v>
          </cell>
          <cell r="BH36" t="e">
            <v>#DIV/0!</v>
          </cell>
          <cell r="BI36">
            <v>73.18887277702909</v>
          </cell>
          <cell r="BJ36">
            <v>97.703284531040723</v>
          </cell>
          <cell r="BK36">
            <v>195.13904728658036</v>
          </cell>
          <cell r="BL36">
            <v>209.03340016987929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0.32969999999999999</v>
          </cell>
          <cell r="BT36">
            <v>0.44009999999999999</v>
          </cell>
          <cell r="BU36">
            <v>1.6</v>
          </cell>
          <cell r="BV36">
            <v>1.6</v>
          </cell>
          <cell r="BW36">
            <v>0.78361586468924704</v>
          </cell>
          <cell r="BX36">
            <v>1</v>
          </cell>
          <cell r="BY36">
            <v>1</v>
          </cell>
          <cell r="BZ36">
            <v>1.1000000000000001</v>
          </cell>
          <cell r="CA36">
            <v>10</v>
          </cell>
          <cell r="CB36">
            <v>0</v>
          </cell>
          <cell r="CC36">
            <v>0</v>
          </cell>
          <cell r="CD36" t="e">
            <v>#REF!</v>
          </cell>
          <cell r="CE36" t="e">
            <v>#REF!</v>
          </cell>
          <cell r="CF36" t="e">
            <v>#REF!</v>
          </cell>
        </row>
        <row r="37">
          <cell r="D37">
            <v>380013</v>
          </cell>
          <cell r="E37">
            <v>1.276</v>
          </cell>
          <cell r="F37">
            <v>134223365</v>
          </cell>
          <cell r="G37">
            <v>56421327</v>
          </cell>
          <cell r="H37">
            <v>1585163</v>
          </cell>
          <cell r="I37">
            <v>1396636</v>
          </cell>
          <cell r="J37">
            <v>4938112</v>
          </cell>
          <cell r="K37">
            <v>4956921</v>
          </cell>
          <cell r="L37">
            <v>7629239</v>
          </cell>
          <cell r="M37">
            <v>7182737</v>
          </cell>
          <cell r="N37">
            <v>4809233</v>
          </cell>
          <cell r="O37">
            <v>12133325</v>
          </cell>
          <cell r="P37">
            <v>2905422</v>
          </cell>
          <cell r="Q37">
            <v>8884539</v>
          </cell>
          <cell r="R37">
            <v>178809030.41</v>
          </cell>
          <cell r="S37">
            <v>138211398.08150038</v>
          </cell>
          <cell r="T37">
            <v>0</v>
          </cell>
          <cell r="U37">
            <v>178809030.41</v>
          </cell>
          <cell r="V37">
            <v>5023658.1474201558</v>
          </cell>
          <cell r="W37">
            <v>4426183.1877102209</v>
          </cell>
          <cell r="X37">
            <v>15649738.595761597</v>
          </cell>
          <cell r="Y37">
            <v>15709347.598807231</v>
          </cell>
          <cell r="Z37">
            <v>24178389.642557643</v>
          </cell>
          <cell r="AA37">
            <v>22763346.892922811</v>
          </cell>
          <cell r="AB37">
            <v>15241298.556231681</v>
          </cell>
          <cell r="AC37">
            <v>38452624.109663591</v>
          </cell>
          <cell r="AD37">
            <v>9207789.2948509175</v>
          </cell>
          <cell r="AE37">
            <v>28156654.384074144</v>
          </cell>
          <cell r="AF37">
            <v>140132468.97335422</v>
          </cell>
          <cell r="AG37">
            <v>3937036.1656897771</v>
          </cell>
          <cell r="AH37">
            <v>3468795.601653778</v>
          </cell>
          <cell r="AI37">
            <v>12264685.41987586</v>
          </cell>
          <cell r="AJ37">
            <v>12311400.939504098</v>
          </cell>
          <cell r="AK37">
            <v>18948581.224574957</v>
          </cell>
          <cell r="AL37">
            <v>17839613.552447345</v>
          </cell>
          <cell r="AM37">
            <v>11944591.345009154</v>
          </cell>
          <cell r="AN37">
            <v>30135285.352400932</v>
          </cell>
          <cell r="AO37">
            <v>7216135.8110116906</v>
          </cell>
          <cell r="AP37">
            <v>22066343.561186634</v>
          </cell>
          <cell r="AQ37">
            <v>45251</v>
          </cell>
          <cell r="AR37">
            <v>355</v>
          </cell>
          <cell r="AS37">
            <v>335</v>
          </cell>
          <cell r="AT37">
            <v>1609</v>
          </cell>
          <cell r="AU37">
            <v>1653</v>
          </cell>
          <cell r="AV37">
            <v>4275</v>
          </cell>
          <cell r="AW37">
            <v>4082</v>
          </cell>
          <cell r="AX37">
            <v>11747</v>
          </cell>
          <cell r="AY37">
            <v>12787</v>
          </cell>
          <cell r="AZ37">
            <v>2399</v>
          </cell>
          <cell r="BA37">
            <v>6009</v>
          </cell>
          <cell r="BB37">
            <v>258.06514215773171</v>
          </cell>
          <cell r="BC37">
            <v>924.18689335440774</v>
          </cell>
          <cell r="BD37">
            <v>862.88447802332792</v>
          </cell>
          <cell r="BE37">
            <v>635.21262791981871</v>
          </cell>
          <cell r="BF37">
            <v>620.65945450212223</v>
          </cell>
          <cell r="BG37">
            <v>369.36805505994067</v>
          </cell>
          <cell r="BH37">
            <v>364.19266602252458</v>
          </cell>
          <cell r="BI37">
            <v>84.735048274801755</v>
          </cell>
          <cell r="BJ37">
            <v>196.39272537473562</v>
          </cell>
          <cell r="BK37">
            <v>250.66471484686991</v>
          </cell>
          <cell r="BL37">
            <v>306.01796695493755</v>
          </cell>
          <cell r="BM37">
            <v>4.1631999999999998</v>
          </cell>
          <cell r="BN37">
            <v>3.887</v>
          </cell>
          <cell r="BO37">
            <v>2.8614000000000002</v>
          </cell>
          <cell r="BP37">
            <v>2.7959000000000001</v>
          </cell>
          <cell r="BQ37">
            <v>1.6638999999999999</v>
          </cell>
          <cell r="BR37">
            <v>1.6406000000000001</v>
          </cell>
          <cell r="BS37">
            <v>0.38169999999999998</v>
          </cell>
          <cell r="BT37">
            <v>0.88470000000000004</v>
          </cell>
          <cell r="BU37">
            <v>1.6</v>
          </cell>
          <cell r="BV37">
            <v>1.6</v>
          </cell>
          <cell r="BW37">
            <v>1.2168811031800399</v>
          </cell>
          <cell r="BX37">
            <v>1</v>
          </cell>
          <cell r="BY37">
            <v>1</v>
          </cell>
          <cell r="BZ37">
            <v>1.1000000000000001</v>
          </cell>
          <cell r="CA37">
            <v>10</v>
          </cell>
          <cell r="CB37">
            <v>1</v>
          </cell>
          <cell r="CC37">
            <v>3.0000000000000027E-2</v>
          </cell>
          <cell r="CD37" t="e">
            <v>#REF!</v>
          </cell>
          <cell r="CE37" t="e">
            <v>#REF!</v>
          </cell>
          <cell r="CF37" t="e">
            <v>#REF!</v>
          </cell>
        </row>
        <row r="38">
          <cell r="D38">
            <v>380005</v>
          </cell>
          <cell r="E38">
            <v>1.276</v>
          </cell>
          <cell r="F38">
            <v>165793160</v>
          </cell>
          <cell r="G38">
            <v>64675546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223720</v>
          </cell>
          <cell r="M38">
            <v>290655</v>
          </cell>
          <cell r="N38">
            <v>8307586</v>
          </cell>
          <cell r="O38">
            <v>26707917</v>
          </cell>
          <cell r="P38">
            <v>6230131</v>
          </cell>
          <cell r="Q38">
            <v>22915537</v>
          </cell>
          <cell r="R38">
            <v>178578260.69999999</v>
          </cell>
          <cell r="S38">
            <v>138033023.39761141</v>
          </cell>
          <cell r="T38">
            <v>0</v>
          </cell>
          <cell r="U38">
            <v>178578260.69999999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617722.32249580079</v>
          </cell>
          <cell r="AA38">
            <v>802539.25283844513</v>
          </cell>
          <cell r="AB38">
            <v>22938411.041720003</v>
          </cell>
          <cell r="AC38">
            <v>73744307.698306277</v>
          </cell>
          <cell r="AD38">
            <v>17202266.184396058</v>
          </cell>
          <cell r="AE38">
            <v>63273014.200243406</v>
          </cell>
          <cell r="AF38">
            <v>139951614.96865204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484108.40320987522</v>
          </cell>
          <cell r="AL38">
            <v>628949.25771038013</v>
          </cell>
          <cell r="AM38">
            <v>17976811.161222573</v>
          </cell>
          <cell r="AN38">
            <v>57793344.591149122</v>
          </cell>
          <cell r="AO38">
            <v>13481399.831031393</v>
          </cell>
          <cell r="AP38">
            <v>49587001.724328689</v>
          </cell>
          <cell r="AQ38">
            <v>100208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33515</v>
          </cell>
          <cell r="AY38">
            <v>40176</v>
          </cell>
          <cell r="AZ38">
            <v>7040</v>
          </cell>
          <cell r="BA38">
            <v>19477</v>
          </cell>
          <cell r="BB38">
            <v>116.38426653282177</v>
          </cell>
          <cell r="BC38" t="e">
            <v>#DIV/0!</v>
          </cell>
          <cell r="BD38" t="e">
            <v>#DIV/0!</v>
          </cell>
          <cell r="BE38" t="e">
            <v>#DIV/0!</v>
          </cell>
          <cell r="BF38" t="e">
            <v>#DIV/0!</v>
          </cell>
          <cell r="BG38" t="e">
            <v>#DIV/0!</v>
          </cell>
          <cell r="BH38" t="e">
            <v>#DIV/0!</v>
          </cell>
          <cell r="BI38">
            <v>44.698421505849552</v>
          </cell>
          <cell r="BJ38">
            <v>119.87534969291185</v>
          </cell>
          <cell r="BK38">
            <v>159.58096390898902</v>
          </cell>
          <cell r="BL38">
            <v>212.16050437408521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0.2014</v>
          </cell>
          <cell r="BT38">
            <v>0.54</v>
          </cell>
          <cell r="BU38">
            <v>1.6</v>
          </cell>
          <cell r="BV38">
            <v>1.6</v>
          </cell>
          <cell r="BW38">
            <v>0.70725052889988804</v>
          </cell>
          <cell r="BX38">
            <v>1</v>
          </cell>
          <cell r="BY38">
            <v>1</v>
          </cell>
          <cell r="BZ38">
            <v>1.07</v>
          </cell>
          <cell r="CA38">
            <v>11</v>
          </cell>
          <cell r="CB38">
            <v>0</v>
          </cell>
          <cell r="CC38">
            <v>0</v>
          </cell>
          <cell r="CD38" t="e">
            <v>#REF!</v>
          </cell>
          <cell r="CE38" t="e">
            <v>#REF!</v>
          </cell>
          <cell r="CF38" t="e">
            <v>#REF!</v>
          </cell>
        </row>
        <row r="39">
          <cell r="D39">
            <v>380133</v>
          </cell>
          <cell r="E39">
            <v>1.276</v>
          </cell>
          <cell r="F39">
            <v>110240670</v>
          </cell>
          <cell r="G39">
            <v>33988163</v>
          </cell>
          <cell r="H39">
            <v>778762</v>
          </cell>
          <cell r="I39">
            <v>710338</v>
          </cell>
          <cell r="J39">
            <v>2091765</v>
          </cell>
          <cell r="K39">
            <v>1875094</v>
          </cell>
          <cell r="L39">
            <v>3846309</v>
          </cell>
          <cell r="M39">
            <v>3614662</v>
          </cell>
          <cell r="N39">
            <v>3516254</v>
          </cell>
          <cell r="O39">
            <v>9499173</v>
          </cell>
          <cell r="P39">
            <v>1724741</v>
          </cell>
          <cell r="Q39">
            <v>6331065</v>
          </cell>
          <cell r="R39">
            <v>137254298.49000001</v>
          </cell>
          <cell r="S39">
            <v>106091445.40109442</v>
          </cell>
          <cell r="T39">
            <v>0</v>
          </cell>
          <cell r="U39">
            <v>137254298.49000001</v>
          </cell>
          <cell r="V39">
            <v>3144872.2898224709</v>
          </cell>
          <cell r="W39">
            <v>2868555.8522474319</v>
          </cell>
          <cell r="X39">
            <v>8447168.4356973004</v>
          </cell>
          <cell r="Y39">
            <v>7572186.5748616094</v>
          </cell>
          <cell r="Z39">
            <v>15532538.300783524</v>
          </cell>
          <cell r="AA39">
            <v>14597078.903277602</v>
          </cell>
          <cell r="AB39">
            <v>14199678.166856399</v>
          </cell>
          <cell r="AC39">
            <v>38360482.334692493</v>
          </cell>
          <cell r="AD39">
            <v>6965016.4980067061</v>
          </cell>
          <cell r="AE39">
            <v>25566721.133754477</v>
          </cell>
          <cell r="AF39">
            <v>107566064.64733543</v>
          </cell>
          <cell r="AG39">
            <v>2464633.455973723</v>
          </cell>
          <cell r="AH39">
            <v>2248084.5237048836</v>
          </cell>
          <cell r="AI39">
            <v>6620037.9590104232</v>
          </cell>
          <cell r="AJ39">
            <v>5934315.497540446</v>
          </cell>
          <cell r="AK39">
            <v>12172835.658921257</v>
          </cell>
          <cell r="AL39">
            <v>11439717.008838246</v>
          </cell>
          <cell r="AM39">
            <v>11128274.42543605</v>
          </cell>
          <cell r="AN39">
            <v>30063073.93000979</v>
          </cell>
          <cell r="AO39">
            <v>5458476.8793156007</v>
          </cell>
          <cell r="AP39">
            <v>20036615.308585014</v>
          </cell>
          <cell r="AQ39">
            <v>40582</v>
          </cell>
          <cell r="AR39">
            <v>250</v>
          </cell>
          <cell r="AS39">
            <v>247</v>
          </cell>
          <cell r="AT39">
            <v>1322</v>
          </cell>
          <cell r="AU39">
            <v>1275</v>
          </cell>
          <cell r="AV39">
            <v>4329</v>
          </cell>
          <cell r="AW39">
            <v>4176</v>
          </cell>
          <cell r="AX39">
            <v>11061</v>
          </cell>
          <cell r="AY39">
            <v>9769</v>
          </cell>
          <cell r="AZ39">
            <v>2393</v>
          </cell>
          <cell r="BA39">
            <v>5760</v>
          </cell>
          <cell r="BB39">
            <v>220.88213298041705</v>
          </cell>
          <cell r="BC39">
            <v>821.54448532457434</v>
          </cell>
          <cell r="BD39">
            <v>758.46306467776105</v>
          </cell>
          <cell r="BE39">
            <v>417.2994174867892</v>
          </cell>
          <cell r="BF39">
            <v>387.86375800917949</v>
          </cell>
          <cell r="BG39">
            <v>234.32732076155494</v>
          </cell>
          <cell r="BH39">
            <v>228.28298628748095</v>
          </cell>
          <cell r="BI39">
            <v>83.840177390802893</v>
          </cell>
          <cell r="BJ39">
            <v>256.44960188700469</v>
          </cell>
          <cell r="BK39">
            <v>190.08486137747599</v>
          </cell>
          <cell r="BL39">
            <v>289.88158721911191</v>
          </cell>
          <cell r="BM39">
            <v>3.7008000000000001</v>
          </cell>
          <cell r="BN39">
            <v>3.4165999999999999</v>
          </cell>
          <cell r="BO39">
            <v>1.8797999999999999</v>
          </cell>
          <cell r="BP39">
            <v>1.7472000000000001</v>
          </cell>
          <cell r="BQ39">
            <v>1.0556000000000001</v>
          </cell>
          <cell r="BR39">
            <v>1.0283</v>
          </cell>
          <cell r="BS39">
            <v>0.37769999999999998</v>
          </cell>
          <cell r="BT39">
            <v>1.1552</v>
          </cell>
          <cell r="BU39">
            <v>1.6</v>
          </cell>
          <cell r="BV39">
            <v>1.6</v>
          </cell>
          <cell r="BW39">
            <v>1.0806130180868401</v>
          </cell>
          <cell r="BX39">
            <v>1.05</v>
          </cell>
          <cell r="BY39">
            <v>1</v>
          </cell>
          <cell r="BZ39">
            <v>1.07</v>
          </cell>
          <cell r="CA39">
            <v>11</v>
          </cell>
          <cell r="CB39">
            <v>1</v>
          </cell>
          <cell r="CC39">
            <v>1.0000000000000009E-2</v>
          </cell>
          <cell r="CD39" t="e">
            <v>#REF!</v>
          </cell>
          <cell r="CE39" t="e">
            <v>#REF!</v>
          </cell>
          <cell r="CF39" t="e">
            <v>#REF!</v>
          </cell>
        </row>
        <row r="40">
          <cell r="D40">
            <v>380122</v>
          </cell>
          <cell r="E40">
            <v>1.5780000000000001</v>
          </cell>
          <cell r="F40">
            <v>144552231</v>
          </cell>
          <cell r="G40">
            <v>45907708</v>
          </cell>
          <cell r="H40">
            <v>4586699</v>
          </cell>
          <cell r="I40">
            <v>4286162</v>
          </cell>
          <cell r="J40">
            <v>8453134</v>
          </cell>
          <cell r="K40">
            <v>7533364</v>
          </cell>
          <cell r="L40">
            <v>10743260</v>
          </cell>
          <cell r="M40">
            <v>10304701</v>
          </cell>
          <cell r="N40">
            <v>276</v>
          </cell>
          <cell r="O40">
            <v>112</v>
          </cell>
          <cell r="P40">
            <v>0</v>
          </cell>
          <cell r="Q40">
            <v>0</v>
          </cell>
          <cell r="R40">
            <v>186131135.66999999</v>
          </cell>
          <cell r="S40">
            <v>143871058.57206437</v>
          </cell>
          <cell r="T40">
            <v>0</v>
          </cell>
          <cell r="U40">
            <v>186131135.66999999</v>
          </cell>
          <cell r="V40">
            <v>18596604.601703342</v>
          </cell>
          <cell r="W40">
            <v>17378088.244475164</v>
          </cell>
          <cell r="X40">
            <v>34272924.960459575</v>
          </cell>
          <cell r="Y40">
            <v>30543750.882433373</v>
          </cell>
          <cell r="Z40">
            <v>43558157.697571926</v>
          </cell>
          <cell r="AA40">
            <v>41780036.151440725</v>
          </cell>
          <cell r="AB40">
            <v>1119.03198140321</v>
          </cell>
          <cell r="AC40">
            <v>454.09993448246206</v>
          </cell>
          <cell r="AD40">
            <v>0</v>
          </cell>
          <cell r="AE40">
            <v>0</v>
          </cell>
          <cell r="AF40">
            <v>117953824.88593154</v>
          </cell>
          <cell r="AG40">
            <v>11784920.533398822</v>
          </cell>
          <cell r="AH40">
            <v>11012730.19295004</v>
          </cell>
          <cell r="AI40">
            <v>21719217.338694278</v>
          </cell>
          <cell r="AJ40">
            <v>19355989.152365889</v>
          </cell>
          <cell r="AK40">
            <v>27603395.245609585</v>
          </cell>
          <cell r="AL40">
            <v>26476575.507883854</v>
          </cell>
          <cell r="AM40">
            <v>709.14574233410008</v>
          </cell>
          <cell r="AN40">
            <v>287.76928674427251</v>
          </cell>
          <cell r="AO40">
            <v>0</v>
          </cell>
          <cell r="AP40">
            <v>0</v>
          </cell>
          <cell r="AQ40">
            <v>30457</v>
          </cell>
          <cell r="AR40">
            <v>797</v>
          </cell>
          <cell r="AS40">
            <v>700</v>
          </cell>
          <cell r="AT40">
            <v>3591</v>
          </cell>
          <cell r="AU40">
            <v>3322</v>
          </cell>
          <cell r="AV40">
            <v>11255</v>
          </cell>
          <cell r="AW40">
            <v>10777</v>
          </cell>
          <cell r="AX40">
            <v>6</v>
          </cell>
          <cell r="AY40">
            <v>9</v>
          </cell>
          <cell r="AZ40">
            <v>0</v>
          </cell>
          <cell r="BA40">
            <v>0</v>
          </cell>
          <cell r="BB40">
            <v>322.73321099126514</v>
          </cell>
          <cell r="BC40">
            <v>1232.2167015264347</v>
          </cell>
          <cell r="BD40">
            <v>1311.0393086845286</v>
          </cell>
          <cell r="BE40">
            <v>504.01970989265476</v>
          </cell>
          <cell r="BF40">
            <v>485.55060085204417</v>
          </cell>
          <cell r="BG40">
            <v>204.37875940774165</v>
          </cell>
          <cell r="BH40">
            <v>204.73056438003661</v>
          </cell>
          <cell r="BI40">
            <v>9.8492464213069457</v>
          </cell>
          <cell r="BJ40">
            <v>2.664530432817338</v>
          </cell>
          <cell r="BK40" t="e">
            <v>#DIV/0!</v>
          </cell>
          <cell r="BL40" t="e">
            <v>#DIV/0!</v>
          </cell>
          <cell r="BM40">
            <v>5.5507</v>
          </cell>
          <cell r="BN40">
            <v>5.9058000000000002</v>
          </cell>
          <cell r="BO40">
            <v>2.2705000000000002</v>
          </cell>
          <cell r="BP40">
            <v>2.1873</v>
          </cell>
          <cell r="BQ40">
            <v>0.92069999999999996</v>
          </cell>
          <cell r="BR40">
            <v>0.92220000000000002</v>
          </cell>
          <cell r="BS40">
            <v>4.4400000000000002E-2</v>
          </cell>
          <cell r="BT40">
            <v>1.2E-2</v>
          </cell>
          <cell r="BU40">
            <v>0</v>
          </cell>
          <cell r="BV40">
            <v>0</v>
          </cell>
          <cell r="BW40">
            <v>1.4538183767278501</v>
          </cell>
          <cell r="BX40">
            <v>1</v>
          </cell>
          <cell r="BY40">
            <v>1</v>
          </cell>
          <cell r="BZ40">
            <v>1.06</v>
          </cell>
          <cell r="CA40">
            <v>12</v>
          </cell>
          <cell r="CB40">
            <v>0</v>
          </cell>
          <cell r="CC40">
            <v>0</v>
          </cell>
          <cell r="CD40" t="e">
            <v>#REF!</v>
          </cell>
          <cell r="CE40" t="e">
            <v>#REF!</v>
          </cell>
          <cell r="CF40" t="e">
            <v>#REF!</v>
          </cell>
        </row>
        <row r="41">
          <cell r="D41">
            <v>380246</v>
          </cell>
          <cell r="E41">
            <v>1.276</v>
          </cell>
          <cell r="F41">
            <v>71126868</v>
          </cell>
          <cell r="G41">
            <v>12895152</v>
          </cell>
          <cell r="H41">
            <v>230267</v>
          </cell>
          <cell r="I41">
            <v>195015</v>
          </cell>
          <cell r="J41">
            <v>706266</v>
          </cell>
          <cell r="K41">
            <v>669490</v>
          </cell>
          <cell r="L41">
            <v>1684753</v>
          </cell>
          <cell r="M41">
            <v>1594923</v>
          </cell>
          <cell r="N41">
            <v>1912331</v>
          </cell>
          <cell r="O41">
            <v>2777523</v>
          </cell>
          <cell r="P41">
            <v>850324</v>
          </cell>
          <cell r="Q41">
            <v>2274260</v>
          </cell>
          <cell r="R41">
            <v>98399707.079999998</v>
          </cell>
          <cell r="S41">
            <v>76058580.793832064</v>
          </cell>
          <cell r="T41">
            <v>0</v>
          </cell>
          <cell r="U41">
            <v>98399707.079999998</v>
          </cell>
          <cell r="V41">
            <v>1757110.3737428114</v>
          </cell>
          <cell r="W41">
            <v>1488111.1037858413</v>
          </cell>
          <cell r="X41">
            <v>5389340.7011071509</v>
          </cell>
          <cell r="Y41">
            <v>5108712.165082599</v>
          </cell>
          <cell r="Z41">
            <v>12855932.345904201</v>
          </cell>
          <cell r="AA41">
            <v>12170461.89258993</v>
          </cell>
          <cell r="AB41">
            <v>14592523.627484459</v>
          </cell>
          <cell r="AC41">
            <v>21194589.222985726</v>
          </cell>
          <cell r="AD41">
            <v>6488611.5745742219</v>
          </cell>
          <cell r="AE41">
            <v>17354314.072743058</v>
          </cell>
          <cell r="AF41">
            <v>77115757.899686515</v>
          </cell>
          <cell r="AG41">
            <v>1377045.7474473442</v>
          </cell>
          <cell r="AH41">
            <v>1166231.2725594367</v>
          </cell>
          <cell r="AI41">
            <v>4223621.2391121872</v>
          </cell>
          <cell r="AJ41">
            <v>4003692.9193437295</v>
          </cell>
          <cell r="AK41">
            <v>10075182.089266615</v>
          </cell>
          <cell r="AL41">
            <v>9537979.5396472812</v>
          </cell>
          <cell r="AM41">
            <v>11436147.043483118</v>
          </cell>
          <cell r="AN41">
            <v>16610179.641838342</v>
          </cell>
          <cell r="AO41">
            <v>5085118.7888512714</v>
          </cell>
          <cell r="AP41">
            <v>13600559.618137192</v>
          </cell>
          <cell r="AQ41">
            <v>10895</v>
          </cell>
          <cell r="AR41">
            <v>60</v>
          </cell>
          <cell r="AS41">
            <v>51</v>
          </cell>
          <cell r="AT41">
            <v>352</v>
          </cell>
          <cell r="AU41">
            <v>342</v>
          </cell>
          <cell r="AV41">
            <v>1168</v>
          </cell>
          <cell r="AW41">
            <v>1075</v>
          </cell>
          <cell r="AX41">
            <v>3121</v>
          </cell>
          <cell r="AY41">
            <v>2316</v>
          </cell>
          <cell r="AZ41">
            <v>803</v>
          </cell>
          <cell r="BA41">
            <v>1607</v>
          </cell>
          <cell r="BB41">
            <v>589.84058359864241</v>
          </cell>
          <cell r="BC41">
            <v>1912.5635381213115</v>
          </cell>
          <cell r="BD41">
            <v>1905.6066545088836</v>
          </cell>
          <cell r="BE41">
            <v>999.91033122921101</v>
          </cell>
          <cell r="BF41">
            <v>975.55870354379374</v>
          </cell>
          <cell r="BG41">
            <v>718.83433856068882</v>
          </cell>
          <cell r="BH41">
            <v>739.3782588873861</v>
          </cell>
          <cell r="BI41">
            <v>305.35477527189784</v>
          </cell>
          <cell r="BJ41">
            <v>597.6604649481269</v>
          </cell>
          <cell r="BK41">
            <v>527.72092038722201</v>
          </cell>
          <cell r="BL41">
            <v>705.27689370136852</v>
          </cell>
          <cell r="BM41">
            <v>8.6155000000000008</v>
          </cell>
          <cell r="BN41">
            <v>8.5841999999999992</v>
          </cell>
          <cell r="BO41">
            <v>4.5042999999999997</v>
          </cell>
          <cell r="BP41">
            <v>4.3945999999999996</v>
          </cell>
          <cell r="BQ41">
            <v>3.2381000000000002</v>
          </cell>
          <cell r="BR41">
            <v>3.3307000000000002</v>
          </cell>
          <cell r="BS41">
            <v>1.3754999999999999</v>
          </cell>
          <cell r="BT41">
            <v>2.6922999999999999</v>
          </cell>
          <cell r="BU41">
            <v>2.3772000000000002</v>
          </cell>
          <cell r="BV41">
            <v>3.1770999999999998</v>
          </cell>
          <cell r="BW41">
            <v>2.65705258375402</v>
          </cell>
          <cell r="BX41">
            <v>1.115</v>
          </cell>
          <cell r="BY41">
            <v>1</v>
          </cell>
          <cell r="BZ41">
            <v>1.06</v>
          </cell>
          <cell r="CA41">
            <v>12</v>
          </cell>
          <cell r="CB41">
            <v>1</v>
          </cell>
          <cell r="CC41">
            <v>1.0000000000000009E-2</v>
          </cell>
          <cell r="CD41" t="e">
            <v>#REF!</v>
          </cell>
          <cell r="CE41" t="e">
            <v>#REF!</v>
          </cell>
          <cell r="CF41" t="e">
            <v>#REF!</v>
          </cell>
        </row>
        <row r="42">
          <cell r="D42">
            <v>380022</v>
          </cell>
          <cell r="E42">
            <v>1.276</v>
          </cell>
          <cell r="F42">
            <v>101431611</v>
          </cell>
          <cell r="G42">
            <v>30292912</v>
          </cell>
          <cell r="H42">
            <v>1875</v>
          </cell>
          <cell r="I42">
            <v>0</v>
          </cell>
          <cell r="J42">
            <v>0</v>
          </cell>
          <cell r="K42">
            <v>0</v>
          </cell>
          <cell r="L42">
            <v>2206694</v>
          </cell>
          <cell r="M42">
            <v>3345515</v>
          </cell>
          <cell r="N42">
            <v>7844077</v>
          </cell>
          <cell r="O42">
            <v>13498578</v>
          </cell>
          <cell r="P42">
            <v>967990</v>
          </cell>
          <cell r="Q42">
            <v>2428183</v>
          </cell>
          <cell r="R42">
            <v>136946882.88</v>
          </cell>
          <cell r="S42">
            <v>105853826.85641834</v>
          </cell>
          <cell r="T42">
            <v>0</v>
          </cell>
          <cell r="U42">
            <v>136946882.88</v>
          </cell>
          <cell r="V42">
            <v>8476.4186883056991</v>
          </cell>
          <cell r="W42">
            <v>0</v>
          </cell>
          <cell r="X42">
            <v>0</v>
          </cell>
          <cell r="Y42">
            <v>0</v>
          </cell>
          <cell r="Z42">
            <v>9975926.5391850974</v>
          </cell>
          <cell r="AA42">
            <v>15124259.129603757</v>
          </cell>
          <cell r="AB42">
            <v>35461163.133498088</v>
          </cell>
          <cell r="AC42">
            <v>61023786.039867826</v>
          </cell>
          <cell r="AD42">
            <v>4376047.213916285</v>
          </cell>
          <cell r="AE42">
            <v>10977224.405240638</v>
          </cell>
          <cell r="AF42">
            <v>107325143.32288401</v>
          </cell>
          <cell r="AG42">
            <v>6642.9613544715512</v>
          </cell>
          <cell r="AH42">
            <v>0</v>
          </cell>
          <cell r="AI42">
            <v>0</v>
          </cell>
          <cell r="AJ42">
            <v>0</v>
          </cell>
          <cell r="AK42">
            <v>7818124.2470102645</v>
          </cell>
          <cell r="AL42">
            <v>11852867.656429276</v>
          </cell>
          <cell r="AM42">
            <v>27790880.198666211</v>
          </cell>
          <cell r="AN42">
            <v>47824283.730303936</v>
          </cell>
          <cell r="AO42">
            <v>3429504.0861412892</v>
          </cell>
          <cell r="AP42">
            <v>8602840.4429785572</v>
          </cell>
          <cell r="AQ42">
            <v>36711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759</v>
          </cell>
          <cell r="AW42">
            <v>769</v>
          </cell>
          <cell r="AX42">
            <v>15878</v>
          </cell>
          <cell r="AY42">
            <v>17288</v>
          </cell>
          <cell r="AZ42">
            <v>576</v>
          </cell>
          <cell r="BA42">
            <v>1441</v>
          </cell>
          <cell r="BB42">
            <v>243.62621403867143</v>
          </cell>
          <cell r="BC42" t="e">
            <v>#DIV/0!</v>
          </cell>
          <cell r="BD42" t="e">
            <v>#DIV/0!</v>
          </cell>
          <cell r="BE42" t="e">
            <v>#DIV/0!</v>
          </cell>
          <cell r="BF42" t="e">
            <v>#DIV/0!</v>
          </cell>
          <cell r="BG42">
            <v>858.37991293481161</v>
          </cell>
          <cell r="BH42">
            <v>1284.4459965788119</v>
          </cell>
          <cell r="BI42">
            <v>145.85632215784005</v>
          </cell>
          <cell r="BJ42">
            <v>230.52735871849421</v>
          </cell>
          <cell r="BK42">
            <v>496.16667912923742</v>
          </cell>
          <cell r="BL42">
            <v>497.5040737322783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3.8666999999999998</v>
          </cell>
          <cell r="BR42">
            <v>5.7859999999999996</v>
          </cell>
          <cell r="BS42">
            <v>0.65700000000000003</v>
          </cell>
          <cell r="BT42">
            <v>1.0385</v>
          </cell>
          <cell r="BU42">
            <v>2.2351000000000001</v>
          </cell>
          <cell r="BV42">
            <v>2.2410999999999999</v>
          </cell>
          <cell r="BW42">
            <v>1.0973968565280201</v>
          </cell>
          <cell r="BX42">
            <v>1</v>
          </cell>
          <cell r="BY42">
            <v>1</v>
          </cell>
          <cell r="BZ42">
            <v>1.05</v>
          </cell>
          <cell r="CA42">
            <v>13</v>
          </cell>
          <cell r="CB42">
            <v>0</v>
          </cell>
          <cell r="CC42">
            <v>0</v>
          </cell>
          <cell r="CD42" t="e">
            <v>#REF!</v>
          </cell>
          <cell r="CE42" t="e">
            <v>#REF!</v>
          </cell>
          <cell r="CF42" t="e">
            <v>#REF!</v>
          </cell>
        </row>
        <row r="43">
          <cell r="D43">
            <v>380096</v>
          </cell>
          <cell r="E43">
            <v>1.276</v>
          </cell>
          <cell r="F43">
            <v>68850707</v>
          </cell>
          <cell r="G43">
            <v>11891225</v>
          </cell>
          <cell r="H43">
            <v>205605</v>
          </cell>
          <cell r="I43">
            <v>229382</v>
          </cell>
          <cell r="J43">
            <v>770828</v>
          </cell>
          <cell r="K43">
            <v>675375</v>
          </cell>
          <cell r="L43">
            <v>1687513</v>
          </cell>
          <cell r="M43">
            <v>1573582</v>
          </cell>
          <cell r="N43">
            <v>1173961</v>
          </cell>
          <cell r="O43">
            <v>2380274</v>
          </cell>
          <cell r="P43">
            <v>897237</v>
          </cell>
          <cell r="Q43">
            <v>2297468</v>
          </cell>
          <cell r="R43">
            <v>97580965.969999999</v>
          </cell>
          <cell r="S43">
            <v>75425730.467083782</v>
          </cell>
          <cell r="T43">
            <v>0</v>
          </cell>
          <cell r="U43">
            <v>97580965.969999999</v>
          </cell>
          <cell r="V43">
            <v>1687221.8386467206</v>
          </cell>
          <cell r="W43">
            <v>1882339.0471654972</v>
          </cell>
          <cell r="X43">
            <v>6325516.5751823848</v>
          </cell>
          <cell r="Y43">
            <v>5542216.6254518563</v>
          </cell>
          <cell r="Z43">
            <v>13847954.994286342</v>
          </cell>
          <cell r="AA43">
            <v>12913022.131277859</v>
          </cell>
          <cell r="AB43">
            <v>9633679.3216096051</v>
          </cell>
          <cell r="AC43">
            <v>19532843.436506815</v>
          </cell>
          <cell r="AD43">
            <v>7362845.5574614806</v>
          </cell>
          <cell r="AE43">
            <v>18853326.442411441</v>
          </cell>
          <cell r="AF43">
            <v>76474111.261755481</v>
          </cell>
          <cell r="AG43">
            <v>1322274.1682184332</v>
          </cell>
          <cell r="AH43">
            <v>1475187.341038791</v>
          </cell>
          <cell r="AI43">
            <v>4957301.3912087651</v>
          </cell>
          <cell r="AJ43">
            <v>4343429.9572506715</v>
          </cell>
          <cell r="AK43">
            <v>10852629.305867039</v>
          </cell>
          <cell r="AL43">
            <v>10119923.300374497</v>
          </cell>
          <cell r="AM43">
            <v>7549905.4244589377</v>
          </cell>
          <cell r="AN43">
            <v>15307871.031745153</v>
          </cell>
          <cell r="AO43">
            <v>5770255.139076395</v>
          </cell>
          <cell r="AP43">
            <v>14775334.202516804</v>
          </cell>
          <cell r="AQ43">
            <v>15805</v>
          </cell>
          <cell r="AR43">
            <v>88</v>
          </cell>
          <cell r="AS43">
            <v>74</v>
          </cell>
          <cell r="AT43">
            <v>498</v>
          </cell>
          <cell r="AU43">
            <v>409</v>
          </cell>
          <cell r="AV43">
            <v>1662</v>
          </cell>
          <cell r="AW43">
            <v>1520</v>
          </cell>
          <cell r="AX43">
            <v>4144</v>
          </cell>
          <cell r="AY43">
            <v>3227</v>
          </cell>
          <cell r="AZ43">
            <v>1423</v>
          </cell>
          <cell r="BA43">
            <v>2760</v>
          </cell>
          <cell r="BB43">
            <v>403.21686840533312</v>
          </cell>
          <cell r="BC43">
            <v>1252.1535683886677</v>
          </cell>
          <cell r="BD43">
            <v>1661.2470056743141</v>
          </cell>
          <cell r="BE43">
            <v>829.53503868955238</v>
          </cell>
          <cell r="BF43">
            <v>884.96942894267954</v>
          </cell>
          <cell r="BG43">
            <v>544.15509957215397</v>
          </cell>
          <cell r="BH43">
            <v>554.82035638018067</v>
          </cell>
          <cell r="BI43">
            <v>151.82403121901018</v>
          </cell>
          <cell r="BJ43">
            <v>395.30707137034273</v>
          </cell>
          <cell r="BK43">
            <v>337.91608919397959</v>
          </cell>
          <cell r="BL43">
            <v>446.11516311946872</v>
          </cell>
          <cell r="BM43">
            <v>5.6406000000000001</v>
          </cell>
          <cell r="BN43">
            <v>7.4833999999999996</v>
          </cell>
          <cell r="BO43">
            <v>3.7368000000000001</v>
          </cell>
          <cell r="BP43">
            <v>3.9864999999999999</v>
          </cell>
          <cell r="BQ43">
            <v>2.4512</v>
          </cell>
          <cell r="BR43">
            <v>2.4992999999999999</v>
          </cell>
          <cell r="BS43">
            <v>0.68389999999999995</v>
          </cell>
          <cell r="BT43">
            <v>1.7806999999999999</v>
          </cell>
          <cell r="BU43">
            <v>1.6</v>
          </cell>
          <cell r="BV43">
            <v>2.0095999999999998</v>
          </cell>
          <cell r="BW43">
            <v>1.8233518633343899</v>
          </cell>
          <cell r="BX43">
            <v>1.115</v>
          </cell>
          <cell r="BY43">
            <v>1</v>
          </cell>
          <cell r="BZ43">
            <v>1.05</v>
          </cell>
          <cell r="CA43">
            <v>13</v>
          </cell>
          <cell r="CB43">
            <v>1</v>
          </cell>
          <cell r="CC43">
            <v>2.0000000000000018E-2</v>
          </cell>
          <cell r="CD43" t="e">
            <v>#REF!</v>
          </cell>
          <cell r="CE43" t="e">
            <v>#REF!</v>
          </cell>
          <cell r="CF43" t="e">
            <v>#REF!</v>
          </cell>
        </row>
        <row r="44">
          <cell r="D44">
            <v>380029</v>
          </cell>
          <cell r="E44">
            <v>1.276</v>
          </cell>
          <cell r="F44">
            <v>276468536</v>
          </cell>
          <cell r="G44">
            <v>134867031</v>
          </cell>
          <cell r="H44">
            <v>4258885</v>
          </cell>
          <cell r="I44">
            <v>4023893</v>
          </cell>
          <cell r="J44">
            <v>12471809</v>
          </cell>
          <cell r="K44">
            <v>12130866</v>
          </cell>
          <cell r="L44">
            <v>14689026</v>
          </cell>
          <cell r="M44">
            <v>13809427</v>
          </cell>
          <cell r="N44">
            <v>10212121</v>
          </cell>
          <cell r="O44">
            <v>35220750</v>
          </cell>
          <cell r="P44">
            <v>5956099</v>
          </cell>
          <cell r="Q44">
            <v>22094155</v>
          </cell>
          <cell r="R44">
            <v>366555946.23000002</v>
          </cell>
          <cell r="S44">
            <v>283331382.56798106</v>
          </cell>
          <cell r="T44">
            <v>0</v>
          </cell>
          <cell r="U44">
            <v>366555946.23000008</v>
          </cell>
          <cell r="V44">
            <v>11575250.151831055</v>
          </cell>
          <cell r="W44">
            <v>10936563.926755928</v>
          </cell>
          <cell r="X44">
            <v>33897207.607356831</v>
          </cell>
          <cell r="Y44">
            <v>32970556.497379523</v>
          </cell>
          <cell r="Z44">
            <v>39923395.54525429</v>
          </cell>
          <cell r="AA44">
            <v>37532727.927250884</v>
          </cell>
          <cell r="AB44">
            <v>27755587.473192424</v>
          </cell>
          <cell r="AC44">
            <v>95726696.491007313</v>
          </cell>
          <cell r="AD44">
            <v>16188118.68694994</v>
          </cell>
          <cell r="AE44">
            <v>60049841.923021838</v>
          </cell>
          <cell r="AF44">
            <v>287269550.33699059</v>
          </cell>
          <cell r="AG44">
            <v>9071512.6581748072</v>
          </cell>
          <cell r="AH44">
            <v>8570974.8642287832</v>
          </cell>
          <cell r="AI44">
            <v>26565209.723633882</v>
          </cell>
          <cell r="AJ44">
            <v>25838994.120203387</v>
          </cell>
          <cell r="AK44">
            <v>31287927.543302733</v>
          </cell>
          <cell r="AL44">
            <v>29414363.579350222</v>
          </cell>
          <cell r="AM44">
            <v>21752027.800307542</v>
          </cell>
          <cell r="AN44">
            <v>75020922.014896005</v>
          </cell>
          <cell r="AO44">
            <v>12686613.391026599</v>
          </cell>
          <cell r="AP44">
            <v>47061004.641866647</v>
          </cell>
          <cell r="AQ44">
            <v>108954</v>
          </cell>
          <cell r="AR44">
            <v>888</v>
          </cell>
          <cell r="AS44">
            <v>826</v>
          </cell>
          <cell r="AT44">
            <v>3996</v>
          </cell>
          <cell r="AU44">
            <v>4003</v>
          </cell>
          <cell r="AV44">
            <v>10780</v>
          </cell>
          <cell r="AW44">
            <v>10166</v>
          </cell>
          <cell r="AX44">
            <v>27968</v>
          </cell>
          <cell r="AY44">
            <v>31391</v>
          </cell>
          <cell r="AZ44">
            <v>5062</v>
          </cell>
          <cell r="BA44">
            <v>13874</v>
          </cell>
          <cell r="BB44">
            <v>219.71776341161606</v>
          </cell>
          <cell r="BC44">
            <v>851.3056173212093</v>
          </cell>
          <cell r="BD44">
            <v>864.70690720629375</v>
          </cell>
          <cell r="BE44">
            <v>553.99586510748009</v>
          </cell>
          <cell r="BF44">
            <v>537.90894579489111</v>
          </cell>
          <cell r="BG44">
            <v>241.86709603666304</v>
          </cell>
          <cell r="BH44">
            <v>241.11715177511823</v>
          </cell>
          <cell r="BI44">
            <v>64.812249118956018</v>
          </cell>
          <cell r="BJ44">
            <v>199.15719477688936</v>
          </cell>
          <cell r="BK44">
            <v>208.85376977193795</v>
          </cell>
          <cell r="BL44">
            <v>282.66904907180486</v>
          </cell>
          <cell r="BM44">
            <v>3.8349000000000002</v>
          </cell>
          <cell r="BN44">
            <v>3.8952</v>
          </cell>
          <cell r="BO44">
            <v>2.4956</v>
          </cell>
          <cell r="BP44">
            <v>2.4230999999999998</v>
          </cell>
          <cell r="BQ44">
            <v>1.0894999999999999</v>
          </cell>
          <cell r="BR44">
            <v>1.0862000000000001</v>
          </cell>
          <cell r="BS44">
            <v>0.29199999999999998</v>
          </cell>
          <cell r="BT44">
            <v>0.89710000000000001</v>
          </cell>
          <cell r="BU44">
            <v>1.6</v>
          </cell>
          <cell r="BV44">
            <v>1.6</v>
          </cell>
          <cell r="BW44">
            <v>1.06198170420544</v>
          </cell>
          <cell r="BX44">
            <v>1</v>
          </cell>
          <cell r="BY44">
            <v>1</v>
          </cell>
          <cell r="BZ44">
            <v>1.03</v>
          </cell>
          <cell r="CA44">
            <v>14</v>
          </cell>
          <cell r="CB44">
            <v>0</v>
          </cell>
          <cell r="CC44">
            <v>0</v>
          </cell>
          <cell r="CD44" t="e">
            <v>#REF!</v>
          </cell>
          <cell r="CE44" t="e">
            <v>#REF!</v>
          </cell>
          <cell r="CF44" t="e">
            <v>#REF!</v>
          </cell>
        </row>
        <row r="45">
          <cell r="D45">
            <v>380247</v>
          </cell>
          <cell r="E45">
            <v>1.276</v>
          </cell>
          <cell r="F45">
            <v>100734029</v>
          </cell>
          <cell r="G45">
            <v>16937942</v>
          </cell>
          <cell r="H45">
            <v>454351</v>
          </cell>
          <cell r="I45">
            <v>329438</v>
          </cell>
          <cell r="J45">
            <v>1173211</v>
          </cell>
          <cell r="K45">
            <v>1098475</v>
          </cell>
          <cell r="L45">
            <v>2357425</v>
          </cell>
          <cell r="M45">
            <v>2275508</v>
          </cell>
          <cell r="N45">
            <v>1864665</v>
          </cell>
          <cell r="O45">
            <v>3749198</v>
          </cell>
          <cell r="P45">
            <v>967190</v>
          </cell>
          <cell r="Q45">
            <v>2668481</v>
          </cell>
          <cell r="R45">
            <v>145557080.38</v>
          </cell>
          <cell r="S45">
            <v>112509125.148908</v>
          </cell>
          <cell r="T45">
            <v>0</v>
          </cell>
          <cell r="U45">
            <v>145557080.38</v>
          </cell>
          <cell r="V45">
            <v>3904488.811434906</v>
          </cell>
          <cell r="W45">
            <v>2831042.48711127</v>
          </cell>
          <cell r="X45">
            <v>10082049.391224751</v>
          </cell>
          <cell r="Y45">
            <v>9439801.7108820248</v>
          </cell>
          <cell r="Z45">
            <v>20258653.631876972</v>
          </cell>
          <cell r="AA45">
            <v>19554695.656729314</v>
          </cell>
          <cell r="AB45">
            <v>16024095.092944155</v>
          </cell>
          <cell r="AC45">
            <v>32218926.871194579</v>
          </cell>
          <cell r="AD45">
            <v>8311597.2750840811</v>
          </cell>
          <cell r="AE45">
            <v>22931729.451517947</v>
          </cell>
          <cell r="AF45">
            <v>114072947.00626959</v>
          </cell>
          <cell r="AG45">
            <v>3059944.2095884844</v>
          </cell>
          <cell r="AH45">
            <v>2218685.3347267006</v>
          </cell>
          <cell r="AI45">
            <v>7901292.6263516862</v>
          </cell>
          <cell r="AJ45">
            <v>7397963.7232617745</v>
          </cell>
          <cell r="AK45">
            <v>15876687.799276624</v>
          </cell>
          <cell r="AL45">
            <v>15324996.596182847</v>
          </cell>
          <cell r="AM45">
            <v>12558068.254658429</v>
          </cell>
          <cell r="AN45">
            <v>25249942.689023964</v>
          </cell>
          <cell r="AO45">
            <v>6513790.9679342331</v>
          </cell>
          <cell r="AP45">
            <v>17971574.805264849</v>
          </cell>
          <cell r="AQ45">
            <v>21600</v>
          </cell>
          <cell r="AR45">
            <v>181</v>
          </cell>
          <cell r="AS45">
            <v>151</v>
          </cell>
          <cell r="AT45">
            <v>783</v>
          </cell>
          <cell r="AU45">
            <v>702</v>
          </cell>
          <cell r="AV45">
            <v>2339</v>
          </cell>
          <cell r="AW45">
            <v>2309</v>
          </cell>
          <cell r="AX45">
            <v>5755</v>
          </cell>
          <cell r="AY45">
            <v>4943</v>
          </cell>
          <cell r="AZ45">
            <v>1386</v>
          </cell>
          <cell r="BA45">
            <v>3051</v>
          </cell>
          <cell r="BB45">
            <v>440.09624616616355</v>
          </cell>
          <cell r="BC45">
            <v>1408.8140928123778</v>
          </cell>
          <cell r="BD45">
            <v>1224.4400302023735</v>
          </cell>
          <cell r="BE45">
            <v>840.92088403061791</v>
          </cell>
          <cell r="BF45">
            <v>878.20082184968828</v>
          </cell>
          <cell r="BG45">
            <v>565.65084078939094</v>
          </cell>
          <cell r="BH45">
            <v>553.08923762750283</v>
          </cell>
          <cell r="BI45">
            <v>181.84286496754169</v>
          </cell>
          <cell r="BJ45">
            <v>425.6851893085165</v>
          </cell>
          <cell r="BK45">
            <v>391.64207358911932</v>
          </cell>
          <cell r="BL45">
            <v>490.86569445167839</v>
          </cell>
          <cell r="BM45">
            <v>6.3463000000000003</v>
          </cell>
          <cell r="BN45">
            <v>5.5156999999999998</v>
          </cell>
          <cell r="BO45">
            <v>3.7881</v>
          </cell>
          <cell r="BP45">
            <v>3.956</v>
          </cell>
          <cell r="BQ45">
            <v>2.5480999999999998</v>
          </cell>
          <cell r="BR45">
            <v>2.4914999999999998</v>
          </cell>
          <cell r="BS45">
            <v>0.81910000000000005</v>
          </cell>
          <cell r="BT45">
            <v>1.9176</v>
          </cell>
          <cell r="BU45">
            <v>1.7642</v>
          </cell>
          <cell r="BV45">
            <v>2.2111999999999998</v>
          </cell>
          <cell r="BW45">
            <v>1.9824904814814801</v>
          </cell>
          <cell r="BX45">
            <v>1.05</v>
          </cell>
          <cell r="BY45">
            <v>1</v>
          </cell>
          <cell r="BZ45">
            <v>1.03</v>
          </cell>
          <cell r="CA45">
            <v>14</v>
          </cell>
          <cell r="CB45">
            <v>1</v>
          </cell>
          <cell r="CC45">
            <v>1.0000000000000009E-2</v>
          </cell>
          <cell r="CD45" t="e">
            <v>#REF!</v>
          </cell>
          <cell r="CE45" t="e">
            <v>#REF!</v>
          </cell>
          <cell r="CF45" t="e">
            <v>#REF!</v>
          </cell>
        </row>
        <row r="46">
          <cell r="D46">
            <v>380148</v>
          </cell>
          <cell r="E46">
            <v>2.0409999999999999</v>
          </cell>
          <cell r="F46">
            <v>44295248</v>
          </cell>
          <cell r="G46">
            <v>4619960</v>
          </cell>
          <cell r="H46">
            <v>89485</v>
          </cell>
          <cell r="I46">
            <v>78550</v>
          </cell>
          <cell r="J46">
            <v>319845</v>
          </cell>
          <cell r="K46">
            <v>228295</v>
          </cell>
          <cell r="L46">
            <v>556645</v>
          </cell>
          <cell r="M46">
            <v>629767</v>
          </cell>
          <cell r="N46">
            <v>478900</v>
          </cell>
          <cell r="O46">
            <v>848428</v>
          </cell>
          <cell r="P46">
            <v>273717</v>
          </cell>
          <cell r="Q46">
            <v>1116328</v>
          </cell>
          <cell r="R46">
            <v>59167873.770000003</v>
          </cell>
          <cell r="S46">
            <v>45734125.042601623</v>
          </cell>
          <cell r="T46">
            <v>0</v>
          </cell>
          <cell r="U46">
            <v>59167873.770000003</v>
          </cell>
          <cell r="V46">
            <v>1146035.2869523654</v>
          </cell>
          <cell r="W46">
            <v>1005990.6329564543</v>
          </cell>
          <cell r="X46">
            <v>4096258.1030930248</v>
          </cell>
          <cell r="Y46">
            <v>2923776.3405575263</v>
          </cell>
          <cell r="Z46">
            <v>7128958.0634251498</v>
          </cell>
          <cell r="AA46">
            <v>8065432.2462773686</v>
          </cell>
          <cell r="AB46">
            <v>6133277.0734926276</v>
          </cell>
          <cell r="AC46">
            <v>10865825.852806855</v>
          </cell>
          <cell r="AD46">
            <v>3505496.3473067065</v>
          </cell>
          <cell r="AE46">
            <v>14296823.823131924</v>
          </cell>
          <cell r="AF46">
            <v>28989649.078882903</v>
          </cell>
          <cell r="AG46">
            <v>561506.75499870919</v>
          </cell>
          <cell r="AH46">
            <v>492891.04995416675</v>
          </cell>
          <cell r="AI46">
            <v>2006985.8417898212</v>
          </cell>
          <cell r="AJ46">
            <v>1432521.4799399935</v>
          </cell>
          <cell r="AK46">
            <v>3492875.0923200147</v>
          </cell>
          <cell r="AL46">
            <v>3951706.1471226695</v>
          </cell>
          <cell r="AM46">
            <v>3005035.3128332328</v>
          </cell>
          <cell r="AN46">
            <v>5323775.5280778324</v>
          </cell>
          <cell r="AO46">
            <v>1717538.6317034329</v>
          </cell>
          <cell r="AP46">
            <v>7004813.24014303</v>
          </cell>
          <cell r="AQ46">
            <v>3850</v>
          </cell>
          <cell r="AR46">
            <v>8</v>
          </cell>
          <cell r="AS46">
            <v>10</v>
          </cell>
          <cell r="AT46">
            <v>79</v>
          </cell>
          <cell r="AU46">
            <v>64</v>
          </cell>
          <cell r="AV46">
            <v>332</v>
          </cell>
          <cell r="AW46">
            <v>329</v>
          </cell>
          <cell r="AX46">
            <v>1072</v>
          </cell>
          <cell r="AY46">
            <v>805</v>
          </cell>
          <cell r="AZ46">
            <v>351</v>
          </cell>
          <cell r="BA46">
            <v>800</v>
          </cell>
          <cell r="BB46">
            <v>627.48158179400218</v>
          </cell>
          <cell r="BC46">
            <v>5849.0286979032207</v>
          </cell>
          <cell r="BD46">
            <v>4107.4254162847228</v>
          </cell>
          <cell r="BE46">
            <v>2117.0736727740727</v>
          </cell>
          <cell r="BF46">
            <v>1865.2623436718666</v>
          </cell>
          <cell r="BG46">
            <v>876.72567578313624</v>
          </cell>
          <cell r="BH46">
            <v>1000.9387404059446</v>
          </cell>
          <cell r="BI46">
            <v>233.60038190556847</v>
          </cell>
          <cell r="BJ46">
            <v>551.11547909708406</v>
          </cell>
          <cell r="BK46">
            <v>407.7727045829613</v>
          </cell>
          <cell r="BL46">
            <v>729.66804584823228</v>
          </cell>
          <cell r="BM46">
            <v>26.347999999999999</v>
          </cell>
          <cell r="BN46">
            <v>18.502700000000001</v>
          </cell>
          <cell r="BO46">
            <v>9.5367999999999995</v>
          </cell>
          <cell r="BP46">
            <v>8.4024000000000001</v>
          </cell>
          <cell r="BQ46">
            <v>3.9493999999999998</v>
          </cell>
          <cell r="BR46">
            <v>4.5088999999999997</v>
          </cell>
          <cell r="BS46">
            <v>1.0523</v>
          </cell>
          <cell r="BT46">
            <v>2.4826000000000001</v>
          </cell>
          <cell r="BU46">
            <v>1.8369</v>
          </cell>
          <cell r="BV46">
            <v>3.2869000000000002</v>
          </cell>
          <cell r="BW46">
            <v>2.8266055064935101</v>
          </cell>
          <cell r="BX46">
            <v>1.115</v>
          </cell>
          <cell r="BY46">
            <v>1</v>
          </cell>
          <cell r="BZ46">
            <v>1.02</v>
          </cell>
          <cell r="CA46">
            <v>15</v>
          </cell>
          <cell r="CB46">
            <v>0</v>
          </cell>
          <cell r="CC46">
            <v>0</v>
          </cell>
          <cell r="CD46" t="e">
            <v>#REF!</v>
          </cell>
          <cell r="CE46" t="e">
            <v>#REF!</v>
          </cell>
          <cell r="CF46" t="e">
            <v>#REF!</v>
          </cell>
        </row>
        <row r="47">
          <cell r="D47">
            <v>380378</v>
          </cell>
          <cell r="E47">
            <v>1.581</v>
          </cell>
          <cell r="F47">
            <v>136528348</v>
          </cell>
          <cell r="G47">
            <v>40137580</v>
          </cell>
          <cell r="H47">
            <v>2662054</v>
          </cell>
          <cell r="I47">
            <v>2377314</v>
          </cell>
          <cell r="J47">
            <v>7136779</v>
          </cell>
          <cell r="K47">
            <v>6448041</v>
          </cell>
          <cell r="L47">
            <v>11140841</v>
          </cell>
          <cell r="M47">
            <v>10368313</v>
          </cell>
          <cell r="N47">
            <v>2560</v>
          </cell>
          <cell r="O47">
            <v>1678</v>
          </cell>
          <cell r="P47">
            <v>0</v>
          </cell>
          <cell r="Q47">
            <v>0</v>
          </cell>
          <cell r="R47">
            <v>184699004.50999999</v>
          </cell>
          <cell r="S47">
            <v>142764085.11901304</v>
          </cell>
          <cell r="T47">
            <v>0</v>
          </cell>
          <cell r="U47">
            <v>184699004.50999999</v>
          </cell>
          <cell r="V47">
            <v>12249834.787046541</v>
          </cell>
          <cell r="W47">
            <v>10939561.608041296</v>
          </cell>
          <cell r="X47">
            <v>32840942.994268045</v>
          </cell>
          <cell r="Y47">
            <v>29671613.329444997</v>
          </cell>
          <cell r="Z47">
            <v>51266225.868729323</v>
          </cell>
          <cell r="AA47">
            <v>47711324.139325075</v>
          </cell>
          <cell r="AB47">
            <v>11780.218228044641</v>
          </cell>
          <cell r="AC47">
            <v>7721.5649166636349</v>
          </cell>
          <cell r="AD47">
            <v>0</v>
          </cell>
          <cell r="AE47">
            <v>0</v>
          </cell>
          <cell r="AF47">
            <v>116824164.77545856</v>
          </cell>
          <cell r="AG47">
            <v>7748156.0955386087</v>
          </cell>
          <cell r="AH47">
            <v>6919393.806477733</v>
          </cell>
          <cell r="AI47">
            <v>20772259.958423812</v>
          </cell>
          <cell r="AJ47">
            <v>18767623.864291586</v>
          </cell>
          <cell r="AK47">
            <v>32426455.324939486</v>
          </cell>
          <cell r="AL47">
            <v>30177940.632084172</v>
          </cell>
          <cell r="AM47">
            <v>7451.1184238106525</v>
          </cell>
          <cell r="AN47">
            <v>4883.9752793571379</v>
          </cell>
          <cell r="AO47">
            <v>0</v>
          </cell>
          <cell r="AP47">
            <v>0</v>
          </cell>
          <cell r="AQ47">
            <v>19845</v>
          </cell>
          <cell r="AR47">
            <v>406</v>
          </cell>
          <cell r="AS47">
            <v>366</v>
          </cell>
          <cell r="AT47">
            <v>2176</v>
          </cell>
          <cell r="AU47">
            <v>2096</v>
          </cell>
          <cell r="AV47">
            <v>7561</v>
          </cell>
          <cell r="AW47">
            <v>7191</v>
          </cell>
          <cell r="AX47">
            <v>32</v>
          </cell>
          <cell r="AY47">
            <v>17</v>
          </cell>
          <cell r="AZ47">
            <v>0</v>
          </cell>
          <cell r="BA47">
            <v>0</v>
          </cell>
          <cell r="BB47">
            <v>490.56926503509936</v>
          </cell>
          <cell r="BC47">
            <v>1590.3440261778753</v>
          </cell>
          <cell r="BD47">
            <v>1575.4539632235276</v>
          </cell>
          <cell r="BE47">
            <v>795.50627904502949</v>
          </cell>
          <cell r="BF47">
            <v>746.16825160192366</v>
          </cell>
          <cell r="BG47">
            <v>357.38719883767016</v>
          </cell>
          <cell r="BH47">
            <v>349.71886886483304</v>
          </cell>
          <cell r="BI47">
            <v>19.403954228673573</v>
          </cell>
          <cell r="BJ47">
            <v>23.941055290966364</v>
          </cell>
          <cell r="BK47" t="e">
            <v>#DIV/0!</v>
          </cell>
          <cell r="BL47" t="e">
            <v>#DIV/0!</v>
          </cell>
          <cell r="BM47">
            <v>7.1639999999999997</v>
          </cell>
          <cell r="BN47">
            <v>7.0968999999999998</v>
          </cell>
          <cell r="BO47">
            <v>3.5834999999999999</v>
          </cell>
          <cell r="BP47">
            <v>3.3613</v>
          </cell>
          <cell r="BQ47">
            <v>1.6099000000000001</v>
          </cell>
          <cell r="BR47">
            <v>1.5753999999999999</v>
          </cell>
          <cell r="BS47">
            <v>8.7400000000000005E-2</v>
          </cell>
          <cell r="BT47">
            <v>0.10780000000000001</v>
          </cell>
          <cell r="BU47">
            <v>0</v>
          </cell>
          <cell r="BV47">
            <v>0</v>
          </cell>
          <cell r="BW47">
            <v>2.2098672159234098</v>
          </cell>
          <cell r="BX47">
            <v>1</v>
          </cell>
          <cell r="BY47">
            <v>1</v>
          </cell>
          <cell r="BZ47">
            <v>1.02</v>
          </cell>
          <cell r="CA47">
            <v>15</v>
          </cell>
          <cell r="CB47">
            <v>1</v>
          </cell>
          <cell r="CC47">
            <v>1.0000000000000009E-2</v>
          </cell>
          <cell r="CD47" t="e">
            <v>#REF!</v>
          </cell>
          <cell r="CE47" t="e">
            <v>#REF!</v>
          </cell>
          <cell r="CF47" t="e">
            <v>#REF!</v>
          </cell>
        </row>
        <row r="48">
          <cell r="D48">
            <v>380136</v>
          </cell>
          <cell r="E48">
            <v>1.276</v>
          </cell>
          <cell r="F48">
            <v>88811750</v>
          </cell>
          <cell r="G48">
            <v>44064640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206472</v>
          </cell>
          <cell r="M48">
            <v>243779</v>
          </cell>
          <cell r="N48">
            <v>9560034</v>
          </cell>
          <cell r="O48">
            <v>12063573</v>
          </cell>
          <cell r="P48">
            <v>5149789</v>
          </cell>
          <cell r="Q48">
            <v>16840993</v>
          </cell>
          <cell r="R48">
            <v>95911333.879999995</v>
          </cell>
          <cell r="S48">
            <v>74135179.396626934</v>
          </cell>
          <cell r="T48">
            <v>0</v>
          </cell>
          <cell r="U48">
            <v>95911333.879999995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449408.07252416812</v>
          </cell>
          <cell r="AA48">
            <v>530610.69061116851</v>
          </cell>
          <cell r="AB48">
            <v>20808421.73856752</v>
          </cell>
          <cell r="AC48">
            <v>26257638.273880217</v>
          </cell>
          <cell r="AD48">
            <v>11209058.605506621</v>
          </cell>
          <cell r="AE48">
            <v>36656196.4989103</v>
          </cell>
          <cell r="AF48">
            <v>75165622.163009405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352200.68379636999</v>
          </cell>
          <cell r="AL48">
            <v>415839.09922505368</v>
          </cell>
          <cell r="AM48">
            <v>16307540.547466708</v>
          </cell>
          <cell r="AN48">
            <v>20578086.421536218</v>
          </cell>
          <cell r="AO48">
            <v>8784528.6877011135</v>
          </cell>
          <cell r="AP48">
            <v>28727426.723283935</v>
          </cell>
          <cell r="AQ48">
            <v>65180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23912</v>
          </cell>
          <cell r="AY48">
            <v>21828</v>
          </cell>
          <cell r="AZ48">
            <v>5198</v>
          </cell>
          <cell r="BA48">
            <v>14242</v>
          </cell>
          <cell r="BB48">
            <v>96.100059019905657</v>
          </cell>
          <cell r="BC48" t="e">
            <v>#DIV/0!</v>
          </cell>
          <cell r="BD48" t="e">
            <v>#DIV/0!</v>
          </cell>
          <cell r="BE48" t="e">
            <v>#DIV/0!</v>
          </cell>
          <cell r="BF48" t="e">
            <v>#DIV/0!</v>
          </cell>
          <cell r="BG48" t="e">
            <v>#DIV/0!</v>
          </cell>
          <cell r="BH48" t="e">
            <v>#DIV/0!</v>
          </cell>
          <cell r="BI48">
            <v>56.831787901007544</v>
          </cell>
          <cell r="BJ48">
            <v>78.56150518270195</v>
          </cell>
          <cell r="BK48">
            <v>140.83186943217123</v>
          </cell>
          <cell r="BL48">
            <v>168.0910143898559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0.25600000000000001</v>
          </cell>
          <cell r="BT48">
            <v>0.35389999999999999</v>
          </cell>
          <cell r="BU48">
            <v>1.6</v>
          </cell>
          <cell r="BV48">
            <v>1.6</v>
          </cell>
          <cell r="BW48">
            <v>0.68963487572875104</v>
          </cell>
          <cell r="BX48">
            <v>1</v>
          </cell>
          <cell r="BY48">
            <v>1</v>
          </cell>
          <cell r="BZ48">
            <v>1.01</v>
          </cell>
          <cell r="CA48">
            <v>16</v>
          </cell>
          <cell r="CB48">
            <v>0</v>
          </cell>
          <cell r="CC48">
            <v>0</v>
          </cell>
          <cell r="CD48" t="e">
            <v>#REF!</v>
          </cell>
          <cell r="CE48" t="e">
            <v>#REF!</v>
          </cell>
          <cell r="CF48" t="e">
            <v>#REF!</v>
          </cell>
        </row>
        <row r="49">
          <cell r="D49">
            <v>380181</v>
          </cell>
          <cell r="E49">
            <v>1.581</v>
          </cell>
          <cell r="F49">
            <v>202404776</v>
          </cell>
          <cell r="G49">
            <v>68113621</v>
          </cell>
          <cell r="H49">
            <v>33441</v>
          </cell>
          <cell r="I49">
            <v>30873</v>
          </cell>
          <cell r="J49">
            <v>104159</v>
          </cell>
          <cell r="K49">
            <v>58740</v>
          </cell>
          <cell r="L49">
            <v>247928</v>
          </cell>
          <cell r="M49">
            <v>189539</v>
          </cell>
          <cell r="N49">
            <v>13512975</v>
          </cell>
          <cell r="O49">
            <v>20400144</v>
          </cell>
          <cell r="P49">
            <v>9464739</v>
          </cell>
          <cell r="Q49">
            <v>24071083</v>
          </cell>
          <cell r="R49">
            <v>264401767.63</v>
          </cell>
          <cell r="S49">
            <v>204370762.90275836</v>
          </cell>
          <cell r="T49">
            <v>0</v>
          </cell>
          <cell r="U49">
            <v>264401767.63000003</v>
          </cell>
          <cell r="V49">
            <v>129810.44586243374</v>
          </cell>
          <cell r="W49">
            <v>119842.04704138383</v>
          </cell>
          <cell r="X49">
            <v>404321.82741500664</v>
          </cell>
          <cell r="Y49">
            <v>228015.47770579104</v>
          </cell>
          <cell r="Z49">
            <v>962400.77215936943</v>
          </cell>
          <cell r="AA49">
            <v>735747.79756346485</v>
          </cell>
          <cell r="AB49">
            <v>52454331.798628055</v>
          </cell>
          <cell r="AC49">
            <v>79188773.909208834</v>
          </cell>
          <cell r="AD49">
            <v>36739989.520695113</v>
          </cell>
          <cell r="AE49">
            <v>93438534.033720553</v>
          </cell>
          <cell r="AF49">
            <v>167237044.6742568</v>
          </cell>
          <cell r="AG49">
            <v>82106.543872507114</v>
          </cell>
          <cell r="AH49">
            <v>75801.421278547656</v>
          </cell>
          <cell r="AI49">
            <v>255738.03125553869</v>
          </cell>
          <cell r="AJ49">
            <v>144222.31353939977</v>
          </cell>
          <cell r="AK49">
            <v>608729.14115077129</v>
          </cell>
          <cell r="AL49">
            <v>465368.62590984494</v>
          </cell>
          <cell r="AM49">
            <v>33177945.476678088</v>
          </cell>
          <cell r="AN49">
            <v>50087776.033655182</v>
          </cell>
          <cell r="AO49">
            <v>23238450.044715442</v>
          </cell>
          <cell r="AP49">
            <v>59100907.042201489</v>
          </cell>
          <cell r="AQ49">
            <v>50777</v>
          </cell>
          <cell r="AR49">
            <v>8</v>
          </cell>
          <cell r="AS49">
            <v>11</v>
          </cell>
          <cell r="AT49">
            <v>35</v>
          </cell>
          <cell r="AU49">
            <v>23</v>
          </cell>
          <cell r="AV49">
            <v>142</v>
          </cell>
          <cell r="AW49">
            <v>102</v>
          </cell>
          <cell r="AX49">
            <v>17457</v>
          </cell>
          <cell r="AY49">
            <v>15297</v>
          </cell>
          <cell r="AZ49">
            <v>5578</v>
          </cell>
          <cell r="BA49">
            <v>12124</v>
          </cell>
          <cell r="BB49">
            <v>274.46324890248337</v>
          </cell>
          <cell r="BC49">
            <v>855.27649867194907</v>
          </cell>
          <cell r="BD49">
            <v>574.25319150414896</v>
          </cell>
          <cell r="BE49">
            <v>608.90007441794933</v>
          </cell>
          <cell r="BF49">
            <v>522.54461427318756</v>
          </cell>
          <cell r="BG49">
            <v>357.2354114734573</v>
          </cell>
          <cell r="BH49">
            <v>380.20312574333735</v>
          </cell>
          <cell r="BI49">
            <v>158.37937731128912</v>
          </cell>
          <cell r="BJ49">
            <v>272.86274015414341</v>
          </cell>
          <cell r="BK49">
            <v>347.17416703590658</v>
          </cell>
          <cell r="BL49">
            <v>406.22530409519339</v>
          </cell>
          <cell r="BM49">
            <v>3.8527999999999998</v>
          </cell>
          <cell r="BN49">
            <v>2.5868000000000002</v>
          </cell>
          <cell r="BO49">
            <v>2.7429000000000001</v>
          </cell>
          <cell r="BP49">
            <v>2.3538999999999999</v>
          </cell>
          <cell r="BQ49">
            <v>1.6092</v>
          </cell>
          <cell r="BR49">
            <v>1.7126999999999999</v>
          </cell>
          <cell r="BS49">
            <v>0.71340000000000003</v>
          </cell>
          <cell r="BT49">
            <v>1.2292000000000001</v>
          </cell>
          <cell r="BU49">
            <v>1.6</v>
          </cell>
          <cell r="BV49">
            <v>1.8299000000000001</v>
          </cell>
          <cell r="BW49">
            <v>1.2403258168068201</v>
          </cell>
          <cell r="BX49">
            <v>1</v>
          </cell>
          <cell r="BY49">
            <v>1</v>
          </cell>
          <cell r="BZ49">
            <v>1.01</v>
          </cell>
          <cell r="CA49">
            <v>16</v>
          </cell>
          <cell r="CB49">
            <v>1</v>
          </cell>
          <cell r="CC49">
            <v>2.0000000000000018E-2</v>
          </cell>
          <cell r="CD49" t="e">
            <v>#REF!</v>
          </cell>
          <cell r="CE49" t="e">
            <v>#REF!</v>
          </cell>
          <cell r="CF49" t="e">
            <v>#REF!</v>
          </cell>
        </row>
        <row r="50">
          <cell r="D50">
            <v>380098</v>
          </cell>
          <cell r="E50">
            <v>1.276</v>
          </cell>
          <cell r="F50">
            <v>237257980</v>
          </cell>
          <cell r="G50">
            <v>64765093</v>
          </cell>
          <cell r="H50">
            <v>2388842</v>
          </cell>
          <cell r="I50">
            <v>2311722</v>
          </cell>
          <cell r="J50">
            <v>6598944</v>
          </cell>
          <cell r="K50">
            <v>5997834</v>
          </cell>
          <cell r="L50">
            <v>8986580</v>
          </cell>
          <cell r="M50">
            <v>8811907</v>
          </cell>
          <cell r="N50">
            <v>5406804</v>
          </cell>
          <cell r="O50">
            <v>12082090</v>
          </cell>
          <cell r="P50">
            <v>3541635</v>
          </cell>
          <cell r="Q50">
            <v>8638735</v>
          </cell>
          <cell r="R50">
            <v>318550290.58999997</v>
          </cell>
          <cell r="S50">
            <v>246225153.84034604</v>
          </cell>
          <cell r="T50">
            <v>0</v>
          </cell>
          <cell r="U50">
            <v>318551290.58999991</v>
          </cell>
          <cell r="V50">
            <v>11749636.69508815</v>
          </cell>
          <cell r="W50">
            <v>11371318.187658526</v>
          </cell>
          <cell r="X50">
            <v>32457230.143823572</v>
          </cell>
          <cell r="Y50">
            <v>29500641.087793726</v>
          </cell>
          <cell r="Z50">
            <v>44200935.068684019</v>
          </cell>
          <cell r="AA50">
            <v>43341797.339842543</v>
          </cell>
          <cell r="AB50">
            <v>26593631.006801367</v>
          </cell>
          <cell r="AC50">
            <v>59426353.026846305</v>
          </cell>
          <cell r="AD50">
            <v>17419705.680245291</v>
          </cell>
          <cell r="AE50">
            <v>42490042.353216469</v>
          </cell>
          <cell r="AF50">
            <v>249648346.85736674</v>
          </cell>
          <cell r="AG50">
            <v>9208179.2281255089</v>
          </cell>
          <cell r="AH50">
            <v>8911691.3696383424</v>
          </cell>
          <cell r="AI50">
            <v>25436700.739673644</v>
          </cell>
          <cell r="AJ50">
            <v>23119624.676954329</v>
          </cell>
          <cell r="AK50">
            <v>34640231.24505017</v>
          </cell>
          <cell r="AL50">
            <v>33966925.814923622</v>
          </cell>
          <cell r="AM50">
            <v>20841403.6103459</v>
          </cell>
          <cell r="AN50">
            <v>46572376.980287075</v>
          </cell>
          <cell r="AO50">
            <v>13651806.959439883</v>
          </cell>
          <cell r="AP50">
            <v>33299406.232928269</v>
          </cell>
          <cell r="AQ50">
            <v>67825</v>
          </cell>
          <cell r="AR50">
            <v>734</v>
          </cell>
          <cell r="AS50">
            <v>744</v>
          </cell>
          <cell r="AT50">
            <v>3202</v>
          </cell>
          <cell r="AU50">
            <v>2989</v>
          </cell>
          <cell r="AV50">
            <v>7335</v>
          </cell>
          <cell r="AW50">
            <v>6814</v>
          </cell>
          <cell r="AX50">
            <v>18905</v>
          </cell>
          <cell r="AY50">
            <v>14585</v>
          </cell>
          <cell r="AZ50">
            <v>4249</v>
          </cell>
          <cell r="BA50">
            <v>8268</v>
          </cell>
          <cell r="BB50">
            <v>306.73098274648822</v>
          </cell>
          <cell r="BC50">
            <v>1045.4336090060751</v>
          </cell>
          <cell r="BD50">
            <v>998.1733164917498</v>
          </cell>
          <cell r="BE50">
            <v>662.00033155511255</v>
          </cell>
          <cell r="BF50">
            <v>644.57523912552494</v>
          </cell>
          <cell r="BG50">
            <v>393.54954834185605</v>
          </cell>
          <cell r="BH50">
            <v>415.40609792245891</v>
          </cell>
          <cell r="BI50">
            <v>91.869010007695934</v>
          </cell>
          <cell r="BJ50">
            <v>266.09745732080376</v>
          </cell>
          <cell r="BK50">
            <v>267.74548833921477</v>
          </cell>
          <cell r="BL50">
            <v>335.62536519239103</v>
          </cell>
          <cell r="BM50">
            <v>4.7092999999999998</v>
          </cell>
          <cell r="BN50">
            <v>4.4965000000000002</v>
          </cell>
          <cell r="BO50">
            <v>2.9821</v>
          </cell>
          <cell r="BP50">
            <v>2.9036</v>
          </cell>
          <cell r="BQ50">
            <v>1.7727999999999999</v>
          </cell>
          <cell r="BR50">
            <v>1.8713</v>
          </cell>
          <cell r="BS50">
            <v>0.4138</v>
          </cell>
          <cell r="BT50">
            <v>1.1987000000000001</v>
          </cell>
          <cell r="BU50">
            <v>1.6</v>
          </cell>
          <cell r="BV50">
            <v>1.6</v>
          </cell>
          <cell r="BW50">
            <v>1.41713559159602</v>
          </cell>
          <cell r="BX50">
            <v>1</v>
          </cell>
          <cell r="BY50">
            <v>1</v>
          </cell>
          <cell r="BZ50">
            <v>0.99</v>
          </cell>
          <cell r="CA50">
            <v>17</v>
          </cell>
          <cell r="CB50">
            <v>0</v>
          </cell>
          <cell r="CC50">
            <v>0</v>
          </cell>
          <cell r="CD50" t="e">
            <v>#REF!</v>
          </cell>
          <cell r="CE50" t="e">
            <v>#REF!</v>
          </cell>
          <cell r="CF50" t="e">
            <v>#REF!</v>
          </cell>
        </row>
        <row r="51">
          <cell r="D51">
            <v>380003</v>
          </cell>
          <cell r="E51">
            <v>1.276</v>
          </cell>
          <cell r="F51">
            <v>96349980</v>
          </cell>
          <cell r="G51">
            <v>26245454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71697</v>
          </cell>
          <cell r="M51">
            <v>96714</v>
          </cell>
          <cell r="N51">
            <v>3636206</v>
          </cell>
          <cell r="O51">
            <v>10982862</v>
          </cell>
          <cell r="P51">
            <v>2621504</v>
          </cell>
          <cell r="Q51">
            <v>8836471</v>
          </cell>
          <cell r="R51">
            <v>111539032.45999999</v>
          </cell>
          <cell r="S51">
            <v>86214692.743109107</v>
          </cell>
          <cell r="T51">
            <v>0</v>
          </cell>
          <cell r="U51">
            <v>111539032.45999998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304700.92116846674</v>
          </cell>
          <cell r="AA51">
            <v>411019.2182362873</v>
          </cell>
          <cell r="AB51">
            <v>15453300.943669967</v>
          </cell>
          <cell r="AC51">
            <v>46675428.099727303</v>
          </cell>
          <cell r="AD51">
            <v>11140977.776571129</v>
          </cell>
          <cell r="AE51">
            <v>37553605.500626832</v>
          </cell>
          <cell r="AF51">
            <v>87413034.843260184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238793.82536713695</v>
          </cell>
          <cell r="AL51">
            <v>322115.37479332858</v>
          </cell>
          <cell r="AM51">
            <v>12110737.416669253</v>
          </cell>
          <cell r="AN51">
            <v>36579489.106369361</v>
          </cell>
          <cell r="AO51">
            <v>8731173.8060902264</v>
          </cell>
          <cell r="AP51">
            <v>29430725.313970871</v>
          </cell>
          <cell r="AQ51">
            <v>43128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14968</v>
          </cell>
          <cell r="AY51">
            <v>16053</v>
          </cell>
          <cell r="AZ51">
            <v>3400</v>
          </cell>
          <cell r="BA51">
            <v>8707</v>
          </cell>
          <cell r="BB51">
            <v>168.90232726469304</v>
          </cell>
          <cell r="BC51" t="e">
            <v>#DIV/0!</v>
          </cell>
          <cell r="BD51" t="e">
            <v>#DIV/0!</v>
          </cell>
          <cell r="BE51" t="e">
            <v>#DIV/0!</v>
          </cell>
          <cell r="BF51" t="e">
            <v>#DIV/0!</v>
          </cell>
          <cell r="BG51" t="e">
            <v>#DIV/0!</v>
          </cell>
          <cell r="BH51" t="e">
            <v>#DIV/0!</v>
          </cell>
          <cell r="BI51">
            <v>67.425716064656001</v>
          </cell>
          <cell r="BJ51">
            <v>189.88916457136446</v>
          </cell>
          <cell r="BK51">
            <v>213.99935799240751</v>
          </cell>
          <cell r="BL51">
            <v>281.67686261983528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0.30370000000000003</v>
          </cell>
          <cell r="BT51">
            <v>0.85540000000000005</v>
          </cell>
          <cell r="BU51">
            <v>1.6</v>
          </cell>
          <cell r="BV51">
            <v>1.6</v>
          </cell>
          <cell r="BW51">
            <v>0.87295301892042299</v>
          </cell>
          <cell r="BX51">
            <v>1</v>
          </cell>
          <cell r="BY51">
            <v>1</v>
          </cell>
          <cell r="BZ51">
            <v>0.99</v>
          </cell>
          <cell r="CA51">
            <v>17</v>
          </cell>
          <cell r="CB51">
            <v>0</v>
          </cell>
          <cell r="CC51">
            <v>0</v>
          </cell>
          <cell r="CD51" t="e">
            <v>#REF!</v>
          </cell>
          <cell r="CE51" t="e">
            <v>#REF!</v>
          </cell>
          <cell r="CF51" t="e">
            <v>#REF!</v>
          </cell>
        </row>
        <row r="52">
          <cell r="D52">
            <v>380180</v>
          </cell>
          <cell r="E52">
            <v>1.581</v>
          </cell>
          <cell r="F52">
            <v>125611468</v>
          </cell>
          <cell r="G52">
            <v>40391356</v>
          </cell>
          <cell r="H52">
            <v>61362</v>
          </cell>
          <cell r="I52">
            <v>49326</v>
          </cell>
          <cell r="J52">
            <v>117844</v>
          </cell>
          <cell r="K52">
            <v>105695</v>
          </cell>
          <cell r="L52">
            <v>483286</v>
          </cell>
          <cell r="M52">
            <v>508853</v>
          </cell>
          <cell r="N52">
            <v>8602202</v>
          </cell>
          <cell r="O52">
            <v>11985296</v>
          </cell>
          <cell r="P52">
            <v>4709026</v>
          </cell>
          <cell r="Q52">
            <v>13768466</v>
          </cell>
          <cell r="R52">
            <v>170078889.83000001</v>
          </cell>
          <cell r="S52">
            <v>131463389.14340681</v>
          </cell>
          <cell r="T52">
            <v>0</v>
          </cell>
          <cell r="U52">
            <v>170078889.83000001</v>
          </cell>
          <cell r="V52">
            <v>258381.54177711837</v>
          </cell>
          <cell r="W52">
            <v>207700.66050158307</v>
          </cell>
          <cell r="X52">
            <v>496214.50424012804</v>
          </cell>
          <cell r="Y52">
            <v>445057.80545178655</v>
          </cell>
          <cell r="Z52">
            <v>2035008.3406553965</v>
          </cell>
          <cell r="AA52">
            <v>2142665.2110086372</v>
          </cell>
          <cell r="AB52">
            <v>36221932.392005004</v>
          </cell>
          <cell r="AC52">
            <v>50467378.16784215</v>
          </cell>
          <cell r="AD52">
            <v>19828646.363360658</v>
          </cell>
          <cell r="AE52">
            <v>57975904.843157552</v>
          </cell>
          <cell r="AF52">
            <v>107576780.41113222</v>
          </cell>
          <cell r="AG52">
            <v>163429.18518476811</v>
          </cell>
          <cell r="AH52">
            <v>131372.96679417021</v>
          </cell>
          <cell r="AI52">
            <v>313861.16650229477</v>
          </cell>
          <cell r="AJ52">
            <v>281503.98826804967</v>
          </cell>
          <cell r="AK52">
            <v>1287165.3008573032</v>
          </cell>
          <cell r="AL52">
            <v>1355259.4630035656</v>
          </cell>
          <cell r="AM52">
            <v>22910773.176473755</v>
          </cell>
          <cell r="AN52">
            <v>31921175.311728116</v>
          </cell>
          <cell r="AO52">
            <v>12541838.30699599</v>
          </cell>
          <cell r="AP52">
            <v>36670401.545324199</v>
          </cell>
          <cell r="AQ52">
            <v>27996</v>
          </cell>
          <cell r="AR52">
            <v>15</v>
          </cell>
          <cell r="AS52">
            <v>18</v>
          </cell>
          <cell r="AT52">
            <v>88</v>
          </cell>
          <cell r="AU52">
            <v>72</v>
          </cell>
          <cell r="AV52">
            <v>381</v>
          </cell>
          <cell r="AW52">
            <v>390</v>
          </cell>
          <cell r="AX52">
            <v>10087</v>
          </cell>
          <cell r="AY52">
            <v>7979</v>
          </cell>
          <cell r="AZ52">
            <v>2789</v>
          </cell>
          <cell r="BA52">
            <v>6177</v>
          </cell>
          <cell r="BB52">
            <v>320.21473428088598</v>
          </cell>
          <cell r="BC52">
            <v>907.93991769315619</v>
          </cell>
          <cell r="BD52">
            <v>608.20817960263992</v>
          </cell>
          <cell r="BE52">
            <v>297.21701373323367</v>
          </cell>
          <cell r="BF52">
            <v>325.81480123616859</v>
          </cell>
          <cell r="BG52">
            <v>281.53221803528066</v>
          </cell>
          <cell r="BH52">
            <v>289.58535534264223</v>
          </cell>
          <cell r="BI52">
            <v>189.27640507975411</v>
          </cell>
          <cell r="BJ52">
            <v>333.38738471537908</v>
          </cell>
          <cell r="BK52">
            <v>374.74119478295654</v>
          </cell>
          <cell r="BL52">
            <v>494.71698161626733</v>
          </cell>
          <cell r="BM52">
            <v>4.09</v>
          </cell>
          <cell r="BN52">
            <v>2.7397999999999998</v>
          </cell>
          <cell r="BO52">
            <v>1.3389</v>
          </cell>
          <cell r="BP52">
            <v>1.4677</v>
          </cell>
          <cell r="BQ52">
            <v>1.2682</v>
          </cell>
          <cell r="BR52">
            <v>1.3045</v>
          </cell>
          <cell r="BS52">
            <v>0.85260000000000002</v>
          </cell>
          <cell r="BT52">
            <v>1.5018</v>
          </cell>
          <cell r="BU52">
            <v>1.6880999999999999</v>
          </cell>
          <cell r="BV52">
            <v>2.2284999999999999</v>
          </cell>
          <cell r="BW52">
            <v>1.4424452421774501</v>
          </cell>
          <cell r="BX52">
            <v>1</v>
          </cell>
          <cell r="BY52">
            <v>1</v>
          </cell>
          <cell r="BZ52">
            <v>0.99</v>
          </cell>
          <cell r="CA52">
            <v>17</v>
          </cell>
          <cell r="CB52">
            <v>1</v>
          </cell>
          <cell r="CC52">
            <v>3.0000000000000027E-2</v>
          </cell>
          <cell r="CD52" t="e">
            <v>#REF!</v>
          </cell>
          <cell r="CE52" t="e">
            <v>#REF!</v>
          </cell>
          <cell r="CF52" t="e">
            <v>#REF!</v>
          </cell>
        </row>
        <row r="53">
          <cell r="D53">
            <v>380185</v>
          </cell>
          <cell r="E53">
            <v>1.276</v>
          </cell>
          <cell r="F53">
            <v>112042916</v>
          </cell>
          <cell r="G53">
            <v>27872039</v>
          </cell>
          <cell r="H53">
            <v>823042</v>
          </cell>
          <cell r="I53">
            <v>765678</v>
          </cell>
          <cell r="J53">
            <v>1813872</v>
          </cell>
          <cell r="K53">
            <v>1602965</v>
          </cell>
          <cell r="L53">
            <v>3438864</v>
          </cell>
          <cell r="M53">
            <v>3219062</v>
          </cell>
          <cell r="N53">
            <v>2704021</v>
          </cell>
          <cell r="O53">
            <v>5904929</v>
          </cell>
          <cell r="P53">
            <v>1998590</v>
          </cell>
          <cell r="Q53">
            <v>5601016</v>
          </cell>
          <cell r="R53">
            <v>142069957.40000001</v>
          </cell>
          <cell r="S53">
            <v>109813734.75554337</v>
          </cell>
          <cell r="T53">
            <v>0</v>
          </cell>
          <cell r="U53">
            <v>142069957.40000001</v>
          </cell>
          <cell r="V53">
            <v>4195227.4061618103</v>
          </cell>
          <cell r="W53">
            <v>3902830.3900592704</v>
          </cell>
          <cell r="X53">
            <v>9245707.4191469382</v>
          </cell>
          <cell r="Y53">
            <v>8170667.7169794077</v>
          </cell>
          <cell r="Z53">
            <v>17528651.634865809</v>
          </cell>
          <cell r="AA53">
            <v>16408272.147149293</v>
          </cell>
          <cell r="AB53">
            <v>13782994.070821494</v>
          </cell>
          <cell r="AC53">
            <v>30098731.25823427</v>
          </cell>
          <cell r="AD53">
            <v>10187255.986548599</v>
          </cell>
          <cell r="AE53">
            <v>28549619.370033115</v>
          </cell>
          <cell r="AF53">
            <v>111340092.0062696</v>
          </cell>
          <cell r="AG53">
            <v>3287795.7728540832</v>
          </cell>
          <cell r="AH53">
            <v>3058644.5063160425</v>
          </cell>
          <cell r="AI53">
            <v>7245852.209362804</v>
          </cell>
          <cell r="AJ53">
            <v>6403344.6057832344</v>
          </cell>
          <cell r="AK53">
            <v>13737187.801618973</v>
          </cell>
          <cell r="AL53">
            <v>12859147.45074396</v>
          </cell>
          <cell r="AM53">
            <v>10801719.491239415</v>
          </cell>
          <cell r="AN53">
            <v>23588347.381061338</v>
          </cell>
          <cell r="AO53">
            <v>7983742.9361666134</v>
          </cell>
          <cell r="AP53">
            <v>22374309.851123132</v>
          </cell>
          <cell r="AQ53">
            <v>33721</v>
          </cell>
          <cell r="AR53">
            <v>168</v>
          </cell>
          <cell r="AS53">
            <v>129</v>
          </cell>
          <cell r="AT53">
            <v>806</v>
          </cell>
          <cell r="AU53">
            <v>771</v>
          </cell>
          <cell r="AV53">
            <v>3274</v>
          </cell>
          <cell r="AW53">
            <v>2913</v>
          </cell>
          <cell r="AX53">
            <v>9106</v>
          </cell>
          <cell r="AY53">
            <v>7852</v>
          </cell>
          <cell r="AZ53">
            <v>2673</v>
          </cell>
          <cell r="BA53">
            <v>6029</v>
          </cell>
          <cell r="BB53">
            <v>275.15023280811562</v>
          </cell>
          <cell r="BC53">
            <v>1630.851077804605</v>
          </cell>
          <cell r="BD53">
            <v>1975.8685441318105</v>
          </cell>
          <cell r="BE53">
            <v>749.15758988449181</v>
          </cell>
          <cell r="BF53">
            <v>692.10382682481998</v>
          </cell>
          <cell r="BG53">
            <v>349.65352783595426</v>
          </cell>
          <cell r="BH53">
            <v>367.8666738397975</v>
          </cell>
          <cell r="BI53">
            <v>98.851668233759938</v>
          </cell>
          <cell r="BJ53">
            <v>250.34330299139646</v>
          </cell>
          <cell r="BK53">
            <v>248.90082729039196</v>
          </cell>
          <cell r="BL53">
            <v>309.25954900098321</v>
          </cell>
          <cell r="BM53">
            <v>7.3464999999999998</v>
          </cell>
          <cell r="BN53">
            <v>8.9007000000000005</v>
          </cell>
          <cell r="BO53">
            <v>3.3746999999999998</v>
          </cell>
          <cell r="BP53">
            <v>3.1177000000000001</v>
          </cell>
          <cell r="BQ53">
            <v>1.5750999999999999</v>
          </cell>
          <cell r="BR53">
            <v>1.6571</v>
          </cell>
          <cell r="BS53">
            <v>0.44529999999999997</v>
          </cell>
          <cell r="BT53">
            <v>1.1276999999999999</v>
          </cell>
          <cell r="BU53">
            <v>1.6</v>
          </cell>
          <cell r="BV53">
            <v>1.6</v>
          </cell>
          <cell r="BW53">
            <v>1.31440257109813</v>
          </cell>
          <cell r="BX53">
            <v>1.05</v>
          </cell>
          <cell r="BY53">
            <v>1</v>
          </cell>
          <cell r="BZ53">
            <v>0.96</v>
          </cell>
          <cell r="CA53">
            <v>18</v>
          </cell>
          <cell r="CB53">
            <v>0</v>
          </cell>
          <cell r="CC53">
            <v>0</v>
          </cell>
          <cell r="CD53" t="e">
            <v>#REF!</v>
          </cell>
          <cell r="CE53" t="e">
            <v>#REF!</v>
          </cell>
          <cell r="CF53" t="e">
            <v>#REF!</v>
          </cell>
        </row>
        <row r="54">
          <cell r="D54">
            <v>380117</v>
          </cell>
          <cell r="E54">
            <v>1.59</v>
          </cell>
          <cell r="F54">
            <v>195802292</v>
          </cell>
          <cell r="G54">
            <v>52370616</v>
          </cell>
          <cell r="H54">
            <v>1129414</v>
          </cell>
          <cell r="I54">
            <v>1007278</v>
          </cell>
          <cell r="J54">
            <v>2595521</v>
          </cell>
          <cell r="K54">
            <v>2273306</v>
          </cell>
          <cell r="L54">
            <v>6306733</v>
          </cell>
          <cell r="M54">
            <v>5965609</v>
          </cell>
          <cell r="N54">
            <v>5986381</v>
          </cell>
          <cell r="O54">
            <v>11854381</v>
          </cell>
          <cell r="P54">
            <v>3766383</v>
          </cell>
          <cell r="Q54">
            <v>11485610</v>
          </cell>
          <cell r="R54">
            <v>237427941.80000001</v>
          </cell>
          <cell r="S54">
            <v>183521199.70445776</v>
          </cell>
          <cell r="T54">
            <v>0</v>
          </cell>
          <cell r="U54">
            <v>237427941.80000001</v>
          </cell>
          <cell r="V54">
            <v>5120322.4621246615</v>
          </cell>
          <cell r="W54">
            <v>4566605.4865656039</v>
          </cell>
          <cell r="X54">
            <v>11767079.63352346</v>
          </cell>
          <cell r="Y54">
            <v>10306282.528003696</v>
          </cell>
          <cell r="Z54">
            <v>28592267.000872005</v>
          </cell>
          <cell r="AA54">
            <v>27045743.866246603</v>
          </cell>
          <cell r="AB54">
            <v>27139916.010547325</v>
          </cell>
          <cell r="AC54">
            <v>53743138.750612095</v>
          </cell>
          <cell r="AD54">
            <v>17075311.157701667</v>
          </cell>
          <cell r="AE54">
            <v>52071274.903802894</v>
          </cell>
          <cell r="AF54">
            <v>149325749.55974844</v>
          </cell>
          <cell r="AG54">
            <v>3220328.5925312336</v>
          </cell>
          <cell r="AH54">
            <v>2872078.9223683043</v>
          </cell>
          <cell r="AI54">
            <v>7400679.0147946291</v>
          </cell>
          <cell r="AJ54">
            <v>6481938.6968576703</v>
          </cell>
          <cell r="AK54">
            <v>17982557.862183649</v>
          </cell>
          <cell r="AL54">
            <v>17009901.802670818</v>
          </cell>
          <cell r="AM54">
            <v>17069129.566381965</v>
          </cell>
          <cell r="AN54">
            <v>33800716.195353515</v>
          </cell>
          <cell r="AO54">
            <v>10739189.407359539</v>
          </cell>
          <cell r="AP54">
            <v>32749229.4992471</v>
          </cell>
          <cell r="AQ54">
            <v>47908</v>
          </cell>
          <cell r="AR54">
            <v>225</v>
          </cell>
          <cell r="AS54">
            <v>205</v>
          </cell>
          <cell r="AT54">
            <v>1195</v>
          </cell>
          <cell r="AU54">
            <v>1073</v>
          </cell>
          <cell r="AV54">
            <v>4516</v>
          </cell>
          <cell r="AW54">
            <v>4137</v>
          </cell>
          <cell r="AX54">
            <v>13599</v>
          </cell>
          <cell r="AY54">
            <v>11234</v>
          </cell>
          <cell r="AZ54">
            <v>3629</v>
          </cell>
          <cell r="BA54">
            <v>8095</v>
          </cell>
          <cell r="BB54">
            <v>259.7439355287712</v>
          </cell>
          <cell r="BC54">
            <v>1192.7142935300865</v>
          </cell>
          <cell r="BD54">
            <v>1167.5117570602863</v>
          </cell>
          <cell r="BE54">
            <v>516.08640270534374</v>
          </cell>
          <cell r="BF54">
            <v>503.41244927443853</v>
          </cell>
          <cell r="BG54">
            <v>331.83048904236142</v>
          </cell>
          <cell r="BH54">
            <v>342.63761587847108</v>
          </cell>
          <cell r="BI54">
            <v>104.59794572138861</v>
          </cell>
          <cell r="BJ54">
            <v>250.73227253095897</v>
          </cell>
          <cell r="BK54">
            <v>246.6058006650027</v>
          </cell>
          <cell r="BL54">
            <v>337.13433703157403</v>
          </cell>
          <cell r="BM54">
            <v>5.3727999999999998</v>
          </cell>
          <cell r="BN54">
            <v>5.2592999999999996</v>
          </cell>
          <cell r="BO54">
            <v>2.3248000000000002</v>
          </cell>
          <cell r="BP54">
            <v>2.2677</v>
          </cell>
          <cell r="BQ54">
            <v>1.4947999999999999</v>
          </cell>
          <cell r="BR54">
            <v>1.5435000000000001</v>
          </cell>
          <cell r="BS54">
            <v>0.47120000000000001</v>
          </cell>
          <cell r="BT54">
            <v>1.1294999999999999</v>
          </cell>
          <cell r="BU54">
            <v>1.6</v>
          </cell>
          <cell r="BV54">
            <v>1.6</v>
          </cell>
          <cell r="BW54">
            <v>1.2208700571929501</v>
          </cell>
          <cell r="BX54">
            <v>1.05</v>
          </cell>
          <cell r="BY54">
            <v>1</v>
          </cell>
          <cell r="BZ54">
            <v>0.96</v>
          </cell>
          <cell r="CA54">
            <v>18</v>
          </cell>
          <cell r="CB54">
            <v>1</v>
          </cell>
          <cell r="CC54">
            <v>1.0000000000000009E-2</v>
          </cell>
          <cell r="CD54" t="e">
            <v>#REF!</v>
          </cell>
          <cell r="CE54" t="e">
            <v>#REF!</v>
          </cell>
          <cell r="CF54" t="e">
            <v>#REF!</v>
          </cell>
        </row>
        <row r="55">
          <cell r="D55">
            <v>380164</v>
          </cell>
          <cell r="E55">
            <v>1.276</v>
          </cell>
          <cell r="F55">
            <v>172279599</v>
          </cell>
          <cell r="G55">
            <v>39943986</v>
          </cell>
          <cell r="H55">
            <v>707156</v>
          </cell>
          <cell r="I55">
            <v>672084</v>
          </cell>
          <cell r="J55">
            <v>2979014</v>
          </cell>
          <cell r="K55">
            <v>2804104</v>
          </cell>
          <cell r="L55">
            <v>5630688</v>
          </cell>
          <cell r="M55">
            <v>5515741</v>
          </cell>
          <cell r="N55">
            <v>3852647</v>
          </cell>
          <cell r="O55">
            <v>8510987</v>
          </cell>
          <cell r="P55">
            <v>2225621</v>
          </cell>
          <cell r="Q55">
            <v>7045944</v>
          </cell>
          <cell r="R55">
            <v>227951959.93000001</v>
          </cell>
          <cell r="S55">
            <v>176196688.74876544</v>
          </cell>
          <cell r="T55">
            <v>0</v>
          </cell>
          <cell r="U55">
            <v>227951959.93000004</v>
          </cell>
          <cell r="V55">
            <v>4035591.1444656295</v>
          </cell>
          <cell r="W55">
            <v>3835442.5879679145</v>
          </cell>
          <cell r="X55">
            <v>17000608.80150792</v>
          </cell>
          <cell r="Y55">
            <v>16002434.074745391</v>
          </cell>
          <cell r="Z55">
            <v>32133156.799983155</v>
          </cell>
          <cell r="AA55">
            <v>31477178.352111835</v>
          </cell>
          <cell r="AB55">
            <v>21986249.30842993</v>
          </cell>
          <cell r="AC55">
            <v>48570419.777053572</v>
          </cell>
          <cell r="AD55">
            <v>12701152.784586059</v>
          </cell>
          <cell r="AE55">
            <v>40209726.299148612</v>
          </cell>
          <cell r="AF55">
            <v>178645736.62225708</v>
          </cell>
          <cell r="AG55">
            <v>3162688.9846909321</v>
          </cell>
          <cell r="AH55">
            <v>3005832.7491911557</v>
          </cell>
          <cell r="AI55">
            <v>13323361.129708402</v>
          </cell>
          <cell r="AJ55">
            <v>12541092.535066919</v>
          </cell>
          <cell r="AK55">
            <v>25182724.764877081</v>
          </cell>
          <cell r="AL55">
            <v>24668635.072187956</v>
          </cell>
          <cell r="AM55">
            <v>17230602.906293049</v>
          </cell>
          <cell r="AN55">
            <v>38064592.30176612</v>
          </cell>
          <cell r="AO55">
            <v>9953881.4926223028</v>
          </cell>
          <cell r="AP55">
            <v>31512324.685853142</v>
          </cell>
          <cell r="AQ55">
            <v>63939</v>
          </cell>
          <cell r="AR55">
            <v>377</v>
          </cell>
          <cell r="AS55">
            <v>353</v>
          </cell>
          <cell r="AT55">
            <v>1938</v>
          </cell>
          <cell r="AU55">
            <v>1906</v>
          </cell>
          <cell r="AV55">
            <v>6745</v>
          </cell>
          <cell r="AW55">
            <v>6602</v>
          </cell>
          <cell r="AX55">
            <v>17686</v>
          </cell>
          <cell r="AY55">
            <v>14308</v>
          </cell>
          <cell r="AZ55">
            <v>4217</v>
          </cell>
          <cell r="BA55">
            <v>9807</v>
          </cell>
          <cell r="BB55">
            <v>232.83355570968303</v>
          </cell>
          <cell r="BC55">
            <v>699.09128750904767</v>
          </cell>
          <cell r="BD55">
            <v>709.59224485154766</v>
          </cell>
          <cell r="BE55">
            <v>572.89994537789835</v>
          </cell>
          <cell r="BF55">
            <v>548.31639275388773</v>
          </cell>
          <cell r="BG55">
            <v>311.12830201231878</v>
          </cell>
          <cell r="BH55">
            <v>311.37830798985101</v>
          </cell>
          <cell r="BI55">
            <v>81.18758201540318</v>
          </cell>
          <cell r="BJ55">
            <v>221.69760682698558</v>
          </cell>
          <cell r="BK55">
            <v>196.70147602209911</v>
          </cell>
          <cell r="BL55">
            <v>267.77067983628314</v>
          </cell>
          <cell r="BM55">
            <v>3.1492</v>
          </cell>
          <cell r="BN55">
            <v>3.1964999999999999</v>
          </cell>
          <cell r="BO55">
            <v>2.5807000000000002</v>
          </cell>
          <cell r="BP55">
            <v>2.4700000000000002</v>
          </cell>
          <cell r="BQ55">
            <v>1.4015</v>
          </cell>
          <cell r="BR55">
            <v>1.4027000000000001</v>
          </cell>
          <cell r="BS55">
            <v>0.36570000000000003</v>
          </cell>
          <cell r="BT55">
            <v>0.99870000000000003</v>
          </cell>
          <cell r="BU55">
            <v>1.6</v>
          </cell>
          <cell r="BV55">
            <v>1.6</v>
          </cell>
          <cell r="BW55">
            <v>1.15632309232237</v>
          </cell>
          <cell r="BX55">
            <v>1</v>
          </cell>
          <cell r="BY55">
            <v>1</v>
          </cell>
          <cell r="BZ55">
            <v>0.95</v>
          </cell>
          <cell r="CA55">
            <v>19</v>
          </cell>
          <cell r="CB55">
            <v>0</v>
          </cell>
          <cell r="CC55">
            <v>0</v>
          </cell>
          <cell r="CD55" t="e">
            <v>#REF!</v>
          </cell>
          <cell r="CE55" t="e">
            <v>#REF!</v>
          </cell>
          <cell r="CF55" t="e">
            <v>#REF!</v>
          </cell>
        </row>
        <row r="56">
          <cell r="D56">
            <v>380245</v>
          </cell>
          <cell r="E56">
            <v>1.276</v>
          </cell>
          <cell r="F56">
            <v>131191471</v>
          </cell>
          <cell r="G56">
            <v>18265288</v>
          </cell>
          <cell r="H56">
            <v>390172</v>
          </cell>
          <cell r="I56">
            <v>372071</v>
          </cell>
          <cell r="J56">
            <v>1214078</v>
          </cell>
          <cell r="K56">
            <v>1167331</v>
          </cell>
          <cell r="L56">
            <v>2977686</v>
          </cell>
          <cell r="M56">
            <v>2641531</v>
          </cell>
          <cell r="N56">
            <v>1868744</v>
          </cell>
          <cell r="O56">
            <v>3830933</v>
          </cell>
          <cell r="P56">
            <v>993315</v>
          </cell>
          <cell r="Q56">
            <v>2809427</v>
          </cell>
          <cell r="R56">
            <v>177267111.68000001</v>
          </cell>
          <cell r="S56">
            <v>137019563.73766956</v>
          </cell>
          <cell r="T56">
            <v>0</v>
          </cell>
          <cell r="U56">
            <v>177267111.68000001</v>
          </cell>
          <cell r="V56">
            <v>3786672.4849019055</v>
          </cell>
          <cell r="W56">
            <v>3610999.8106730804</v>
          </cell>
          <cell r="X56">
            <v>11782792.607170006</v>
          </cell>
          <cell r="Y56">
            <v>11329106.595227303</v>
          </cell>
          <cell r="Z56">
            <v>28898848.827895433</v>
          </cell>
          <cell r="AA56">
            <v>25636418.696665619</v>
          </cell>
          <cell r="AB56">
            <v>18136415.44274199</v>
          </cell>
          <cell r="AC56">
            <v>37179727.357685104</v>
          </cell>
          <cell r="AD56">
            <v>9640257.577018179</v>
          </cell>
          <cell r="AE56">
            <v>27265872.280021392</v>
          </cell>
          <cell r="AF56">
            <v>138924068.71473354</v>
          </cell>
          <cell r="AG56">
            <v>2967611.665283625</v>
          </cell>
          <cell r="AH56">
            <v>2829937.1556999064</v>
          </cell>
          <cell r="AI56">
            <v>9234163.4852429517</v>
          </cell>
          <cell r="AJ56">
            <v>8878610.1843474153</v>
          </cell>
          <cell r="AK56">
            <v>22648000.648820873</v>
          </cell>
          <cell r="AL56">
            <v>20091237.223092176</v>
          </cell>
          <cell r="AM56">
            <v>14213491.726286827</v>
          </cell>
          <cell r="AN56">
            <v>29137717.364956979</v>
          </cell>
          <cell r="AO56">
            <v>7555060.7970361905</v>
          </cell>
          <cell r="AP56">
            <v>21368238.463966608</v>
          </cell>
          <cell r="AQ56">
            <v>19656</v>
          </cell>
          <cell r="AR56">
            <v>153</v>
          </cell>
          <cell r="AS56">
            <v>134</v>
          </cell>
          <cell r="AT56">
            <v>590</v>
          </cell>
          <cell r="AU56">
            <v>594</v>
          </cell>
          <cell r="AV56">
            <v>1961</v>
          </cell>
          <cell r="AW56">
            <v>1844</v>
          </cell>
          <cell r="AX56">
            <v>5494</v>
          </cell>
          <cell r="AY56">
            <v>4622</v>
          </cell>
          <cell r="AZ56">
            <v>1403</v>
          </cell>
          <cell r="BA56">
            <v>2861</v>
          </cell>
          <cell r="BB56">
            <v>588.98075530259439</v>
          </cell>
          <cell r="BC56">
            <v>1616.3462229213644</v>
          </cell>
          <cell r="BD56">
            <v>1759.9111664800414</v>
          </cell>
          <cell r="BE56">
            <v>1304.2603792716034</v>
          </cell>
          <cell r="BF56">
            <v>1245.5962660420055</v>
          </cell>
          <cell r="BG56">
            <v>962.4341598173072</v>
          </cell>
          <cell r="BH56">
            <v>907.95540596042008</v>
          </cell>
          <cell r="BI56">
            <v>215.59112556556892</v>
          </cell>
          <cell r="BJ56">
            <v>525.34468060285917</v>
          </cell>
          <cell r="BK56">
            <v>448.7444046707169</v>
          </cell>
          <cell r="BL56">
            <v>622.40004846692898</v>
          </cell>
          <cell r="BM56">
            <v>7.2811000000000003</v>
          </cell>
          <cell r="BN56">
            <v>7.9278000000000004</v>
          </cell>
          <cell r="BO56">
            <v>5.8753000000000002</v>
          </cell>
          <cell r="BP56">
            <v>5.6109999999999998</v>
          </cell>
          <cell r="BQ56">
            <v>4.3354999999999997</v>
          </cell>
          <cell r="BR56">
            <v>4.0900999999999996</v>
          </cell>
          <cell r="BS56">
            <v>0.97119999999999995</v>
          </cell>
          <cell r="BT56">
            <v>2.3664999999999998</v>
          </cell>
          <cell r="BU56">
            <v>2.0215000000000001</v>
          </cell>
          <cell r="BV56">
            <v>2.8037000000000001</v>
          </cell>
          <cell r="BW56">
            <v>2.65318683353683</v>
          </cell>
          <cell r="BX56">
            <v>1.115</v>
          </cell>
          <cell r="BY56">
            <v>1</v>
          </cell>
          <cell r="BZ56">
            <v>0.95</v>
          </cell>
          <cell r="CA56">
            <v>19</v>
          </cell>
          <cell r="CB56">
            <v>1</v>
          </cell>
          <cell r="CC56">
            <v>1.9999999999999907E-2</v>
          </cell>
          <cell r="CD56" t="e">
            <v>#REF!</v>
          </cell>
          <cell r="CE56" t="e">
            <v>#REF!</v>
          </cell>
          <cell r="CF56" t="e">
            <v>#REF!</v>
          </cell>
        </row>
        <row r="57">
          <cell r="D57">
            <v>380087</v>
          </cell>
          <cell r="E57">
            <v>1.276</v>
          </cell>
          <cell r="F57">
            <v>70118257</v>
          </cell>
          <cell r="G57">
            <v>37254406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138081</v>
          </cell>
          <cell r="M57">
            <v>164566</v>
          </cell>
          <cell r="N57">
            <v>5930339</v>
          </cell>
          <cell r="O57">
            <v>8961599</v>
          </cell>
          <cell r="P57">
            <v>4995986</v>
          </cell>
          <cell r="Q57">
            <v>17063835</v>
          </cell>
          <cell r="R57">
            <v>58242407.119999997</v>
          </cell>
          <cell r="S57">
            <v>45018780.631875761</v>
          </cell>
          <cell r="T57">
            <v>0</v>
          </cell>
          <cell r="U57">
            <v>58242407.120000005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215871.6426061583</v>
          </cell>
          <cell r="AA57">
            <v>257277.48739598531</v>
          </cell>
          <cell r="AB57">
            <v>9271311.9193905201</v>
          </cell>
          <cell r="AC57">
            <v>14010291.759964844</v>
          </cell>
          <cell r="AD57">
            <v>7810572.8105776347</v>
          </cell>
          <cell r="AE57">
            <v>26677081.500064857</v>
          </cell>
          <cell r="AF57">
            <v>45644519.686520375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169178.40329636232</v>
          </cell>
          <cell r="AL57">
            <v>201628.12491848378</v>
          </cell>
          <cell r="AM57">
            <v>7265918.4321242319</v>
          </cell>
          <cell r="AN57">
            <v>10979852.476461476</v>
          </cell>
          <cell r="AO57">
            <v>6121138.5662834123</v>
          </cell>
          <cell r="AP57">
            <v>20906803.683436409</v>
          </cell>
          <cell r="AQ57">
            <v>53173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19022</v>
          </cell>
          <cell r="AY57">
            <v>17746</v>
          </cell>
          <cell r="AZ57">
            <v>4355</v>
          </cell>
          <cell r="BA57">
            <v>12050</v>
          </cell>
          <cell r="BB57">
            <v>71.534612940339983</v>
          </cell>
          <cell r="BC57" t="e">
            <v>#DIV/0!</v>
          </cell>
          <cell r="BD57" t="e">
            <v>#DIV/0!</v>
          </cell>
          <cell r="BE57" t="e">
            <v>#DIV/0!</v>
          </cell>
          <cell r="BF57" t="e">
            <v>#DIV/0!</v>
          </cell>
          <cell r="BG57" t="e">
            <v>#DIV/0!</v>
          </cell>
          <cell r="BH57" t="e">
            <v>#DIV/0!</v>
          </cell>
          <cell r="BI57">
            <v>31.83120611276518</v>
          </cell>
          <cell r="BJ57">
            <v>51.560222380919065</v>
          </cell>
          <cell r="BK57">
            <v>117.12856039577903</v>
          </cell>
          <cell r="BL57">
            <v>144.58370458808028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0.1434</v>
          </cell>
          <cell r="BT57">
            <v>0.23230000000000001</v>
          </cell>
          <cell r="BU57">
            <v>1.6</v>
          </cell>
          <cell r="BV57">
            <v>1.6</v>
          </cell>
          <cell r="BW57">
            <v>0.62246159893178898</v>
          </cell>
          <cell r="BX57">
            <v>1</v>
          </cell>
          <cell r="BY57">
            <v>1</v>
          </cell>
          <cell r="BZ57">
            <v>0.93</v>
          </cell>
          <cell r="CA57">
            <v>20</v>
          </cell>
          <cell r="CB57">
            <v>0</v>
          </cell>
          <cell r="CC57">
            <v>0</v>
          </cell>
          <cell r="CD57" t="e">
            <v>#REF!</v>
          </cell>
          <cell r="CE57" t="e">
            <v>#REF!</v>
          </cell>
          <cell r="CF57" t="e">
            <v>#REF!</v>
          </cell>
        </row>
        <row r="58">
          <cell r="D58">
            <v>380147</v>
          </cell>
          <cell r="E58">
            <v>1.276</v>
          </cell>
          <cell r="F58">
            <v>138965078</v>
          </cell>
          <cell r="G58">
            <v>17593565</v>
          </cell>
          <cell r="H58">
            <v>410948</v>
          </cell>
          <cell r="I58">
            <v>370521</v>
          </cell>
          <cell r="J58">
            <v>1002932</v>
          </cell>
          <cell r="K58">
            <v>908229</v>
          </cell>
          <cell r="L58">
            <v>2042836</v>
          </cell>
          <cell r="M58">
            <v>2107935</v>
          </cell>
          <cell r="N58">
            <v>1706163</v>
          </cell>
          <cell r="O58">
            <v>4306977</v>
          </cell>
          <cell r="P58">
            <v>1153711</v>
          </cell>
          <cell r="Q58">
            <v>3583313</v>
          </cell>
          <cell r="R58">
            <v>189465260.86000001</v>
          </cell>
          <cell r="S58">
            <v>146448188.49941006</v>
          </cell>
          <cell r="T58">
            <v>0</v>
          </cell>
          <cell r="U58">
            <v>189465260.86000001</v>
          </cell>
          <cell r="V58">
            <v>4425502.7346586827</v>
          </cell>
          <cell r="W58">
            <v>3990144.0054422207</v>
          </cell>
          <cell r="X58">
            <v>10800583.793269956</v>
          </cell>
          <cell r="Y58">
            <v>9780726.3283829596</v>
          </cell>
          <cell r="Z58">
            <v>21999319.389458533</v>
          </cell>
          <cell r="AA58">
            <v>22700371.110171482</v>
          </cell>
          <cell r="AB58">
            <v>18373684.802635521</v>
          </cell>
          <cell r="AC58">
            <v>46381874.328654841</v>
          </cell>
          <cell r="AD58">
            <v>12424324.210133165</v>
          </cell>
          <cell r="AE58">
            <v>38588730.157192655</v>
          </cell>
          <cell r="AF58">
            <v>148483746.75548589</v>
          </cell>
          <cell r="AG58">
            <v>3468262.3312372123</v>
          </cell>
          <cell r="AH58">
            <v>3127072.104578543</v>
          </cell>
          <cell r="AI58">
            <v>8464407.3614968304</v>
          </cell>
          <cell r="AJ58">
            <v>7665146.0253784945</v>
          </cell>
          <cell r="AK58">
            <v>17240845.916503552</v>
          </cell>
          <cell r="AL58">
            <v>17790259.490730003</v>
          </cell>
          <cell r="AM58">
            <v>14399439.500498056</v>
          </cell>
          <cell r="AN58">
            <v>36349431.292049244</v>
          </cell>
          <cell r="AO58">
            <v>9736931.199163923</v>
          </cell>
          <cell r="AP58">
            <v>30241951.533850044</v>
          </cell>
          <cell r="AQ58">
            <v>28678</v>
          </cell>
          <cell r="AR58">
            <v>157</v>
          </cell>
          <cell r="AS58">
            <v>136</v>
          </cell>
          <cell r="AT58">
            <v>782</v>
          </cell>
          <cell r="AU58">
            <v>758</v>
          </cell>
          <cell r="AV58">
            <v>2904</v>
          </cell>
          <cell r="AW58">
            <v>2880</v>
          </cell>
          <cell r="AX58">
            <v>7848</v>
          </cell>
          <cell r="AY58">
            <v>6536</v>
          </cell>
          <cell r="AZ58">
            <v>2131</v>
          </cell>
          <cell r="BA58">
            <v>4546</v>
          </cell>
          <cell r="BB58">
            <v>431.46821824943015</v>
          </cell>
          <cell r="BC58">
            <v>1840.903572843531</v>
          </cell>
          <cell r="BD58">
            <v>1916.0981032956759</v>
          </cell>
          <cell r="BE58">
            <v>902.00419453291033</v>
          </cell>
          <cell r="BF58">
            <v>842.69415406535779</v>
          </cell>
          <cell r="BG58">
            <v>494.74420100159415</v>
          </cell>
          <cell r="BH58">
            <v>514.76445285677096</v>
          </cell>
          <cell r="BI58">
            <v>152.89924715955291</v>
          </cell>
          <cell r="BJ58">
            <v>463.45154136129696</v>
          </cell>
          <cell r="BK58">
            <v>380.76533705474441</v>
          </cell>
          <cell r="BL58">
            <v>554.36925381012691</v>
          </cell>
          <cell r="BM58">
            <v>8.2927</v>
          </cell>
          <cell r="BN58">
            <v>8.6313999999999993</v>
          </cell>
          <cell r="BO58">
            <v>4.0632000000000001</v>
          </cell>
          <cell r="BP58">
            <v>3.7961</v>
          </cell>
          <cell r="BQ58">
            <v>2.2286999999999999</v>
          </cell>
          <cell r="BR58">
            <v>2.3189000000000002</v>
          </cell>
          <cell r="BS58">
            <v>0.68879999999999997</v>
          </cell>
          <cell r="BT58">
            <v>2.0876999999999999</v>
          </cell>
          <cell r="BU58">
            <v>1.7152000000000001</v>
          </cell>
          <cell r="BV58">
            <v>2.4973000000000001</v>
          </cell>
          <cell r="BW58">
            <v>1.9436499721040501</v>
          </cell>
          <cell r="BX58">
            <v>1.05</v>
          </cell>
          <cell r="BY58">
            <v>1</v>
          </cell>
          <cell r="BZ58">
            <v>0.93</v>
          </cell>
          <cell r="CA58">
            <v>20</v>
          </cell>
          <cell r="CB58">
            <v>0</v>
          </cell>
          <cell r="CC58">
            <v>0</v>
          </cell>
          <cell r="CD58" t="e">
            <v>#REF!</v>
          </cell>
          <cell r="CE58" t="e">
            <v>#REF!</v>
          </cell>
          <cell r="CF58" t="e">
            <v>#REF!</v>
          </cell>
        </row>
        <row r="59">
          <cell r="D59">
            <v>380099</v>
          </cell>
          <cell r="E59">
            <v>1.276</v>
          </cell>
          <cell r="F59">
            <v>75587778</v>
          </cell>
          <cell r="G59">
            <v>28678853</v>
          </cell>
          <cell r="H59">
            <v>825361</v>
          </cell>
          <cell r="I59">
            <v>735407</v>
          </cell>
          <cell r="J59">
            <v>2346997</v>
          </cell>
          <cell r="K59">
            <v>2489022</v>
          </cell>
          <cell r="L59">
            <v>3859431</v>
          </cell>
          <cell r="M59">
            <v>4150884</v>
          </cell>
          <cell r="N59">
            <v>2031957</v>
          </cell>
          <cell r="O59">
            <v>5588152</v>
          </cell>
          <cell r="P59">
            <v>1522706</v>
          </cell>
          <cell r="Q59">
            <v>5128936</v>
          </cell>
          <cell r="R59">
            <v>92666466.069999993</v>
          </cell>
          <cell r="S59">
            <v>71627041.433990628</v>
          </cell>
          <cell r="T59">
            <v>0</v>
          </cell>
          <cell r="U59">
            <v>92666466.069999993</v>
          </cell>
          <cell r="V59">
            <v>2666887.9366270774</v>
          </cell>
          <cell r="W59">
            <v>2376230.5909912256</v>
          </cell>
          <cell r="X59">
            <v>7583564.024226903</v>
          </cell>
          <cell r="Y59">
            <v>8042472.0162442876</v>
          </cell>
          <cell r="Z59">
            <v>12470506.815980617</v>
          </cell>
          <cell r="AA59">
            <v>13412243.207442984</v>
          </cell>
          <cell r="AB59">
            <v>6565613.8478131937</v>
          </cell>
          <cell r="AC59">
            <v>18056311.307220083</v>
          </cell>
          <cell r="AD59">
            <v>4920133.447581931</v>
          </cell>
          <cell r="AE59">
            <v>16572502.875871692</v>
          </cell>
          <cell r="AF59">
            <v>72622622.311912224</v>
          </cell>
          <cell r="AG59">
            <v>2090037.5678895591</v>
          </cell>
          <cell r="AH59">
            <v>1862249.6794602082</v>
          </cell>
          <cell r="AI59">
            <v>5943231.9939082311</v>
          </cell>
          <cell r="AJ59">
            <v>6302877.7556773415</v>
          </cell>
          <cell r="AK59">
            <v>9773124.4639346525</v>
          </cell>
          <cell r="AL59">
            <v>10511162.388278201</v>
          </cell>
          <cell r="AM59">
            <v>5145465.3979727225</v>
          </cell>
          <cell r="AN59">
            <v>14150714.190611349</v>
          </cell>
          <cell r="AO59">
            <v>3855903.9557852121</v>
          </cell>
          <cell r="AP59">
            <v>12987854.918394743</v>
          </cell>
          <cell r="AQ59">
            <v>34478</v>
          </cell>
          <cell r="AR59">
            <v>199</v>
          </cell>
          <cell r="AS59">
            <v>194</v>
          </cell>
          <cell r="AT59">
            <v>1049</v>
          </cell>
          <cell r="AU59">
            <v>1084</v>
          </cell>
          <cell r="AV59">
            <v>3620</v>
          </cell>
          <cell r="AW59">
            <v>3634</v>
          </cell>
          <cell r="AX59">
            <v>7646</v>
          </cell>
          <cell r="AY59">
            <v>8196</v>
          </cell>
          <cell r="AZ59">
            <v>2539</v>
          </cell>
          <cell r="BA59">
            <v>6317</v>
          </cell>
          <cell r="BB59">
            <v>175.52889357443448</v>
          </cell>
          <cell r="BC59">
            <v>875.22511218155751</v>
          </cell>
          <cell r="BD59">
            <v>799.9354293213953</v>
          </cell>
          <cell r="BE59">
            <v>472.13473100637361</v>
          </cell>
          <cell r="BF59">
            <v>484.53857285342411</v>
          </cell>
          <cell r="BG59">
            <v>224.97984493403897</v>
          </cell>
          <cell r="BH59">
            <v>241.03747909278576</v>
          </cell>
          <cell r="BI59">
            <v>56.080144279936377</v>
          </cell>
          <cell r="BJ59">
            <v>143.87825555770448</v>
          </cell>
          <cell r="BK59">
            <v>126.55586043669463</v>
          </cell>
          <cell r="BL59">
            <v>171.33469102415103</v>
          </cell>
          <cell r="BM59">
            <v>3.9426000000000001</v>
          </cell>
          <cell r="BN59">
            <v>3.6034999999999999</v>
          </cell>
          <cell r="BO59">
            <v>2.1267999999999998</v>
          </cell>
          <cell r="BP59">
            <v>2.1827000000000001</v>
          </cell>
          <cell r="BQ59">
            <v>1.0135000000000001</v>
          </cell>
          <cell r="BR59">
            <v>1.0858000000000001</v>
          </cell>
          <cell r="BS59">
            <v>0.25259999999999999</v>
          </cell>
          <cell r="BT59">
            <v>0.64810000000000001</v>
          </cell>
          <cell r="BU59">
            <v>1.6</v>
          </cell>
          <cell r="BV59">
            <v>1.6</v>
          </cell>
          <cell r="BW59">
            <v>1.0182780555716699</v>
          </cell>
          <cell r="BX59">
            <v>1.05</v>
          </cell>
          <cell r="BY59">
            <v>1</v>
          </cell>
          <cell r="BZ59">
            <v>0.93</v>
          </cell>
          <cell r="CA59">
            <v>20</v>
          </cell>
          <cell r="CB59">
            <v>0</v>
          </cell>
          <cell r="CC59">
            <v>0</v>
          </cell>
          <cell r="CD59" t="e">
            <v>#REF!</v>
          </cell>
          <cell r="CE59" t="e">
            <v>#REF!</v>
          </cell>
          <cell r="CF59" t="e">
            <v>#REF!</v>
          </cell>
        </row>
        <row r="60">
          <cell r="D60">
            <v>380115</v>
          </cell>
          <cell r="E60">
            <v>2.0489999999999999</v>
          </cell>
          <cell r="F60">
            <v>63778793</v>
          </cell>
          <cell r="G60">
            <v>21226175</v>
          </cell>
          <cell r="H60">
            <v>512842</v>
          </cell>
          <cell r="I60">
            <v>459008</v>
          </cell>
          <cell r="J60">
            <v>2132329</v>
          </cell>
          <cell r="K60">
            <v>1692133</v>
          </cell>
          <cell r="L60">
            <v>3054753</v>
          </cell>
          <cell r="M60">
            <v>2779706</v>
          </cell>
          <cell r="N60">
            <v>2345497</v>
          </cell>
          <cell r="O60">
            <v>3604609</v>
          </cell>
          <cell r="P60">
            <v>1214522</v>
          </cell>
          <cell r="Q60">
            <v>3430776</v>
          </cell>
          <cell r="R60">
            <v>89385428.310000002</v>
          </cell>
          <cell r="S60">
            <v>69090945.719490573</v>
          </cell>
          <cell r="T60">
            <v>0</v>
          </cell>
          <cell r="U60">
            <v>89385428.310000002</v>
          </cell>
          <cell r="V60">
            <v>2159626.1137655289</v>
          </cell>
          <cell r="W60">
            <v>1932926.0536915616</v>
          </cell>
          <cell r="X60">
            <v>8979438.8750132322</v>
          </cell>
          <cell r="Y60">
            <v>7125731.9306226978</v>
          </cell>
          <cell r="Z60">
            <v>12863853.486850902</v>
          </cell>
          <cell r="AA60">
            <v>11705604.584239829</v>
          </cell>
          <cell r="AB60">
            <v>9877109.462483</v>
          </cell>
          <cell r="AC60">
            <v>15179349.051587524</v>
          </cell>
          <cell r="AD60">
            <v>5114466.8863757988</v>
          </cell>
          <cell r="AE60">
            <v>14447321.865369929</v>
          </cell>
          <cell r="AF60">
            <v>43623927.920937046</v>
          </cell>
          <cell r="AG60">
            <v>1053990.2946635084</v>
          </cell>
          <cell r="AH60">
            <v>943350.92908324138</v>
          </cell>
          <cell r="AI60">
            <v>4382351.8179664388</v>
          </cell>
          <cell r="AJ60">
            <v>3477663.2165069291</v>
          </cell>
          <cell r="AK60">
            <v>6278112.9755250867</v>
          </cell>
          <cell r="AL60">
            <v>5712837.7668325184</v>
          </cell>
          <cell r="AM60">
            <v>4820453.6176100541</v>
          </cell>
          <cell r="AN60">
            <v>7408174.2565092845</v>
          </cell>
          <cell r="AO60">
            <v>2496079.495546998</v>
          </cell>
          <cell r="AP60">
            <v>7050913.5506929867</v>
          </cell>
          <cell r="AQ60">
            <v>20278</v>
          </cell>
          <cell r="AR60">
            <v>80</v>
          </cell>
          <cell r="AS60">
            <v>93</v>
          </cell>
          <cell r="AT60">
            <v>484</v>
          </cell>
          <cell r="AU60">
            <v>424</v>
          </cell>
          <cell r="AV60">
            <v>1687</v>
          </cell>
          <cell r="AW60">
            <v>1563</v>
          </cell>
          <cell r="AX60">
            <v>6425</v>
          </cell>
          <cell r="AY60">
            <v>4918</v>
          </cell>
          <cell r="AZ60">
            <v>1497</v>
          </cell>
          <cell r="BA60">
            <v>3107</v>
          </cell>
          <cell r="BB60">
            <v>179.27445146191704</v>
          </cell>
          <cell r="BC60">
            <v>1097.9065569411546</v>
          </cell>
          <cell r="BD60">
            <v>845.29653143659618</v>
          </cell>
          <cell r="BE60">
            <v>754.53715874077807</v>
          </cell>
          <cell r="BF60">
            <v>683.50299066567004</v>
          </cell>
          <cell r="BG60">
            <v>310.12215844324675</v>
          </cell>
          <cell r="BH60">
            <v>304.58721298957767</v>
          </cell>
          <cell r="BI60">
            <v>62.522096207653099</v>
          </cell>
          <cell r="BJ60">
            <v>125.52823397907829</v>
          </cell>
          <cell r="BK60">
            <v>138.94898104804042</v>
          </cell>
          <cell r="BL60">
            <v>189.11365601043306</v>
          </cell>
          <cell r="BM60">
            <v>4.9457000000000004</v>
          </cell>
          <cell r="BN60">
            <v>3.8077999999999999</v>
          </cell>
          <cell r="BO60">
            <v>3.399</v>
          </cell>
          <cell r="BP60">
            <v>3.0790000000000002</v>
          </cell>
          <cell r="BQ60">
            <v>1.397</v>
          </cell>
          <cell r="BR60">
            <v>1.3721000000000001</v>
          </cell>
          <cell r="BS60">
            <v>0.28160000000000002</v>
          </cell>
          <cell r="BT60">
            <v>0.5655</v>
          </cell>
          <cell r="BU60">
            <v>1.6</v>
          </cell>
          <cell r="BV60">
            <v>1.6</v>
          </cell>
          <cell r="BW60">
            <v>0.99410857579642997</v>
          </cell>
          <cell r="BX60">
            <v>1.115</v>
          </cell>
          <cell r="BY60">
            <v>1</v>
          </cell>
          <cell r="BZ60">
            <v>0.93</v>
          </cell>
          <cell r="CA60">
            <v>20</v>
          </cell>
          <cell r="CB60">
            <v>1</v>
          </cell>
          <cell r="CC60">
            <v>2.0000000000000018E-2</v>
          </cell>
          <cell r="CD60" t="e">
            <v>#REF!</v>
          </cell>
          <cell r="CE60" t="e">
            <v>#REF!</v>
          </cell>
          <cell r="CF60" t="e">
            <v>#REF!</v>
          </cell>
        </row>
        <row r="61">
          <cell r="D61">
            <v>380118</v>
          </cell>
          <cell r="E61">
            <v>1.5780000000000001</v>
          </cell>
          <cell r="F61">
            <v>113969736</v>
          </cell>
          <cell r="G61">
            <v>44554620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208210</v>
          </cell>
          <cell r="M61">
            <v>326164</v>
          </cell>
          <cell r="N61">
            <v>8872570</v>
          </cell>
          <cell r="O61">
            <v>11236036</v>
          </cell>
          <cell r="P61">
            <v>5472049</v>
          </cell>
          <cell r="Q61">
            <v>18439591</v>
          </cell>
          <cell r="R61">
            <v>136830996.24000001</v>
          </cell>
          <cell r="S61">
            <v>105764251.65707336</v>
          </cell>
          <cell r="T61">
            <v>0</v>
          </cell>
          <cell r="U61">
            <v>136830996.24000001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639430.47269015876</v>
          </cell>
          <cell r="AA61">
            <v>1001677.1562101385</v>
          </cell>
          <cell r="AB61">
            <v>27248410.87880756</v>
          </cell>
          <cell r="AC61">
            <v>34506814.325169973</v>
          </cell>
          <cell r="AD61">
            <v>16805124.05097599</v>
          </cell>
          <cell r="AE61">
            <v>56629539.356146187</v>
          </cell>
          <cell r="AF61">
            <v>86711657.94676806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405215.76216106385</v>
          </cell>
          <cell r="AL61">
            <v>634776.3981052842</v>
          </cell>
          <cell r="AM61">
            <v>17267687.5024129</v>
          </cell>
          <cell r="AN61">
            <v>21867436.200994913</v>
          </cell>
          <cell r="AO61">
            <v>10649635.013292769</v>
          </cell>
          <cell r="AP61">
            <v>35886907.069801129</v>
          </cell>
          <cell r="AQ61">
            <v>63031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22491</v>
          </cell>
          <cell r="AY61">
            <v>20640</v>
          </cell>
          <cell r="AZ61">
            <v>5471</v>
          </cell>
          <cell r="BA61">
            <v>14429</v>
          </cell>
          <cell r="BB61">
            <v>114.64154932595081</v>
          </cell>
          <cell r="BC61" t="e">
            <v>#DIV/0!</v>
          </cell>
          <cell r="BD61" t="e">
            <v>#DIV/0!</v>
          </cell>
          <cell r="BE61" t="e">
            <v>#DIV/0!</v>
          </cell>
          <cell r="BF61" t="e">
            <v>#DIV/0!</v>
          </cell>
          <cell r="BG61" t="e">
            <v>#DIV/0!</v>
          </cell>
          <cell r="BH61" t="e">
            <v>#DIV/0!</v>
          </cell>
          <cell r="BI61">
            <v>63.979990153146076</v>
          </cell>
          <cell r="BJ61">
            <v>88.289067348978165</v>
          </cell>
          <cell r="BK61">
            <v>162.21341335058747</v>
          </cell>
          <cell r="BL61">
            <v>207.26145880865576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0.28820000000000001</v>
          </cell>
          <cell r="BT61">
            <v>0.3977</v>
          </cell>
          <cell r="BU61">
            <v>1.6</v>
          </cell>
          <cell r="BV61">
            <v>1.6</v>
          </cell>
          <cell r="BW61">
            <v>0.73821507194872404</v>
          </cell>
          <cell r="BX61">
            <v>1</v>
          </cell>
          <cell r="BY61">
            <v>1</v>
          </cell>
          <cell r="BZ61">
            <v>0.91</v>
          </cell>
          <cell r="CA61">
            <v>21</v>
          </cell>
          <cell r="CB61">
            <v>0</v>
          </cell>
          <cell r="CC61">
            <v>0</v>
          </cell>
          <cell r="CD61" t="e">
            <v>#REF!</v>
          </cell>
          <cell r="CE61" t="e">
            <v>#REF!</v>
          </cell>
          <cell r="CF61" t="e">
            <v>#REF!</v>
          </cell>
        </row>
        <row r="62">
          <cell r="D62">
            <v>380004</v>
          </cell>
          <cell r="E62">
            <v>1.276</v>
          </cell>
          <cell r="F62">
            <v>123931380</v>
          </cell>
          <cell r="G62">
            <v>49342389</v>
          </cell>
          <cell r="H62">
            <v>976583</v>
          </cell>
          <cell r="I62">
            <v>774176</v>
          </cell>
          <cell r="J62">
            <v>3191419</v>
          </cell>
          <cell r="K62">
            <v>2949560</v>
          </cell>
          <cell r="L62">
            <v>4773848</v>
          </cell>
          <cell r="M62">
            <v>4589874</v>
          </cell>
          <cell r="N62">
            <v>4872110</v>
          </cell>
          <cell r="O62">
            <v>12531927</v>
          </cell>
          <cell r="P62">
            <v>3367179</v>
          </cell>
          <cell r="Q62">
            <v>11315713</v>
          </cell>
          <cell r="R62">
            <v>160451095.40000001</v>
          </cell>
          <cell r="S62">
            <v>124021533.85636519</v>
          </cell>
          <cell r="T62">
            <v>0</v>
          </cell>
          <cell r="U62">
            <v>160451095.40000001</v>
          </cell>
          <cell r="V62">
            <v>3175642.9973226101</v>
          </cell>
          <cell r="W62">
            <v>2517457.9048531763</v>
          </cell>
          <cell r="X62">
            <v>10377824.925144434</v>
          </cell>
          <cell r="Y62">
            <v>9591350.2069797236</v>
          </cell>
          <cell r="Z62">
            <v>15523551.988394789</v>
          </cell>
          <cell r="AA62">
            <v>14925307.144086186</v>
          </cell>
          <cell r="AB62">
            <v>15843079.39385128</v>
          </cell>
          <cell r="AC62">
            <v>40751197.000672907</v>
          </cell>
          <cell r="AD62">
            <v>10949359.565015724</v>
          </cell>
          <cell r="AE62">
            <v>36796324.273679174</v>
          </cell>
          <cell r="AF62">
            <v>125745372.57053292</v>
          </cell>
          <cell r="AG62">
            <v>2488748.4305036128</v>
          </cell>
          <cell r="AH62">
            <v>1972929.3925181632</v>
          </cell>
          <cell r="AI62">
            <v>8133091.6341257319</v>
          </cell>
          <cell r="AJ62">
            <v>7516732.1371314451</v>
          </cell>
          <cell r="AK62">
            <v>12165793.094353283</v>
          </cell>
          <cell r="AL62">
            <v>11696949.172481338</v>
          </cell>
          <cell r="AM62">
            <v>12416206.421513543</v>
          </cell>
          <cell r="AN62">
            <v>31936674.765417639</v>
          </cell>
          <cell r="AO62">
            <v>8581002.7938994691</v>
          </cell>
          <cell r="AP62">
            <v>28837244.728588693</v>
          </cell>
          <cell r="AQ62">
            <v>39096</v>
          </cell>
          <cell r="AR62">
            <v>284</v>
          </cell>
          <cell r="AS62">
            <v>242</v>
          </cell>
          <cell r="AT62">
            <v>1297</v>
          </cell>
          <cell r="AU62">
            <v>1220</v>
          </cell>
          <cell r="AV62">
            <v>3537</v>
          </cell>
          <cell r="AW62">
            <v>3399</v>
          </cell>
          <cell r="AX62">
            <v>9995</v>
          </cell>
          <cell r="AY62">
            <v>11185</v>
          </cell>
          <cell r="AZ62">
            <v>2208</v>
          </cell>
          <cell r="BA62">
            <v>5729</v>
          </cell>
          <cell r="BB62">
            <v>268.02693491775142</v>
          </cell>
          <cell r="BC62">
            <v>730.26655824636532</v>
          </cell>
          <cell r="BD62">
            <v>679.3833996274667</v>
          </cell>
          <cell r="BE62">
            <v>522.55793074567805</v>
          </cell>
          <cell r="BF62">
            <v>513.43798750897849</v>
          </cell>
          <cell r="BG62">
            <v>286.63163449140711</v>
          </cell>
          <cell r="BH62">
            <v>286.77427607338774</v>
          </cell>
          <cell r="BI62">
            <v>103.52014691940589</v>
          </cell>
          <cell r="BJ62">
            <v>237.9427415095935</v>
          </cell>
          <cell r="BK62">
            <v>323.86031076009471</v>
          </cell>
          <cell r="BL62">
            <v>419.46303497685307</v>
          </cell>
          <cell r="BM62">
            <v>3.2896000000000001</v>
          </cell>
          <cell r="BN62">
            <v>3.0604</v>
          </cell>
          <cell r="BO62">
            <v>2.3540000000000001</v>
          </cell>
          <cell r="BP62">
            <v>2.3129</v>
          </cell>
          <cell r="BQ62">
            <v>1.2911999999999999</v>
          </cell>
          <cell r="BR62">
            <v>1.2918000000000001</v>
          </cell>
          <cell r="BS62">
            <v>0.46629999999999999</v>
          </cell>
          <cell r="BT62">
            <v>1.0719000000000001</v>
          </cell>
          <cell r="BU62">
            <v>1.6</v>
          </cell>
          <cell r="BV62">
            <v>1.8895</v>
          </cell>
          <cell r="BW62">
            <v>1.21534574636791</v>
          </cell>
          <cell r="BX62">
            <v>1</v>
          </cell>
          <cell r="BY62">
            <v>1</v>
          </cell>
          <cell r="BZ62">
            <v>0.91</v>
          </cell>
          <cell r="CA62">
            <v>21</v>
          </cell>
          <cell r="CB62">
            <v>1</v>
          </cell>
          <cell r="CC62">
            <v>2.0000000000000018E-2</v>
          </cell>
          <cell r="CD62" t="e">
            <v>#REF!</v>
          </cell>
          <cell r="CE62" t="e">
            <v>#REF!</v>
          </cell>
          <cell r="CF62" t="e">
            <v>#REF!</v>
          </cell>
        </row>
        <row r="63">
          <cell r="D63">
            <v>380046</v>
          </cell>
          <cell r="E63">
            <v>1.276</v>
          </cell>
          <cell r="F63">
            <v>77512184</v>
          </cell>
          <cell r="G63">
            <v>31299383</v>
          </cell>
          <cell r="H63">
            <v>2106891</v>
          </cell>
          <cell r="I63">
            <v>2001770</v>
          </cell>
          <cell r="J63">
            <v>6423984</v>
          </cell>
          <cell r="K63">
            <v>5586674</v>
          </cell>
          <cell r="L63">
            <v>7800305</v>
          </cell>
          <cell r="M63">
            <v>7377338</v>
          </cell>
          <cell r="N63">
            <v>2421</v>
          </cell>
          <cell r="O63">
            <v>0</v>
          </cell>
          <cell r="P63">
            <v>0</v>
          </cell>
          <cell r="Q63">
            <v>0</v>
          </cell>
          <cell r="R63">
            <v>103758510.36</v>
          </cell>
          <cell r="S63">
            <v>80200696.502908796</v>
          </cell>
          <cell r="T63">
            <v>0</v>
          </cell>
          <cell r="U63">
            <v>103758510.36</v>
          </cell>
          <cell r="V63">
            <v>6984414.729545651</v>
          </cell>
          <cell r="W63">
            <v>6635935.0688586161</v>
          </cell>
          <cell r="X63">
            <v>21295723.638273451</v>
          </cell>
          <cell r="Y63">
            <v>18520012.746159971</v>
          </cell>
          <cell r="Z63">
            <v>25858274.176000841</v>
          </cell>
          <cell r="AA63">
            <v>24456124.304502159</v>
          </cell>
          <cell r="AB63">
            <v>8025.6966593098659</v>
          </cell>
          <cell r="AC63">
            <v>0</v>
          </cell>
          <cell r="AD63">
            <v>0</v>
          </cell>
          <cell r="AE63">
            <v>0</v>
          </cell>
          <cell r="AF63">
            <v>81315446.990595594</v>
          </cell>
          <cell r="AG63">
            <v>5473679.2551298207</v>
          </cell>
          <cell r="AH63">
            <v>5200576.0727732098</v>
          </cell>
          <cell r="AI63">
            <v>16689438.587988598</v>
          </cell>
          <cell r="AJ63">
            <v>14514116.572225682</v>
          </cell>
          <cell r="AK63">
            <v>20265105.153605673</v>
          </cell>
          <cell r="AL63">
            <v>19166241.617948402</v>
          </cell>
          <cell r="AM63">
            <v>6289.7309242240326</v>
          </cell>
          <cell r="AN63">
            <v>0</v>
          </cell>
          <cell r="AO63">
            <v>0</v>
          </cell>
          <cell r="AP63">
            <v>0</v>
          </cell>
          <cell r="AQ63">
            <v>20763</v>
          </cell>
          <cell r="AR63">
            <v>614</v>
          </cell>
          <cell r="AS63">
            <v>541</v>
          </cell>
          <cell r="AT63">
            <v>3016</v>
          </cell>
          <cell r="AU63">
            <v>2619</v>
          </cell>
          <cell r="AV63">
            <v>7093</v>
          </cell>
          <cell r="AW63">
            <v>6840</v>
          </cell>
          <cell r="AX63">
            <v>18</v>
          </cell>
          <cell r="AY63">
            <v>22</v>
          </cell>
          <cell r="AZ63">
            <v>0</v>
          </cell>
          <cell r="BA63">
            <v>0</v>
          </cell>
          <cell r="BB63">
            <v>326.36359144710781</v>
          </cell>
          <cell r="BC63">
            <v>742.89892170600172</v>
          </cell>
          <cell r="BD63">
            <v>801.07456450603979</v>
          </cell>
          <cell r="BE63">
            <v>461.13612367342506</v>
          </cell>
          <cell r="BF63">
            <v>461.82119677439488</v>
          </cell>
          <cell r="BG63">
            <v>238.08808160164568</v>
          </cell>
          <cell r="BH63">
            <v>233.50684232393277</v>
          </cell>
          <cell r="BI63">
            <v>29.119124649185338</v>
          </cell>
          <cell r="BJ63">
            <v>0</v>
          </cell>
          <cell r="BK63">
            <v>0</v>
          </cell>
          <cell r="BL63">
            <v>0</v>
          </cell>
          <cell r="BM63">
            <v>3.3464999999999998</v>
          </cell>
          <cell r="BN63">
            <v>3.6086</v>
          </cell>
          <cell r="BO63">
            <v>2.0773000000000001</v>
          </cell>
          <cell r="BP63">
            <v>2.0804</v>
          </cell>
          <cell r="BQ63">
            <v>1.0725</v>
          </cell>
          <cell r="BR63">
            <v>1.0519000000000001</v>
          </cell>
          <cell r="BS63">
            <v>0.13120000000000001</v>
          </cell>
          <cell r="BT63">
            <v>0</v>
          </cell>
          <cell r="BU63">
            <v>0</v>
          </cell>
          <cell r="BV63">
            <v>0</v>
          </cell>
          <cell r="BW63">
            <v>1.4701781100997</v>
          </cell>
          <cell r="BX63">
            <v>1</v>
          </cell>
          <cell r="BY63">
            <v>1</v>
          </cell>
          <cell r="BZ63">
            <v>0.89</v>
          </cell>
          <cell r="CA63">
            <v>22</v>
          </cell>
          <cell r="CB63">
            <v>0</v>
          </cell>
          <cell r="CC63">
            <v>0</v>
          </cell>
          <cell r="CD63" t="e">
            <v>#REF!</v>
          </cell>
          <cell r="CE63" t="e">
            <v>#REF!</v>
          </cell>
          <cell r="CF63" t="e">
            <v>#REF!</v>
          </cell>
        </row>
        <row r="64">
          <cell r="D64">
            <v>380248</v>
          </cell>
          <cell r="E64">
            <v>1.276</v>
          </cell>
          <cell r="F64">
            <v>49368931</v>
          </cell>
          <cell r="G64">
            <v>15522028</v>
          </cell>
          <cell r="H64">
            <v>329725</v>
          </cell>
          <cell r="I64">
            <v>297797</v>
          </cell>
          <cell r="J64">
            <v>762809</v>
          </cell>
          <cell r="K64">
            <v>764105</v>
          </cell>
          <cell r="L64">
            <v>2153169</v>
          </cell>
          <cell r="M64">
            <v>2038301</v>
          </cell>
          <cell r="N64">
            <v>1958446</v>
          </cell>
          <cell r="O64">
            <v>3739538</v>
          </cell>
          <cell r="P64">
            <v>890253</v>
          </cell>
          <cell r="Q64">
            <v>2587885</v>
          </cell>
          <cell r="R64">
            <v>64751856.810000002</v>
          </cell>
          <cell r="S64">
            <v>50050294.651146531</v>
          </cell>
          <cell r="T64">
            <v>0</v>
          </cell>
          <cell r="U64">
            <v>64751856.809999995</v>
          </cell>
          <cell r="V64">
            <v>1375484.3108566259</v>
          </cell>
          <cell r="W64">
            <v>1242293.1270609465</v>
          </cell>
          <cell r="X64">
            <v>3182142.1235278854</v>
          </cell>
          <cell r="Y64">
            <v>3187548.5308881709</v>
          </cell>
          <cell r="Z64">
            <v>8982182.6616812497</v>
          </cell>
          <cell r="AA64">
            <v>8502998.0932697598</v>
          </cell>
          <cell r="AB64">
            <v>8169874.1274089478</v>
          </cell>
          <cell r="AC64">
            <v>15599896.425361028</v>
          </cell>
          <cell r="AD64">
            <v>3713788.8670651112</v>
          </cell>
          <cell r="AE64">
            <v>10795648.542880276</v>
          </cell>
          <cell r="AF64">
            <v>50745969.28683386</v>
          </cell>
          <cell r="AG64">
            <v>1077965.7608594247</v>
          </cell>
          <cell r="AH64">
            <v>973583.95537691738</v>
          </cell>
          <cell r="AI64">
            <v>2493841.7895986564</v>
          </cell>
          <cell r="AJ64">
            <v>2498078.7859625164</v>
          </cell>
          <cell r="AK64">
            <v>7039328.1047658697</v>
          </cell>
          <cell r="AL64">
            <v>6663791.6091455799</v>
          </cell>
          <cell r="AM64">
            <v>6402722.6703831879</v>
          </cell>
          <cell r="AN64">
            <v>12225624.157806449</v>
          </cell>
          <cell r="AO64">
            <v>2910492.8425275167</v>
          </cell>
          <cell r="AP64">
            <v>8460539.6104077399</v>
          </cell>
          <cell r="AQ64">
            <v>15420</v>
          </cell>
          <cell r="AR64">
            <v>128</v>
          </cell>
          <cell r="AS64">
            <v>91</v>
          </cell>
          <cell r="AT64">
            <v>537</v>
          </cell>
          <cell r="AU64">
            <v>541</v>
          </cell>
          <cell r="AV64">
            <v>1810</v>
          </cell>
          <cell r="AW64">
            <v>1698</v>
          </cell>
          <cell r="AX64">
            <v>4286</v>
          </cell>
          <cell r="AY64">
            <v>3503</v>
          </cell>
          <cell r="AZ64">
            <v>868</v>
          </cell>
          <cell r="BA64">
            <v>1958</v>
          </cell>
          <cell r="BB64">
            <v>274.24324084972903</v>
          </cell>
          <cell r="BC64">
            <v>701.80062555952134</v>
          </cell>
          <cell r="BD64">
            <v>891.56039869681081</v>
          </cell>
          <cell r="BE64">
            <v>387.00213991288894</v>
          </cell>
          <cell r="BF64">
            <v>384.7934051082126</v>
          </cell>
          <cell r="BG64">
            <v>324.0942957995336</v>
          </cell>
          <cell r="BH64">
            <v>327.04120578845601</v>
          </cell>
          <cell r="BI64">
            <v>124.48908598505186</v>
          </cell>
          <cell r="BJ64">
            <v>290.83700061391306</v>
          </cell>
          <cell r="BK64">
            <v>279.42519609519167</v>
          </cell>
          <cell r="BL64">
            <v>360.08425308170496</v>
          </cell>
          <cell r="BM64">
            <v>3.1614</v>
          </cell>
          <cell r="BN64">
            <v>4.0162000000000004</v>
          </cell>
          <cell r="BO64">
            <v>1.7433000000000001</v>
          </cell>
          <cell r="BP64">
            <v>1.7334000000000001</v>
          </cell>
          <cell r="BQ64">
            <v>1.4599</v>
          </cell>
          <cell r="BR64">
            <v>1.4732000000000001</v>
          </cell>
          <cell r="BS64">
            <v>0.56079999999999997</v>
          </cell>
          <cell r="BT64">
            <v>1.3101</v>
          </cell>
          <cell r="BU64">
            <v>1.6</v>
          </cell>
          <cell r="BV64">
            <v>1.6221000000000001</v>
          </cell>
          <cell r="BW64">
            <v>1.25458549935149</v>
          </cell>
          <cell r="BX64">
            <v>1.115</v>
          </cell>
          <cell r="BY64">
            <v>1</v>
          </cell>
          <cell r="BZ64">
            <v>0.89</v>
          </cell>
          <cell r="CA64">
            <v>22</v>
          </cell>
          <cell r="CB64">
            <v>1</v>
          </cell>
          <cell r="CC64">
            <v>1.0000000000000009E-2</v>
          </cell>
          <cell r="CD64" t="e">
            <v>#REF!</v>
          </cell>
          <cell r="CE64" t="e">
            <v>#REF!</v>
          </cell>
          <cell r="CF64" t="e">
            <v>#REF!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N95"/>
  <sheetViews>
    <sheetView workbookViewId="0">
      <selection activeCell="F1" sqref="F1"/>
    </sheetView>
  </sheetViews>
  <sheetFormatPr defaultColWidth="9.140625" defaultRowHeight="12.75" x14ac:dyDescent="0.2"/>
  <cols>
    <col min="1" max="1" width="5.7109375" style="8" customWidth="1"/>
    <col min="2" max="2" width="8.28515625" style="8" customWidth="1"/>
    <col min="3" max="3" width="90.85546875" style="8" customWidth="1"/>
    <col min="4" max="4" width="5.85546875" style="43" customWidth="1"/>
    <col min="5" max="5" width="6.7109375" style="4" hidden="1" customWidth="1"/>
    <col min="6" max="6" width="9" style="11" customWidth="1"/>
    <col min="7" max="7" width="9.28515625" style="11" customWidth="1"/>
    <col min="8" max="8" width="11.5703125" style="4" hidden="1" customWidth="1"/>
    <col min="9" max="9" width="6.7109375" style="4" hidden="1" customWidth="1"/>
    <col min="10" max="10" width="32.28515625" style="8" hidden="1" customWidth="1"/>
    <col min="11" max="14" width="9.140625" style="8" hidden="1" customWidth="1"/>
    <col min="15" max="16384" width="9.140625" style="8"/>
  </cols>
  <sheetData>
    <row r="1" spans="1:13" x14ac:dyDescent="0.2">
      <c r="C1" s="5"/>
      <c r="D1" s="5"/>
      <c r="E1" s="9"/>
      <c r="F1" s="10" t="s">
        <v>321</v>
      </c>
      <c r="I1" s="8"/>
    </row>
    <row r="2" spans="1:13" s="12" customFormat="1" x14ac:dyDescent="0.2">
      <c r="C2" s="102"/>
      <c r="D2" s="102"/>
      <c r="E2" s="102"/>
      <c r="F2" s="102"/>
      <c r="G2" s="102"/>
      <c r="H2" s="102"/>
      <c r="I2" s="102"/>
    </row>
    <row r="3" spans="1:13" x14ac:dyDescent="0.2">
      <c r="C3" s="103"/>
      <c r="D3" s="103"/>
      <c r="E3" s="103"/>
      <c r="I3" s="8"/>
    </row>
    <row r="4" spans="1:13" x14ac:dyDescent="0.2">
      <c r="C4" s="5"/>
      <c r="D4" s="5"/>
      <c r="E4" s="9"/>
      <c r="F4" s="13"/>
      <c r="I4" s="8"/>
    </row>
    <row r="5" spans="1:13" x14ac:dyDescent="0.2">
      <c r="C5" s="103" t="s">
        <v>93</v>
      </c>
      <c r="D5" s="103"/>
      <c r="E5" s="103"/>
      <c r="F5" s="103"/>
      <c r="G5" s="14"/>
      <c r="H5" s="5"/>
      <c r="I5" s="8"/>
    </row>
    <row r="6" spans="1:13" x14ac:dyDescent="0.2">
      <c r="C6" s="103" t="s">
        <v>94</v>
      </c>
      <c r="D6" s="103"/>
      <c r="E6" s="103"/>
      <c r="F6" s="103"/>
      <c r="G6" s="14"/>
      <c r="H6" s="5"/>
      <c r="I6" s="8"/>
    </row>
    <row r="7" spans="1:13" x14ac:dyDescent="0.2">
      <c r="D7" s="104"/>
      <c r="E7" s="104"/>
      <c r="F7" s="15"/>
      <c r="G7" s="15"/>
      <c r="H7" s="16"/>
    </row>
    <row r="8" spans="1:13" x14ac:dyDescent="0.2">
      <c r="A8" s="99" t="s">
        <v>95</v>
      </c>
      <c r="B8" s="99"/>
      <c r="C8" s="99"/>
      <c r="D8" s="99"/>
    </row>
    <row r="9" spans="1:13" x14ac:dyDescent="0.2">
      <c r="A9" s="99" t="s">
        <v>96</v>
      </c>
      <c r="B9" s="99"/>
      <c r="C9" s="99"/>
      <c r="D9" s="99"/>
    </row>
    <row r="10" spans="1:13" ht="48.75" customHeight="1" x14ac:dyDescent="0.2">
      <c r="A10" s="100" t="s">
        <v>97</v>
      </c>
      <c r="B10" s="100"/>
      <c r="C10" s="100"/>
      <c r="D10" s="4"/>
      <c r="G10" s="17"/>
      <c r="K10" s="18">
        <f>SUM(K13:K36)</f>
        <v>47.179672725517705</v>
      </c>
      <c r="L10" s="18">
        <f>SUM(L13:L36)</f>
        <v>20.386100000000003</v>
      </c>
    </row>
    <row r="11" spans="1:13" x14ac:dyDescent="0.2">
      <c r="D11" s="4"/>
    </row>
    <row r="12" spans="1:13" ht="24" x14ac:dyDescent="0.2">
      <c r="A12" s="3" t="s">
        <v>1</v>
      </c>
      <c r="B12" s="3"/>
      <c r="C12" s="3" t="s">
        <v>2</v>
      </c>
      <c r="D12" s="19" t="s">
        <v>90</v>
      </c>
      <c r="E12" s="19" t="s">
        <v>91</v>
      </c>
      <c r="F12" s="20" t="s">
        <v>98</v>
      </c>
      <c r="G12" s="20" t="s">
        <v>99</v>
      </c>
      <c r="H12" s="19"/>
      <c r="I12" s="21" t="s">
        <v>100</v>
      </c>
      <c r="J12" s="22"/>
      <c r="K12" s="20" t="s">
        <v>98</v>
      </c>
      <c r="L12" s="20" t="s">
        <v>99</v>
      </c>
    </row>
    <row r="13" spans="1:13" s="4" customFormat="1" ht="25.5" x14ac:dyDescent="0.2">
      <c r="A13" s="3">
        <v>1</v>
      </c>
      <c r="B13" s="23">
        <v>380140</v>
      </c>
      <c r="C13" s="24" t="s">
        <v>35</v>
      </c>
      <c r="D13" s="25">
        <v>1</v>
      </c>
      <c r="E13" s="26">
        <v>8</v>
      </c>
      <c r="F13" s="27">
        <v>2.5575999999999999</v>
      </c>
      <c r="G13" s="27">
        <v>0.2258</v>
      </c>
      <c r="H13" s="28">
        <v>380140</v>
      </c>
      <c r="I13" s="21" t="s">
        <v>101</v>
      </c>
      <c r="J13" s="29" t="s">
        <v>102</v>
      </c>
      <c r="K13" s="30">
        <f>VLOOKUP(H13,'[2]расчет без 50 мо (25мо) '!$D$18:$BP$43,60,0)</f>
        <v>2.7951000000000001</v>
      </c>
      <c r="L13" s="30">
        <f>VLOOKUP(H13,'[2]расчет без 50 мо (25мо) '!$D$18:$BP$43,65,0)</f>
        <v>0.2213</v>
      </c>
      <c r="M13" s="31">
        <f>ROUND(VLOOKUP(H13,'[3]расчет без 50 мо (25мо) '!$D$18:$BK$42,60,0),2)</f>
        <v>1.92</v>
      </c>
    </row>
    <row r="14" spans="1:13" s="4" customFormat="1" x14ac:dyDescent="0.2">
      <c r="A14" s="3">
        <v>2</v>
      </c>
      <c r="B14" s="3">
        <v>380141</v>
      </c>
      <c r="C14" s="32" t="s">
        <v>103</v>
      </c>
      <c r="D14" s="25">
        <v>1</v>
      </c>
      <c r="E14" s="26">
        <v>8</v>
      </c>
      <c r="F14" s="27">
        <v>1.8107</v>
      </c>
      <c r="G14" s="27">
        <v>0.25640000000000002</v>
      </c>
      <c r="H14" s="28">
        <v>380141</v>
      </c>
      <c r="I14" s="21" t="s">
        <v>104</v>
      </c>
      <c r="J14" s="29" t="s">
        <v>105</v>
      </c>
      <c r="K14" s="30">
        <f>VLOOKUP(H14,'[2]расчет без 50 мо (25мо) '!$D$18:$BP$43,60,0)</f>
        <v>1.8248</v>
      </c>
      <c r="L14" s="30">
        <f>VLOOKUP(H14,'[2]расчет без 50 мо (25мо) '!$D$18:$BP$43,65,0)</f>
        <v>0.28460000000000002</v>
      </c>
      <c r="M14" s="31">
        <f>ROUND(VLOOKUP(H14,'[3]расчет без 50 мо (25мо) '!$D$18:$BK$42,60,0),2)</f>
        <v>1.56</v>
      </c>
    </row>
    <row r="15" spans="1:13" s="4" customFormat="1" x14ac:dyDescent="0.2">
      <c r="A15" s="3">
        <v>3</v>
      </c>
      <c r="B15" s="3">
        <v>380152</v>
      </c>
      <c r="C15" s="32" t="s">
        <v>106</v>
      </c>
      <c r="D15" s="25">
        <v>1</v>
      </c>
      <c r="E15" s="26">
        <v>8</v>
      </c>
      <c r="F15" s="27">
        <v>2.3807999999999998</v>
      </c>
      <c r="G15" s="27">
        <v>0.1976</v>
      </c>
      <c r="H15" s="28">
        <v>380152</v>
      </c>
      <c r="I15" s="21" t="s">
        <v>107</v>
      </c>
      <c r="J15" s="4" t="s">
        <v>108</v>
      </c>
      <c r="K15" s="30">
        <f>VLOOKUP(H15,'[2]расчет без 50 мо (25мо) '!$D$18:$BP$43,60,0)</f>
        <v>2.4327000000000001</v>
      </c>
      <c r="L15" s="30">
        <f>VLOOKUP(H15,'[2]расчет без 50 мо (25мо) '!$D$18:$BP$43,65,0)</f>
        <v>0.21360000000000001</v>
      </c>
      <c r="M15" s="31">
        <f>ROUND(VLOOKUP(H15,'[3]расчет без 50 мо (25мо) '!$D$18:$BK$42,60,0),2)</f>
        <v>1.91</v>
      </c>
    </row>
    <row r="16" spans="1:13" s="4" customFormat="1" ht="25.5" x14ac:dyDescent="0.2">
      <c r="A16" s="3">
        <v>4</v>
      </c>
      <c r="B16" s="3">
        <v>380039</v>
      </c>
      <c r="C16" s="32" t="s">
        <v>36</v>
      </c>
      <c r="D16" s="25">
        <v>1</v>
      </c>
      <c r="E16" s="26">
        <v>8</v>
      </c>
      <c r="F16" s="27">
        <v>1.296</v>
      </c>
      <c r="G16" s="27">
        <v>0.77</v>
      </c>
      <c r="H16" s="28">
        <v>380039</v>
      </c>
      <c r="I16" s="21" t="s">
        <v>109</v>
      </c>
      <c r="J16" s="8" t="s">
        <v>110</v>
      </c>
      <c r="K16" s="30">
        <f>VLOOKUP(H16,'[2]расчет без 50 мо (25мо) '!$D$18:$BP$43,60,0)</f>
        <v>1.3638999999999999</v>
      </c>
      <c r="L16" s="30">
        <f>VLOOKUP(H16,'[2]расчет без 50 мо (25мо) '!$D$18:$BP$43,65,0)</f>
        <v>0.70720000000000005</v>
      </c>
      <c r="M16" s="31">
        <f>ROUND(VLOOKUP(H16,'[3]расчет без 50 мо (25мо) '!$D$18:$BK$42,60,0),2)</f>
        <v>1.5</v>
      </c>
    </row>
    <row r="17" spans="1:13" s="4" customFormat="1" ht="25.5" x14ac:dyDescent="0.2">
      <c r="A17" s="3">
        <v>5</v>
      </c>
      <c r="B17" s="3">
        <v>380056</v>
      </c>
      <c r="C17" s="32" t="s">
        <v>111</v>
      </c>
      <c r="D17" s="25">
        <v>1</v>
      </c>
      <c r="E17" s="26">
        <v>8</v>
      </c>
      <c r="F17" s="27">
        <v>1.7601</v>
      </c>
      <c r="G17" s="27">
        <v>0.98270000000000002</v>
      </c>
      <c r="H17" s="28">
        <v>380056</v>
      </c>
      <c r="I17" s="21" t="s">
        <v>112</v>
      </c>
      <c r="J17" s="29" t="s">
        <v>113</v>
      </c>
      <c r="K17" s="30">
        <f>VLOOKUP(H17,'[2]расчет без 50 мо (25мо) '!$D$18:$BP$43,60,0)</f>
        <v>1.7637</v>
      </c>
      <c r="L17" s="30">
        <f>VLOOKUP(H17,'[2]расчет без 50 мо (25мо) '!$D$18:$BP$43,65,0)</f>
        <v>1.1213</v>
      </c>
      <c r="M17" s="31">
        <f>ROUND(VLOOKUP(H17,'[3]расчет без 50 мо (25мо) '!$D$18:$BK$42,60,0),2)</f>
        <v>2.93</v>
      </c>
    </row>
    <row r="18" spans="1:13" s="4" customFormat="1" ht="25.5" x14ac:dyDescent="0.2">
      <c r="A18" s="3">
        <v>6</v>
      </c>
      <c r="B18" s="3">
        <v>380046</v>
      </c>
      <c r="C18" s="32" t="s">
        <v>114</v>
      </c>
      <c r="D18" s="25">
        <v>1</v>
      </c>
      <c r="E18" s="26">
        <v>8</v>
      </c>
      <c r="F18" s="27">
        <v>1.5538000000000001</v>
      </c>
      <c r="G18" s="27">
        <v>1.2977000000000001</v>
      </c>
      <c r="H18" s="28">
        <v>380046</v>
      </c>
      <c r="I18" s="21" t="s">
        <v>115</v>
      </c>
      <c r="J18" s="29" t="s">
        <v>116</v>
      </c>
      <c r="K18" s="30">
        <f>VLOOKUP(H18,'[2]расчет без 50 мо (25мо) '!$D$18:$BP$43,60,0)</f>
        <v>1.6093</v>
      </c>
      <c r="L18" s="30">
        <f>VLOOKUP(H18,'[2]расчет без 50 мо (25мо) '!$D$18:$BP$43,65,0)</f>
        <v>1.3463000000000001</v>
      </c>
      <c r="M18" s="31">
        <f>ROUND(VLOOKUP(H18,'[3]расчет без 50 мо (25мо) '!$D$18:$BK$42,60,0),2)</f>
        <v>2.89</v>
      </c>
    </row>
    <row r="19" spans="1:13" s="4" customFormat="1" ht="25.5" x14ac:dyDescent="0.2">
      <c r="A19" s="3">
        <v>7</v>
      </c>
      <c r="B19" s="3">
        <v>380051</v>
      </c>
      <c r="C19" s="32" t="s">
        <v>117</v>
      </c>
      <c r="D19" s="25">
        <v>1</v>
      </c>
      <c r="E19" s="26">
        <v>8</v>
      </c>
      <c r="F19" s="27">
        <v>1.6544000000000001</v>
      </c>
      <c r="G19" s="27">
        <v>1.2932999999999999</v>
      </c>
      <c r="H19" s="28">
        <v>380051</v>
      </c>
      <c r="I19" s="21" t="s">
        <v>118</v>
      </c>
      <c r="J19" s="29" t="s">
        <v>119</v>
      </c>
      <c r="K19" s="30">
        <f>VLOOKUP(H19,'[2]расчет без 50 мо (25мо) '!$D$18:$BP$43,60,0)</f>
        <v>1.6639999999999999</v>
      </c>
      <c r="L19" s="30">
        <f>VLOOKUP(H19,'[2]расчет без 50 мо (25мо) '!$D$18:$BP$43,65,0)</f>
        <v>1.4455</v>
      </c>
      <c r="M19" s="31">
        <f>ROUND(VLOOKUP(H19,'[3]расчет без 50 мо (25мо) '!$D$18:$BK$42,60,0),2)</f>
        <v>3.18</v>
      </c>
    </row>
    <row r="20" spans="1:13" s="4" customFormat="1" ht="25.5" x14ac:dyDescent="0.2">
      <c r="A20" s="3">
        <v>8</v>
      </c>
      <c r="B20" s="3">
        <v>380020</v>
      </c>
      <c r="C20" s="32" t="s">
        <v>120</v>
      </c>
      <c r="D20" s="25">
        <v>1</v>
      </c>
      <c r="E20" s="26">
        <v>8</v>
      </c>
      <c r="F20" s="27">
        <v>1.2851999999999999</v>
      </c>
      <c r="G20" s="27">
        <v>1.2195</v>
      </c>
      <c r="H20" s="28">
        <v>380020</v>
      </c>
      <c r="I20" s="21" t="s">
        <v>121</v>
      </c>
      <c r="J20" s="29" t="s">
        <v>122</v>
      </c>
      <c r="K20" s="30">
        <f>VLOOKUP(H20,'[2]расчет без 50 мо (25мо) '!$D$18:$BP$43,60,0)</f>
        <v>1.3085</v>
      </c>
      <c r="L20" s="30">
        <f>VLOOKUP(H20,'[2]расчет без 50 мо (25мо) '!$D$18:$BP$43,65,0)</f>
        <v>1.2588999999999999</v>
      </c>
      <c r="M20" s="31">
        <f>ROUND(VLOOKUP(H20,'[3]расчет без 50 мо (25мо) '!$D$18:$BK$42,60,0),2)</f>
        <v>1.85</v>
      </c>
    </row>
    <row r="21" spans="1:13" s="4" customFormat="1" ht="25.5" x14ac:dyDescent="0.2">
      <c r="A21" s="3">
        <v>9</v>
      </c>
      <c r="B21" s="3">
        <v>380054</v>
      </c>
      <c r="C21" s="32" t="s">
        <v>123</v>
      </c>
      <c r="D21" s="25">
        <v>1</v>
      </c>
      <c r="E21" s="26">
        <v>8</v>
      </c>
      <c r="F21" s="27">
        <v>1.6019000000000001</v>
      </c>
      <c r="G21" s="27">
        <v>1.2216</v>
      </c>
      <c r="H21" s="28">
        <v>380054</v>
      </c>
      <c r="I21" s="21" t="s">
        <v>124</v>
      </c>
      <c r="J21" s="29" t="s">
        <v>125</v>
      </c>
      <c r="K21" s="30">
        <f>VLOOKUP(H21,'[2]расчет без 50 мо (25мо) '!$D$18:$BP$43,60,0)</f>
        <v>1.6242000000000001</v>
      </c>
      <c r="L21" s="30">
        <f>VLOOKUP(H21,'[2]расчет без 50 мо (25мо) '!$D$18:$BP$43,65,0)</f>
        <v>1.3325</v>
      </c>
      <c r="M21" s="31">
        <f>ROUND(VLOOKUP(H21,'[3]расчет без 50 мо (25мо) '!$D$18:$BK$42,60,0),2)</f>
        <v>2.9</v>
      </c>
    </row>
    <row r="22" spans="1:13" s="4" customFormat="1" ht="25.5" x14ac:dyDescent="0.2">
      <c r="A22" s="3">
        <v>10</v>
      </c>
      <c r="B22" s="3">
        <v>380022</v>
      </c>
      <c r="C22" s="32" t="s">
        <v>126</v>
      </c>
      <c r="D22" s="25">
        <v>1</v>
      </c>
      <c r="E22" s="26">
        <v>8</v>
      </c>
      <c r="F22" s="27">
        <v>1.2568999999999999</v>
      </c>
      <c r="G22" s="27">
        <v>1.0197000000000001</v>
      </c>
      <c r="H22" s="28">
        <v>380022</v>
      </c>
      <c r="I22" s="21" t="s">
        <v>127</v>
      </c>
      <c r="J22" s="29" t="s">
        <v>128</v>
      </c>
      <c r="K22" s="30">
        <f>VLOOKUP(H22,'[2]расчет без 50 мо (25мо) '!$D$18:$BP$43,60,0)</f>
        <v>1.2612000000000001</v>
      </c>
      <c r="L22" s="30">
        <f>VLOOKUP(H22,'[2]расчет без 50 мо (25мо) '!$D$18:$BP$43,65,0)</f>
        <v>1.1088</v>
      </c>
      <c r="M22" s="31">
        <f>ROUND(VLOOKUP(H22,'[3]расчет без 50 мо (25мо) '!$D$18:$BK$42,60,0),2)</f>
        <v>1.67</v>
      </c>
    </row>
    <row r="23" spans="1:13" s="4" customFormat="1" ht="25.5" x14ac:dyDescent="0.2">
      <c r="A23" s="3">
        <v>11</v>
      </c>
      <c r="B23" s="3">
        <v>380049</v>
      </c>
      <c r="C23" s="32" t="s">
        <v>129</v>
      </c>
      <c r="D23" s="25">
        <v>1</v>
      </c>
      <c r="E23" s="26">
        <v>8</v>
      </c>
      <c r="F23" s="27">
        <v>1.4048</v>
      </c>
      <c r="G23" s="27">
        <v>1.0232000000000001</v>
      </c>
      <c r="H23" s="28">
        <v>380049</v>
      </c>
      <c r="I23" s="21" t="s">
        <v>130</v>
      </c>
      <c r="J23" s="29" t="s">
        <v>131</v>
      </c>
      <c r="K23" s="30">
        <f>VLOOKUP(H23,'[2]расчет без 50 мо (25мо) '!$D$18:$BP$43,60,0)</f>
        <v>1.4367000000000001</v>
      </c>
      <c r="L23" s="30">
        <f>VLOOKUP(H23,'[2]расчет без 50 мо (25мо) '!$D$18:$BP$43,65,0)</f>
        <v>1.0766</v>
      </c>
      <c r="M23" s="31">
        <f>ROUND(VLOOKUP(H23,'[3]расчет без 50 мо (25мо) '!$D$18:$BK$42,60,0),2)</f>
        <v>2.1</v>
      </c>
    </row>
    <row r="24" spans="1:13" s="4" customFormat="1" ht="25.5" x14ac:dyDescent="0.2">
      <c r="A24" s="3">
        <v>12</v>
      </c>
      <c r="B24" s="3">
        <v>380025</v>
      </c>
      <c r="C24" s="32" t="s">
        <v>132</v>
      </c>
      <c r="D24" s="25">
        <v>1</v>
      </c>
      <c r="E24" s="26">
        <v>8</v>
      </c>
      <c r="F24" s="27">
        <v>1.2012</v>
      </c>
      <c r="G24" s="27">
        <v>1.8203</v>
      </c>
      <c r="H24" s="28">
        <v>380025</v>
      </c>
      <c r="I24" s="21" t="s">
        <v>133</v>
      </c>
      <c r="J24" s="29" t="s">
        <v>134</v>
      </c>
      <c r="K24" s="30">
        <f>VLOOKUP(H24,'[2]расчет без 50 мо (25мо) '!$D$18:$BP$43,60,0)</f>
        <v>1.3055000000000001</v>
      </c>
      <c r="L24" s="30">
        <f>VLOOKUP(H24,'[2]расчет без 50 мо (25мо) '!$D$18:$BP$43,65,0)</f>
        <v>1.359</v>
      </c>
      <c r="M24" s="31">
        <f>ROUND(VLOOKUP(H24,'[3]расчет без 50 мо (25мо) '!$D$18:$BK$42,60,0),2)</f>
        <v>1.96</v>
      </c>
    </row>
    <row r="25" spans="1:13" s="4" customFormat="1" ht="25.5" x14ac:dyDescent="0.2">
      <c r="A25" s="3">
        <v>13</v>
      </c>
      <c r="B25" s="3">
        <v>380019</v>
      </c>
      <c r="C25" s="32" t="s">
        <v>135</v>
      </c>
      <c r="D25" s="25">
        <v>1</v>
      </c>
      <c r="E25" s="26">
        <v>8</v>
      </c>
      <c r="F25" s="27">
        <v>1.2306999999999999</v>
      </c>
      <c r="G25" s="27">
        <v>1.0654999999999999</v>
      </c>
      <c r="H25" s="28">
        <v>380019</v>
      </c>
      <c r="I25" s="21" t="s">
        <v>136</v>
      </c>
      <c r="J25" s="8" t="s">
        <v>137</v>
      </c>
      <c r="K25" s="30">
        <f>VLOOKUP(H25,'[2]расчет без 50 мо (25мо) '!$D$18:$BP$43,60,0)</f>
        <v>1.3109</v>
      </c>
      <c r="L25" s="30">
        <f>VLOOKUP(H25,'[2]расчет без 50 мо (25мо) '!$D$18:$BP$43,65,0)</f>
        <v>0.90620000000000001</v>
      </c>
      <c r="M25" s="31">
        <f>ROUND(VLOOKUP(H25,'[3]расчет без 50 мо (25мо) '!$D$18:$BK$42,60,0),2)</f>
        <v>1.47</v>
      </c>
    </row>
    <row r="26" spans="1:13" s="4" customFormat="1" x14ac:dyDescent="0.2">
      <c r="A26" s="3">
        <v>14</v>
      </c>
      <c r="B26" s="3">
        <v>380015</v>
      </c>
      <c r="C26" s="32" t="s">
        <v>138</v>
      </c>
      <c r="D26" s="25">
        <v>1</v>
      </c>
      <c r="E26" s="26">
        <v>8</v>
      </c>
      <c r="F26" s="27">
        <v>2.0848</v>
      </c>
      <c r="G26" s="27">
        <v>0.19700000000000001</v>
      </c>
      <c r="H26" s="28">
        <v>380015</v>
      </c>
      <c r="I26" s="22" t="s">
        <v>139</v>
      </c>
      <c r="J26" s="4" t="s">
        <v>140</v>
      </c>
      <c r="K26" s="30">
        <f>VLOOKUP(H26,'[2]расчет без 50 мо (25мо) '!$D$18:$BP$43,60,0)</f>
        <v>2.0747</v>
      </c>
      <c r="L26" s="30">
        <f>VLOOKUP(H26,'[2]расчет без 50 мо (25мо) '!$D$18:$BP$43,65,0)</f>
        <v>0.22800000000000001</v>
      </c>
      <c r="M26" s="31">
        <f>ROUND(VLOOKUP(H26,'[3]расчет без 50 мо (25мо) '!$D$18:$BK$42,60,0),2)</f>
        <v>1.55</v>
      </c>
    </row>
    <row r="27" spans="1:13" s="4" customFormat="1" ht="25.5" x14ac:dyDescent="0.2">
      <c r="A27" s="3">
        <v>15</v>
      </c>
      <c r="B27" s="3">
        <v>380202</v>
      </c>
      <c r="C27" s="32" t="s">
        <v>141</v>
      </c>
      <c r="D27" s="25">
        <v>1</v>
      </c>
      <c r="E27" s="26">
        <v>8</v>
      </c>
      <c r="F27" s="27">
        <v>4.2576999999999998</v>
      </c>
      <c r="G27" s="27">
        <v>7.3400000000000007E-2</v>
      </c>
      <c r="H27" s="28">
        <v>380202</v>
      </c>
      <c r="I27" s="21" t="s">
        <v>142</v>
      </c>
      <c r="J27" s="29" t="s">
        <v>143</v>
      </c>
      <c r="K27" s="30">
        <f>VLOOKUP(H27,'[2]расчет без 50 мо (25мо) '!$D$18:$BP$43,60,0)</f>
        <v>10.201000000000001</v>
      </c>
      <c r="L27" s="30">
        <f>VLOOKUP(H27,'[2]расчет без 50 мо (25мо) '!$D$18:$BP$43,65,0)</f>
        <v>2.8400000000000002E-2</v>
      </c>
      <c r="M27" s="31">
        <f>ROUND(VLOOKUP(H27,'[3]расчет без 50 мо (25мо) '!$D$18:$BK$42,60,0),2)</f>
        <v>1.48</v>
      </c>
    </row>
    <row r="28" spans="1:13" s="4" customFormat="1" x14ac:dyDescent="0.2">
      <c r="A28" s="3">
        <v>16</v>
      </c>
      <c r="B28" s="3">
        <v>380024</v>
      </c>
      <c r="C28" s="32" t="s">
        <v>8</v>
      </c>
      <c r="D28" s="25">
        <v>1</v>
      </c>
      <c r="E28" s="26">
        <v>8</v>
      </c>
      <c r="F28" s="27">
        <v>1.3880999999999999</v>
      </c>
      <c r="G28" s="27">
        <v>0.63580000000000003</v>
      </c>
      <c r="H28" s="28">
        <v>380024</v>
      </c>
      <c r="I28" s="21" t="s">
        <v>144</v>
      </c>
      <c r="J28" s="29" t="s">
        <v>145</v>
      </c>
      <c r="K28" s="30">
        <f>VLOOKUP(H28,'[2]расчет без 50 мо (25мо) '!$D$18:$BP$43,60,0)</f>
        <v>1.4634</v>
      </c>
      <c r="L28" s="30">
        <f>VLOOKUP(H28,'[2]расчет без 50 мо (25мо) '!$D$18:$BP$43,65,0)</f>
        <v>0.59799999999999998</v>
      </c>
      <c r="M28" s="31">
        <f>ROUND(VLOOKUP(H28,'[3]расчет без 50 мо (25мо) '!$D$18:$BK$42,60,0),2)</f>
        <v>1.32</v>
      </c>
    </row>
    <row r="29" spans="1:13" s="4" customFormat="1" x14ac:dyDescent="0.2">
      <c r="A29" s="3">
        <v>17</v>
      </c>
      <c r="B29" s="3">
        <v>380170</v>
      </c>
      <c r="C29" s="32" t="s">
        <v>146</v>
      </c>
      <c r="D29" s="25">
        <v>1</v>
      </c>
      <c r="E29" s="26">
        <v>8</v>
      </c>
      <c r="F29" s="27">
        <v>1.5428999999999999</v>
      </c>
      <c r="G29" s="27">
        <v>0.371</v>
      </c>
      <c r="H29" s="28">
        <v>380170</v>
      </c>
      <c r="I29" s="21" t="s">
        <v>147</v>
      </c>
      <c r="J29" s="4" t="s">
        <v>148</v>
      </c>
      <c r="K29" s="30">
        <f>VLOOKUP(H29,'[2]расчет без 50 мо (25мо) '!$D$18:$BP$43,60,0)</f>
        <v>1.7118</v>
      </c>
      <c r="L29" s="30">
        <f>VLOOKUP(H29,'[2]расчет без 50 мо (25мо) '!$D$18:$BP$43,65,0)</f>
        <v>0.31850000000000001</v>
      </c>
      <c r="M29" s="31">
        <f>ROUND(VLOOKUP(H29,'[3]расчет без 50 мо (25мо) '!$D$18:$BK$42,60,0),2)</f>
        <v>1.52</v>
      </c>
    </row>
    <row r="30" spans="1:13" s="4" customFormat="1" x14ac:dyDescent="0.2">
      <c r="A30" s="3">
        <v>18</v>
      </c>
      <c r="B30" s="3">
        <v>380167</v>
      </c>
      <c r="C30" s="32" t="s">
        <v>149</v>
      </c>
      <c r="D30" s="25">
        <v>1</v>
      </c>
      <c r="E30" s="26">
        <v>8</v>
      </c>
      <c r="F30" s="27">
        <v>1.4419999999999999</v>
      </c>
      <c r="G30" s="27">
        <v>0.4133</v>
      </c>
      <c r="H30" s="28">
        <v>380167</v>
      </c>
      <c r="I30" s="22" t="s">
        <v>150</v>
      </c>
      <c r="J30" s="4" t="s">
        <v>151</v>
      </c>
      <c r="K30" s="30">
        <f>VLOOKUP(H30,'[2]расчет без 50 мо (25мо) '!$D$18:$BP$43,60,0)</f>
        <v>1.6532</v>
      </c>
      <c r="L30" s="30">
        <f>VLOOKUP(H30,'[2]расчет без 50 мо (25мо) '!$D$18:$BP$43,65,0)</f>
        <v>0.31169999999999998</v>
      </c>
      <c r="M30" s="31">
        <f>ROUND(VLOOKUP(H30,'[3]расчет без 50 мо (25мо) '!$D$18:$BK$42,60,0),2)</f>
        <v>1.5</v>
      </c>
    </row>
    <row r="31" spans="1:13" s="4" customFormat="1" x14ac:dyDescent="0.2">
      <c r="A31" s="3">
        <v>19</v>
      </c>
      <c r="B31" s="3">
        <v>380189</v>
      </c>
      <c r="C31" s="32" t="s">
        <v>152</v>
      </c>
      <c r="D31" s="25">
        <v>1</v>
      </c>
      <c r="E31" s="26">
        <v>8</v>
      </c>
      <c r="F31" s="27">
        <v>1.4813000000000001</v>
      </c>
      <c r="G31" s="27">
        <v>0.3654</v>
      </c>
      <c r="H31" s="28">
        <v>380189</v>
      </c>
      <c r="I31" s="21" t="s">
        <v>153</v>
      </c>
      <c r="J31" s="4" t="s">
        <v>154</v>
      </c>
      <c r="K31" s="30">
        <f>VLOOKUP(H31,'[2]расчет без 50 мо (25мо) '!$D$18:$BP$43,60,0)</f>
        <v>1.5603</v>
      </c>
      <c r="L31" s="30">
        <f>VLOOKUP(H31,'[2]расчет без 50 мо (25мо) '!$D$18:$BP$43,65,0)</f>
        <v>0.35420000000000001</v>
      </c>
      <c r="M31" s="31">
        <f>ROUND(VLOOKUP(H31,'[3]расчет без 50 мо (25мо) '!$D$18:$BK$42,60,0),2)</f>
        <v>1.44</v>
      </c>
    </row>
    <row r="32" spans="1:13" s="4" customFormat="1" ht="25.5" x14ac:dyDescent="0.2">
      <c r="A32" s="3">
        <v>20</v>
      </c>
      <c r="B32" s="3">
        <v>380180</v>
      </c>
      <c r="C32" s="32" t="s">
        <v>92</v>
      </c>
      <c r="D32" s="25">
        <v>1</v>
      </c>
      <c r="E32" s="26">
        <v>8</v>
      </c>
      <c r="F32" s="27">
        <v>1.1897</v>
      </c>
      <c r="G32" s="27">
        <v>1.506</v>
      </c>
      <c r="H32" s="28">
        <v>380180</v>
      </c>
      <c r="I32" s="21" t="s">
        <v>155</v>
      </c>
      <c r="J32" s="29" t="s">
        <v>156</v>
      </c>
      <c r="K32" s="30">
        <f>VLOOKUP(H32,'[2]расчет без 50 мо (25мо) '!$D$18:$BP$43,60,0)</f>
        <v>1.2161</v>
      </c>
      <c r="L32" s="30">
        <f>VLOOKUP(H32,'[2]расчет без 50 мо (25мо) '!$D$18:$BP$43,65,0)</f>
        <v>1.5065999999999999</v>
      </c>
      <c r="M32" s="31">
        <f>ROUND(VLOOKUP(H32,'[3]расчет без 50 мо (25мо) '!$D$18:$BK$42,60,0),2)</f>
        <v>1.64</v>
      </c>
    </row>
    <row r="33" spans="1:13" s="4" customFormat="1" ht="25.5" x14ac:dyDescent="0.2">
      <c r="A33" s="3">
        <v>21</v>
      </c>
      <c r="B33" s="3">
        <v>380181</v>
      </c>
      <c r="C33" s="32" t="s">
        <v>157</v>
      </c>
      <c r="D33" s="25">
        <v>1</v>
      </c>
      <c r="E33" s="26">
        <v>8</v>
      </c>
      <c r="F33" s="27">
        <v>1.1020907812199583</v>
      </c>
      <c r="G33" s="27">
        <v>1.4847999999999999</v>
      </c>
      <c r="H33" s="28">
        <v>380181</v>
      </c>
      <c r="I33" s="21" t="s">
        <v>158</v>
      </c>
      <c r="J33" s="29" t="s">
        <v>159</v>
      </c>
      <c r="K33" s="30">
        <f>VLOOKUP(H33,'[2]расчет без 50 мо (25мо) '!$D$18:$BP$43,60,0)</f>
        <v>1.1023727255177178</v>
      </c>
      <c r="L33" s="30">
        <f>VLOOKUP(H33,'[2]расчет без 50 мо (25мо) '!$D$18:$BP$43,65,0)</f>
        <v>1.6708000000000001</v>
      </c>
      <c r="M33" s="31">
        <f>ROUND(VLOOKUP(H33,'[3]расчет без 50 мо (25мо) '!$D$18:$BK$42,60,0),2)</f>
        <v>1.48</v>
      </c>
    </row>
    <row r="34" spans="1:13" s="4" customFormat="1" ht="25.5" x14ac:dyDescent="0.2">
      <c r="A34" s="3">
        <v>22</v>
      </c>
      <c r="B34" s="3">
        <v>380378</v>
      </c>
      <c r="C34" s="32" t="s">
        <v>160</v>
      </c>
      <c r="D34" s="25">
        <v>1</v>
      </c>
      <c r="E34" s="26">
        <v>8</v>
      </c>
      <c r="F34" s="27">
        <v>1.3980999999999999</v>
      </c>
      <c r="G34" s="27">
        <v>1.9464999999999999</v>
      </c>
      <c r="H34" s="28">
        <v>380378</v>
      </c>
      <c r="I34" s="21" t="s">
        <v>161</v>
      </c>
      <c r="J34" s="29" t="s">
        <v>162</v>
      </c>
      <c r="K34" s="30">
        <f>VLOOKUP(H34,'[2]расчет без 50 мо (25мо) '!$D$18:$BP$43,60,0)</f>
        <v>1.4080999999999999</v>
      </c>
      <c r="L34" s="30">
        <f>VLOOKUP(H34,'[2]расчет без 50 мо (25мо) '!$D$18:$BP$43,65,0)</f>
        <v>2.1194000000000002</v>
      </c>
      <c r="M34" s="31">
        <f>ROUND(VLOOKUP(H34,'[3]расчет без 50 мо (25мо) '!$D$18:$BK$42,60,0),2)</f>
        <v>3.22</v>
      </c>
    </row>
    <row r="35" spans="1:13" s="4" customFormat="1" x14ac:dyDescent="0.2">
      <c r="A35" s="3">
        <v>23</v>
      </c>
      <c r="B35" s="3">
        <v>380169</v>
      </c>
      <c r="C35" s="32" t="s">
        <v>163</v>
      </c>
      <c r="D35" s="25">
        <v>1</v>
      </c>
      <c r="E35" s="26">
        <v>8</v>
      </c>
      <c r="F35" s="27">
        <v>1.6588000000000001</v>
      </c>
      <c r="G35" s="27">
        <v>0.27579999999999999</v>
      </c>
      <c r="H35" s="28">
        <v>380169</v>
      </c>
      <c r="I35" s="21" t="s">
        <v>164</v>
      </c>
      <c r="J35" s="29" t="s">
        <v>165</v>
      </c>
      <c r="K35" s="30">
        <f>VLOOKUP(H35,'[2]расчет без 50 мо (25мо) '!$D$18:$BP$43,60,0)</f>
        <v>1.7479</v>
      </c>
      <c r="L35" s="30">
        <f>VLOOKUP(H35,'[2]расчет без 50 мо (25мо) '!$D$18:$BP$43,65,0)</f>
        <v>0.27760000000000001</v>
      </c>
      <c r="M35" s="31">
        <f>ROUND(VLOOKUP(H35,'[3]расчет без 50 мо (25мо) '!$D$18:$BK$42,60,0),2)</f>
        <v>1.55</v>
      </c>
    </row>
    <row r="36" spans="1:13" s="4" customFormat="1" x14ac:dyDescent="0.2">
      <c r="A36" s="3">
        <v>24</v>
      </c>
      <c r="B36" s="3">
        <v>380168</v>
      </c>
      <c r="C36" s="32" t="s">
        <v>166</v>
      </c>
      <c r="D36" s="25">
        <v>1</v>
      </c>
      <c r="E36" s="26">
        <v>8</v>
      </c>
      <c r="F36" s="27">
        <v>1.3419000000000001</v>
      </c>
      <c r="G36" s="27">
        <v>0.51580000000000004</v>
      </c>
      <c r="H36" s="28">
        <v>380168</v>
      </c>
      <c r="I36" s="21" t="s">
        <v>167</v>
      </c>
      <c r="J36" s="4" t="s">
        <v>168</v>
      </c>
      <c r="K36" s="30">
        <f>VLOOKUP(H36,'[2]расчет без 50 мо (25мо) '!$D$18:$BP$43,60,0)</f>
        <v>1.3403</v>
      </c>
      <c r="L36" s="30">
        <f>VLOOKUP(H36,'[2]расчет без 50 мо (25мо) '!$D$18:$BP$43,65,0)</f>
        <v>0.59109999999999996</v>
      </c>
      <c r="M36" s="31">
        <f>ROUND(VLOOKUP(H36,'[3]расчет без 50 мо (25мо) '!$D$18:$BK$42,60,0),2)</f>
        <v>1.59</v>
      </c>
    </row>
    <row r="37" spans="1:13" s="35" customFormat="1" x14ac:dyDescent="0.2">
      <c r="A37" s="36"/>
      <c r="B37" s="37"/>
      <c r="C37" s="38"/>
      <c r="D37" s="39"/>
      <c r="E37" s="40"/>
      <c r="F37" s="58"/>
      <c r="G37" s="58"/>
    </row>
    <row r="38" spans="1:13" ht="67.5" customHeight="1" x14ac:dyDescent="0.2">
      <c r="A38" s="101" t="s">
        <v>170</v>
      </c>
      <c r="B38" s="101"/>
      <c r="C38" s="101"/>
      <c r="D38" s="101"/>
      <c r="E38" s="8"/>
      <c r="F38" s="17"/>
      <c r="G38" s="17"/>
      <c r="H38" s="8"/>
      <c r="I38" s="8"/>
    </row>
    <row r="39" spans="1:13" ht="25.5" x14ac:dyDescent="0.2">
      <c r="A39" s="3" t="s">
        <v>1</v>
      </c>
      <c r="B39" s="3"/>
      <c r="C39" s="3" t="s">
        <v>2</v>
      </c>
      <c r="D39" s="41" t="s">
        <v>171</v>
      </c>
      <c r="E39" s="8"/>
      <c r="F39" s="17"/>
      <c r="G39" s="17"/>
      <c r="H39" s="8"/>
      <c r="I39" s="8"/>
    </row>
    <row r="40" spans="1:13" ht="25.5" x14ac:dyDescent="0.2">
      <c r="A40" s="3">
        <v>1</v>
      </c>
      <c r="B40" s="3" t="e">
        <f>VLOOKUP(C40,'[4]Финансы ноябрь'!$B$5:$D$476,3,0)</f>
        <v>#N/A</v>
      </c>
      <c r="C40" s="32" t="s">
        <v>172</v>
      </c>
      <c r="D40" s="21">
        <v>2</v>
      </c>
      <c r="E40" s="8"/>
      <c r="F40" s="17"/>
      <c r="G40" s="17"/>
      <c r="H40" s="8"/>
      <c r="I40" s="8"/>
    </row>
    <row r="41" spans="1:13" x14ac:dyDescent="0.2">
      <c r="A41" s="3">
        <v>2</v>
      </c>
      <c r="B41" s="3" t="e">
        <f>VLOOKUP(C41,'[4]Финансы ноябрь'!$B$5:$D$476,3,0)</f>
        <v>#N/A</v>
      </c>
      <c r="C41" s="32" t="s">
        <v>22</v>
      </c>
      <c r="D41" s="21">
        <v>2</v>
      </c>
      <c r="E41" s="8"/>
      <c r="F41" s="17"/>
      <c r="G41" s="17"/>
      <c r="H41" s="8"/>
      <c r="I41" s="8"/>
    </row>
    <row r="42" spans="1:13" x14ac:dyDescent="0.2">
      <c r="A42" s="3">
        <v>3</v>
      </c>
      <c r="B42" s="3" t="e">
        <f>VLOOKUP(C42,'[4]Финансы ноябрь'!$B$5:$D$476,3,0)</f>
        <v>#N/A</v>
      </c>
      <c r="C42" s="32" t="s">
        <v>173</v>
      </c>
      <c r="D42" s="21">
        <v>2</v>
      </c>
      <c r="E42" s="8"/>
      <c r="F42" s="17"/>
      <c r="G42" s="17"/>
      <c r="H42" s="8"/>
      <c r="I42" s="8"/>
    </row>
    <row r="43" spans="1:13" x14ac:dyDescent="0.2">
      <c r="A43" s="3">
        <v>4</v>
      </c>
      <c r="B43" s="3" t="e">
        <f>VLOOKUP(C43,'[4]Финансы ноябрь'!$B$5:$D$476,3,0)</f>
        <v>#N/A</v>
      </c>
      <c r="C43" s="32" t="s">
        <v>174</v>
      </c>
      <c r="D43" s="21">
        <v>2</v>
      </c>
      <c r="E43" s="8"/>
      <c r="F43" s="17"/>
      <c r="G43" s="17"/>
      <c r="H43" s="8"/>
      <c r="I43" s="8"/>
    </row>
    <row r="44" spans="1:13" x14ac:dyDescent="0.2">
      <c r="A44" s="3">
        <v>5</v>
      </c>
      <c r="B44" s="3" t="e">
        <f>VLOOKUP(C44,'[4]Финансы ноябрь'!$B$5:$D$476,3,0)</f>
        <v>#N/A</v>
      </c>
      <c r="C44" s="32" t="s">
        <v>175</v>
      </c>
      <c r="D44" s="21">
        <v>2</v>
      </c>
      <c r="E44" s="8"/>
      <c r="F44" s="17"/>
      <c r="G44" s="17"/>
      <c r="H44" s="8"/>
      <c r="I44" s="8"/>
    </row>
    <row r="45" spans="1:13" ht="25.5" x14ac:dyDescent="0.2">
      <c r="A45" s="3">
        <v>6</v>
      </c>
      <c r="B45" s="3" t="e">
        <f>VLOOKUP(C45,'[4]Финансы ноябрь'!$B$5:$D$476,3,0)</f>
        <v>#N/A</v>
      </c>
      <c r="C45" s="32" t="s">
        <v>176</v>
      </c>
      <c r="D45" s="21">
        <v>2</v>
      </c>
      <c r="E45" s="8"/>
      <c r="F45" s="17"/>
      <c r="G45" s="17"/>
      <c r="H45" s="8"/>
      <c r="I45" s="8"/>
    </row>
    <row r="46" spans="1:13" ht="25.5" x14ac:dyDescent="0.2">
      <c r="A46" s="3">
        <v>7</v>
      </c>
      <c r="B46" s="3" t="e">
        <f>VLOOKUP(C46,'[4]Финансы ноябрь'!$B$5:$D$476,3,0)</f>
        <v>#N/A</v>
      </c>
      <c r="C46" s="32" t="s">
        <v>177</v>
      </c>
      <c r="D46" s="21">
        <v>2</v>
      </c>
      <c r="E46" s="8"/>
      <c r="F46" s="17"/>
      <c r="G46" s="17"/>
      <c r="H46" s="8"/>
      <c r="I46" s="8"/>
    </row>
    <row r="47" spans="1:13" ht="25.5" x14ac:dyDescent="0.2">
      <c r="A47" s="3">
        <v>8</v>
      </c>
      <c r="B47" s="3" t="e">
        <f>VLOOKUP(C47,'[4]Финансы ноябрь'!$B$5:$D$476,3,0)</f>
        <v>#N/A</v>
      </c>
      <c r="C47" s="32" t="s">
        <v>178</v>
      </c>
      <c r="D47" s="21">
        <v>2</v>
      </c>
      <c r="E47" s="8"/>
      <c r="F47" s="17"/>
      <c r="G47" s="17"/>
      <c r="H47" s="8"/>
      <c r="I47" s="8"/>
    </row>
    <row r="48" spans="1:13" x14ac:dyDescent="0.2">
      <c r="A48" s="3">
        <v>9</v>
      </c>
      <c r="B48" s="3" t="e">
        <f>VLOOKUP(C48,'[4]Финансы ноябрь'!$B$5:$D$476,3,0)</f>
        <v>#N/A</v>
      </c>
      <c r="C48" s="32" t="s">
        <v>53</v>
      </c>
      <c r="D48" s="21">
        <v>2</v>
      </c>
      <c r="E48" s="8"/>
      <c r="F48" s="17"/>
      <c r="G48" s="17"/>
      <c r="H48" s="8"/>
      <c r="I48" s="8"/>
    </row>
    <row r="49" spans="1:9" ht="25.5" x14ac:dyDescent="0.2">
      <c r="A49" s="3">
        <v>10</v>
      </c>
      <c r="B49" s="3" t="e">
        <f>VLOOKUP(C49,'[4]Финансы ноябрь'!$B$5:$D$476,3,0)</f>
        <v>#N/A</v>
      </c>
      <c r="C49" s="32" t="s">
        <v>33</v>
      </c>
      <c r="D49" s="21">
        <v>2</v>
      </c>
      <c r="E49" s="8"/>
      <c r="F49" s="17"/>
      <c r="G49" s="17"/>
      <c r="H49" s="8"/>
      <c r="I49" s="8"/>
    </row>
    <row r="50" spans="1:9" ht="25.5" x14ac:dyDescent="0.2">
      <c r="A50" s="3">
        <v>11</v>
      </c>
      <c r="B50" s="3" t="e">
        <f>VLOOKUP(C50,'[4]Финансы ноябрь'!$B$5:$D$476,3,0)</f>
        <v>#N/A</v>
      </c>
      <c r="C50" s="32" t="s">
        <v>179</v>
      </c>
      <c r="D50" s="21">
        <v>2</v>
      </c>
      <c r="E50" s="8"/>
      <c r="F50" s="17"/>
      <c r="G50" s="17"/>
      <c r="H50" s="8"/>
      <c r="I50" s="8"/>
    </row>
    <row r="51" spans="1:9" ht="25.5" x14ac:dyDescent="0.2">
      <c r="A51" s="3">
        <v>12</v>
      </c>
      <c r="B51" s="3" t="e">
        <f>VLOOKUP(C51,'[4]Финансы ноябрь'!$B$5:$D$476,3,0)</f>
        <v>#N/A</v>
      </c>
      <c r="C51" s="32" t="s">
        <v>180</v>
      </c>
      <c r="D51" s="21">
        <v>2</v>
      </c>
      <c r="E51" s="8"/>
      <c r="F51" s="17"/>
      <c r="G51" s="17"/>
      <c r="H51" s="8"/>
      <c r="I51" s="8"/>
    </row>
    <row r="52" spans="1:9" ht="25.5" x14ac:dyDescent="0.2">
      <c r="A52" s="3">
        <v>13</v>
      </c>
      <c r="B52" s="3" t="e">
        <f>VLOOKUP(C52,'[4]Финансы ноябрь'!$B$5:$D$476,3,0)</f>
        <v>#N/A</v>
      </c>
      <c r="C52" s="32" t="s">
        <v>181</v>
      </c>
      <c r="D52" s="21">
        <v>2</v>
      </c>
      <c r="E52" s="8"/>
      <c r="F52" s="17"/>
      <c r="G52" s="17"/>
      <c r="H52" s="8"/>
      <c r="I52" s="8"/>
    </row>
    <row r="53" spans="1:9" ht="25.5" x14ac:dyDescent="0.2">
      <c r="A53" s="3">
        <v>14</v>
      </c>
      <c r="B53" s="3" t="e">
        <f>VLOOKUP(C53,'[4]Финансы ноябрь'!$B$5:$D$476,3,0)</f>
        <v>#N/A</v>
      </c>
      <c r="C53" s="32" t="s">
        <v>182</v>
      </c>
      <c r="D53" s="21">
        <v>2</v>
      </c>
      <c r="E53" s="8"/>
      <c r="F53" s="17"/>
      <c r="G53" s="17"/>
      <c r="H53" s="8"/>
      <c r="I53" s="8"/>
    </row>
    <row r="54" spans="1:9" ht="25.5" x14ac:dyDescent="0.2">
      <c r="A54" s="3">
        <v>15</v>
      </c>
      <c r="B54" s="3" t="e">
        <f>VLOOKUP(C54,'[4]Финансы ноябрь'!$B$5:$D$476,3,0)</f>
        <v>#N/A</v>
      </c>
      <c r="C54" s="32" t="s">
        <v>183</v>
      </c>
      <c r="D54" s="21">
        <v>2</v>
      </c>
      <c r="E54" s="8"/>
      <c r="F54" s="17"/>
      <c r="G54" s="17"/>
      <c r="H54" s="8"/>
      <c r="I54" s="8"/>
    </row>
    <row r="55" spans="1:9" ht="25.5" x14ac:dyDescent="0.2">
      <c r="A55" s="3">
        <v>16</v>
      </c>
      <c r="B55" s="3" t="e">
        <f>VLOOKUP(C55,'[4]Финансы ноябрь'!$B$5:$D$476,3,0)</f>
        <v>#N/A</v>
      </c>
      <c r="C55" s="32" t="s">
        <v>184</v>
      </c>
      <c r="D55" s="21">
        <v>2</v>
      </c>
      <c r="E55" s="8"/>
      <c r="F55" s="17"/>
      <c r="G55" s="17"/>
      <c r="H55" s="8"/>
      <c r="I55" s="8"/>
    </row>
    <row r="56" spans="1:9" ht="25.5" x14ac:dyDescent="0.2">
      <c r="A56" s="3">
        <v>17</v>
      </c>
      <c r="B56" s="3" t="e">
        <f>VLOOKUP(C56,'[4]Финансы ноябрь'!$B$5:$D$476,3,0)</f>
        <v>#N/A</v>
      </c>
      <c r="C56" s="32" t="s">
        <v>185</v>
      </c>
      <c r="D56" s="21">
        <v>2</v>
      </c>
      <c r="E56" s="8"/>
      <c r="F56" s="17"/>
      <c r="G56" s="17"/>
      <c r="H56" s="8"/>
      <c r="I56" s="8"/>
    </row>
    <row r="57" spans="1:9" ht="25.5" x14ac:dyDescent="0.2">
      <c r="A57" s="3">
        <v>18</v>
      </c>
      <c r="B57" s="3" t="e">
        <f>VLOOKUP(C57,'[4]Финансы ноябрь'!$B$5:$D$476,3,0)</f>
        <v>#N/A</v>
      </c>
      <c r="C57" s="32" t="s">
        <v>186</v>
      </c>
      <c r="D57" s="21">
        <v>2</v>
      </c>
      <c r="E57" s="8"/>
      <c r="F57" s="17"/>
      <c r="G57" s="17"/>
      <c r="H57" s="8"/>
      <c r="I57" s="8"/>
    </row>
    <row r="58" spans="1:9" x14ac:dyDescent="0.2">
      <c r="A58" s="3">
        <v>19</v>
      </c>
      <c r="B58" s="3" t="e">
        <f>VLOOKUP(C58,'[4]Финансы ноябрь'!$B$5:$D$476,3,0)</f>
        <v>#N/A</v>
      </c>
      <c r="C58" s="32" t="s">
        <v>187</v>
      </c>
      <c r="D58" s="21">
        <v>2</v>
      </c>
      <c r="E58" s="8"/>
      <c r="F58" s="17"/>
      <c r="G58" s="17"/>
      <c r="H58" s="8"/>
      <c r="I58" s="8"/>
    </row>
    <row r="59" spans="1:9" ht="25.5" x14ac:dyDescent="0.2">
      <c r="A59" s="3">
        <v>20</v>
      </c>
      <c r="B59" s="3">
        <f>VLOOKUP(C59,'[4]Финансы ноябрь'!$B$5:$D$476,3,0)</f>
        <v>380061</v>
      </c>
      <c r="C59" s="32" t="s">
        <v>188</v>
      </c>
      <c r="D59" s="21">
        <v>2</v>
      </c>
      <c r="E59" s="8"/>
      <c r="F59" s="17"/>
      <c r="G59" s="17"/>
      <c r="H59" s="8"/>
      <c r="I59" s="8"/>
    </row>
    <row r="60" spans="1:9" ht="25.5" x14ac:dyDescent="0.2">
      <c r="A60" s="3">
        <v>21</v>
      </c>
      <c r="B60" s="3" t="e">
        <f>VLOOKUP(C60,'[4]Финансы ноябрь'!$B$5:$D$476,3,0)</f>
        <v>#N/A</v>
      </c>
      <c r="C60" s="32" t="s">
        <v>189</v>
      </c>
      <c r="D60" s="21">
        <v>2</v>
      </c>
      <c r="E60" s="8"/>
      <c r="F60" s="17"/>
      <c r="G60" s="17"/>
      <c r="H60" s="8"/>
      <c r="I60" s="8"/>
    </row>
    <row r="61" spans="1:9" ht="25.5" x14ac:dyDescent="0.2">
      <c r="A61" s="3">
        <v>22</v>
      </c>
      <c r="B61" s="3" t="e">
        <f>VLOOKUP(C61,'[4]Финансы ноябрь'!$B$5:$D$476,3,0)</f>
        <v>#N/A</v>
      </c>
      <c r="C61" s="32" t="s">
        <v>190</v>
      </c>
      <c r="D61" s="21">
        <v>2</v>
      </c>
      <c r="E61" s="8"/>
      <c r="F61" s="17"/>
      <c r="G61" s="17"/>
      <c r="H61" s="8"/>
      <c r="I61" s="8"/>
    </row>
    <row r="62" spans="1:9" ht="25.5" x14ac:dyDescent="0.2">
      <c r="A62" s="3">
        <v>23</v>
      </c>
      <c r="B62" s="3" t="e">
        <f>VLOOKUP(C62,'[4]Финансы ноябрь'!$B$5:$D$476,3,0)</f>
        <v>#N/A</v>
      </c>
      <c r="C62" s="32" t="s">
        <v>23</v>
      </c>
      <c r="D62" s="21">
        <v>2</v>
      </c>
      <c r="E62" s="8"/>
      <c r="F62" s="17"/>
      <c r="G62" s="17"/>
      <c r="H62" s="8"/>
      <c r="I62" s="8"/>
    </row>
    <row r="63" spans="1:9" x14ac:dyDescent="0.2">
      <c r="A63" s="3">
        <v>24</v>
      </c>
      <c r="B63" s="3" t="e">
        <f>VLOOKUP(C63,'[4]Финансы ноябрь'!$B$5:$D$476,3,0)</f>
        <v>#N/A</v>
      </c>
      <c r="C63" s="32" t="s">
        <v>191</v>
      </c>
      <c r="D63" s="21">
        <v>2</v>
      </c>
      <c r="E63" s="8"/>
      <c r="F63" s="17"/>
      <c r="G63" s="17"/>
      <c r="H63" s="8"/>
      <c r="I63" s="8"/>
    </row>
    <row r="64" spans="1:9" x14ac:dyDescent="0.2">
      <c r="A64" s="3">
        <v>25</v>
      </c>
      <c r="B64" s="3" t="e">
        <f>VLOOKUP(C64,'[4]Финансы ноябрь'!$B$5:$D$476,3,0)</f>
        <v>#N/A</v>
      </c>
      <c r="C64" s="32" t="s">
        <v>192</v>
      </c>
      <c r="D64" s="21">
        <v>2</v>
      </c>
      <c r="E64" s="8"/>
      <c r="F64" s="17"/>
      <c r="G64" s="17"/>
      <c r="H64" s="8"/>
      <c r="I64" s="8"/>
    </row>
    <row r="65" spans="1:9" x14ac:dyDescent="0.2">
      <c r="A65" s="3">
        <v>26</v>
      </c>
      <c r="B65" s="3" t="e">
        <f>VLOOKUP(C65,'[4]Финансы ноябрь'!$B$5:$D$476,3,0)</f>
        <v>#N/A</v>
      </c>
      <c r="C65" s="32" t="s">
        <v>193</v>
      </c>
      <c r="D65" s="21">
        <v>2</v>
      </c>
      <c r="E65" s="8"/>
      <c r="F65" s="17"/>
      <c r="G65" s="17"/>
      <c r="H65" s="8"/>
      <c r="I65" s="8"/>
    </row>
    <row r="66" spans="1:9" x14ac:dyDescent="0.2">
      <c r="A66" s="3">
        <v>27</v>
      </c>
      <c r="B66" s="3" t="e">
        <f>VLOOKUP(C66,'[4]Финансы ноябрь'!$B$5:$D$476,3,0)</f>
        <v>#N/A</v>
      </c>
      <c r="C66" s="32" t="s">
        <v>194</v>
      </c>
      <c r="D66" s="21">
        <v>2</v>
      </c>
      <c r="E66" s="8"/>
      <c r="F66" s="17"/>
      <c r="G66" s="17"/>
      <c r="H66" s="8"/>
      <c r="I66" s="8"/>
    </row>
    <row r="67" spans="1:9" x14ac:dyDescent="0.2">
      <c r="A67" s="3">
        <v>28</v>
      </c>
      <c r="B67" s="3" t="e">
        <f>VLOOKUP(C67,'[4]Финансы ноябрь'!$B$5:$D$476,3,0)</f>
        <v>#N/A</v>
      </c>
      <c r="C67" s="32" t="s">
        <v>195</v>
      </c>
      <c r="D67" s="21">
        <v>2</v>
      </c>
      <c r="E67" s="8"/>
      <c r="F67" s="17"/>
      <c r="G67" s="17"/>
      <c r="H67" s="8"/>
      <c r="I67" s="8"/>
    </row>
    <row r="68" spans="1:9" x14ac:dyDescent="0.2">
      <c r="A68" s="3">
        <v>29</v>
      </c>
      <c r="B68" s="3" t="e">
        <f>VLOOKUP(C68,'[4]Финансы ноябрь'!$B$5:$D$476,3,0)</f>
        <v>#N/A</v>
      </c>
      <c r="C68" s="32" t="s">
        <v>196</v>
      </c>
      <c r="D68" s="21">
        <v>2</v>
      </c>
      <c r="E68" s="8"/>
      <c r="F68" s="17"/>
      <c r="G68" s="17"/>
      <c r="H68" s="8"/>
      <c r="I68" s="8"/>
    </row>
    <row r="69" spans="1:9" ht="25.5" x14ac:dyDescent="0.2">
      <c r="A69" s="3">
        <v>30</v>
      </c>
      <c r="B69" s="3" t="e">
        <f>VLOOKUP(C69,'[4]Финансы ноябрь'!$B$5:$D$476,3,0)</f>
        <v>#N/A</v>
      </c>
      <c r="C69" s="32" t="s">
        <v>197</v>
      </c>
      <c r="D69" s="21">
        <v>2</v>
      </c>
      <c r="E69" s="8"/>
      <c r="F69" s="17"/>
      <c r="G69" s="17"/>
      <c r="H69" s="8"/>
      <c r="I69" s="8"/>
    </row>
    <row r="70" spans="1:9" ht="25.5" x14ac:dyDescent="0.2">
      <c r="A70" s="3">
        <v>31</v>
      </c>
      <c r="B70" s="3" t="e">
        <f>VLOOKUP(C70,'[4]Финансы ноябрь'!$B$5:$D$476,3,0)</f>
        <v>#N/A</v>
      </c>
      <c r="C70" s="32" t="s">
        <v>198</v>
      </c>
      <c r="D70" s="21">
        <v>2</v>
      </c>
      <c r="E70" s="8"/>
      <c r="F70" s="17"/>
      <c r="G70" s="17"/>
      <c r="H70" s="8"/>
      <c r="I70" s="8"/>
    </row>
    <row r="71" spans="1:9" ht="25.5" x14ac:dyDescent="0.2">
      <c r="A71" s="3">
        <v>32</v>
      </c>
      <c r="B71" s="3" t="e">
        <f>VLOOKUP(C71,'[4]Финансы ноябрь'!$B$5:$D$476,3,0)</f>
        <v>#N/A</v>
      </c>
      <c r="C71" s="32" t="s">
        <v>199</v>
      </c>
      <c r="D71" s="21">
        <v>2</v>
      </c>
      <c r="E71" s="8"/>
      <c r="F71" s="17"/>
      <c r="G71" s="17"/>
      <c r="H71" s="8"/>
      <c r="I71" s="8"/>
    </row>
    <row r="72" spans="1:9" x14ac:dyDescent="0.2">
      <c r="A72" s="3">
        <v>33</v>
      </c>
      <c r="B72" s="3" t="e">
        <f>VLOOKUP(C72,'[4]Финансы ноябрь'!$B$5:$D$476,3,0)</f>
        <v>#N/A</v>
      </c>
      <c r="C72" s="32" t="s">
        <v>200</v>
      </c>
      <c r="D72" s="21">
        <v>2</v>
      </c>
      <c r="E72" s="8"/>
      <c r="F72" s="17"/>
      <c r="G72" s="17"/>
      <c r="H72" s="8"/>
      <c r="I72" s="8"/>
    </row>
    <row r="73" spans="1:9" x14ac:dyDescent="0.2">
      <c r="A73" s="3">
        <v>34</v>
      </c>
      <c r="B73" s="3" t="e">
        <f>VLOOKUP(C73,'[4]Финансы ноябрь'!$B$5:$D$476,3,0)</f>
        <v>#N/A</v>
      </c>
      <c r="C73" s="32" t="s">
        <v>201</v>
      </c>
      <c r="D73" s="21">
        <v>2</v>
      </c>
      <c r="E73" s="8"/>
      <c r="F73" s="17"/>
      <c r="G73" s="17"/>
      <c r="H73" s="8"/>
      <c r="I73" s="8"/>
    </row>
    <row r="74" spans="1:9" ht="25.5" x14ac:dyDescent="0.2">
      <c r="A74" s="3">
        <v>35</v>
      </c>
      <c r="B74" s="3" t="e">
        <f>VLOOKUP(C74,'[4]Финансы ноябрь'!$B$5:$D$476,3,0)</f>
        <v>#N/A</v>
      </c>
      <c r="C74" s="32" t="s">
        <v>202</v>
      </c>
      <c r="D74" s="21">
        <v>2</v>
      </c>
      <c r="E74" s="8"/>
      <c r="F74" s="17"/>
      <c r="G74" s="17"/>
      <c r="H74" s="8"/>
      <c r="I74" s="8"/>
    </row>
    <row r="75" spans="1:9" ht="25.5" x14ac:dyDescent="0.2">
      <c r="A75" s="3">
        <v>36</v>
      </c>
      <c r="B75" s="3" t="e">
        <f>VLOOKUP(C75,'[4]Финансы ноябрь'!$B$5:$D$476,3,0)</f>
        <v>#N/A</v>
      </c>
      <c r="C75" s="32" t="s">
        <v>203</v>
      </c>
      <c r="D75" s="21">
        <v>2</v>
      </c>
      <c r="E75" s="8"/>
      <c r="F75" s="17"/>
      <c r="G75" s="17"/>
      <c r="H75" s="8"/>
      <c r="I75" s="8"/>
    </row>
    <row r="76" spans="1:9" x14ac:dyDescent="0.2">
      <c r="A76" s="3">
        <v>37</v>
      </c>
      <c r="B76" s="3" t="e">
        <f>VLOOKUP(C76,'[4]Финансы ноябрь'!$B$5:$D$476,3,0)</f>
        <v>#N/A</v>
      </c>
      <c r="C76" s="32" t="s">
        <v>204</v>
      </c>
      <c r="D76" s="21">
        <v>2</v>
      </c>
      <c r="E76" s="8"/>
      <c r="F76" s="17"/>
      <c r="G76" s="17"/>
      <c r="H76" s="8"/>
      <c r="I76" s="8"/>
    </row>
    <row r="77" spans="1:9" x14ac:dyDescent="0.2">
      <c r="A77" s="3">
        <v>38</v>
      </c>
      <c r="B77" s="3" t="e">
        <f>VLOOKUP(C77,'[4]Финансы ноябрь'!$B$5:$D$476,3,0)</f>
        <v>#N/A</v>
      </c>
      <c r="C77" s="42" t="s">
        <v>205</v>
      </c>
      <c r="D77" s="21">
        <v>2</v>
      </c>
      <c r="E77" s="8"/>
      <c r="F77" s="17"/>
      <c r="G77" s="17"/>
      <c r="H77" s="8"/>
      <c r="I77" s="8"/>
    </row>
    <row r="78" spans="1:9" ht="51" x14ac:dyDescent="0.2">
      <c r="A78" s="3">
        <v>39</v>
      </c>
      <c r="B78" s="3" t="e">
        <f>VLOOKUP(C78,'[4]Финансы ноябрь'!$B$5:$D$476,3,0)</f>
        <v>#VALUE!</v>
      </c>
      <c r="C78" s="42" t="s">
        <v>206</v>
      </c>
      <c r="D78" s="21">
        <v>2</v>
      </c>
      <c r="E78" s="8"/>
      <c r="F78" s="17"/>
      <c r="G78" s="17"/>
      <c r="H78" s="8"/>
      <c r="I78" s="8"/>
    </row>
    <row r="79" spans="1:9" ht="25.5" x14ac:dyDescent="0.2">
      <c r="A79" s="3">
        <v>40</v>
      </c>
      <c r="B79" s="3" t="e">
        <f>VLOOKUP(C79,'[4]Финансы ноябрь'!$B$5:$D$476,3,0)</f>
        <v>#N/A</v>
      </c>
      <c r="C79" s="42" t="s">
        <v>207</v>
      </c>
      <c r="D79" s="21">
        <v>2</v>
      </c>
      <c r="E79" s="8"/>
      <c r="F79" s="17"/>
      <c r="G79" s="17"/>
      <c r="H79" s="8"/>
      <c r="I79" s="8"/>
    </row>
    <row r="80" spans="1:9" x14ac:dyDescent="0.2">
      <c r="A80" s="3">
        <v>41</v>
      </c>
      <c r="B80" s="3" t="e">
        <f>VLOOKUP(C80,'[4]Финансы ноябрь'!$B$5:$D$476,3,0)</f>
        <v>#N/A</v>
      </c>
      <c r="C80" s="42" t="s">
        <v>208</v>
      </c>
      <c r="D80" s="21">
        <v>2</v>
      </c>
      <c r="E80" s="8"/>
      <c r="F80" s="17"/>
      <c r="G80" s="17"/>
      <c r="H80" s="8"/>
      <c r="I80" s="8"/>
    </row>
    <row r="81" spans="1:14" ht="25.5" x14ac:dyDescent="0.2">
      <c r="A81" s="3">
        <v>42</v>
      </c>
      <c r="B81" s="3" t="e">
        <f>VLOOKUP(C81,'[4]Финансы ноябрь'!$B$5:$D$476,3,0)</f>
        <v>#N/A</v>
      </c>
      <c r="C81" s="42" t="s">
        <v>209</v>
      </c>
      <c r="D81" s="21">
        <v>2</v>
      </c>
      <c r="E81" s="8"/>
      <c r="F81" s="17"/>
      <c r="G81" s="17"/>
      <c r="H81" s="8"/>
      <c r="I81" s="8"/>
    </row>
    <row r="82" spans="1:14" ht="25.5" x14ac:dyDescent="0.2">
      <c r="A82" s="3">
        <v>43</v>
      </c>
      <c r="B82" s="3">
        <f>VLOOKUP(C82,'[4]Финансы ноябрь'!$B$5:$D$476,3,0)</f>
        <v>380088</v>
      </c>
      <c r="C82" s="42" t="s">
        <v>210</v>
      </c>
      <c r="D82" s="21">
        <v>2</v>
      </c>
      <c r="E82" s="8"/>
      <c r="F82" s="17"/>
      <c r="G82" s="17"/>
      <c r="H82" s="8"/>
      <c r="I82" s="8"/>
    </row>
    <row r="83" spans="1:14" x14ac:dyDescent="0.2">
      <c r="A83" s="3">
        <v>44</v>
      </c>
      <c r="B83" s="3">
        <f>VLOOKUP(C83,'[4]Финансы ноябрь'!$B$5:$D$476,3,0)</f>
        <v>380068</v>
      </c>
      <c r="C83" s="42" t="s">
        <v>211</v>
      </c>
      <c r="D83" s="21">
        <v>2</v>
      </c>
      <c r="E83" s="8"/>
      <c r="F83" s="17"/>
      <c r="G83" s="17"/>
      <c r="H83" s="8"/>
      <c r="I83" s="8"/>
    </row>
    <row r="84" spans="1:14" x14ac:dyDescent="0.2">
      <c r="A84" s="3">
        <v>45</v>
      </c>
      <c r="B84" s="3" t="e">
        <f>VLOOKUP(C84,'[4]Финансы ноябрь'!$B$5:$D$476,3,0)</f>
        <v>#N/A</v>
      </c>
      <c r="C84" s="42" t="s">
        <v>52</v>
      </c>
      <c r="D84" s="21">
        <v>2</v>
      </c>
      <c r="E84" s="8"/>
      <c r="F84" s="17"/>
      <c r="G84" s="17"/>
      <c r="H84" s="8"/>
      <c r="I84" s="8"/>
    </row>
    <row r="85" spans="1:14" x14ac:dyDescent="0.2">
      <c r="A85" s="3">
        <v>46</v>
      </c>
      <c r="B85" s="3" t="e">
        <f>VLOOKUP(C85,'[4]Финансы ноябрь'!$B$5:$D$476,3,0)</f>
        <v>#N/A</v>
      </c>
      <c r="C85" s="42" t="s">
        <v>212</v>
      </c>
      <c r="D85" s="21">
        <v>2</v>
      </c>
      <c r="E85" s="8"/>
      <c r="F85" s="17"/>
      <c r="G85" s="17"/>
      <c r="H85" s="8"/>
      <c r="I85" s="8"/>
    </row>
    <row r="86" spans="1:14" x14ac:dyDescent="0.2">
      <c r="A86" s="3">
        <v>47</v>
      </c>
      <c r="B86" s="3">
        <f>VLOOKUP(C86,'[4]Финансы ноябрь'!$B$5:$D$476,3,0)</f>
        <v>380035</v>
      </c>
      <c r="C86" s="42" t="s">
        <v>213</v>
      </c>
      <c r="D86" s="21">
        <v>2</v>
      </c>
      <c r="E86" s="8"/>
      <c r="F86" s="17"/>
      <c r="G86" s="17"/>
      <c r="H86" s="8"/>
      <c r="I86" s="8"/>
    </row>
    <row r="87" spans="1:14" ht="25.5" x14ac:dyDescent="0.2">
      <c r="A87" s="3">
        <v>48</v>
      </c>
      <c r="B87" s="3" t="e">
        <f>VLOOKUP(C87,'[4]Финансы ноябрь'!$B$5:$D$476,3,0)</f>
        <v>#N/A</v>
      </c>
      <c r="C87" s="42" t="s">
        <v>214</v>
      </c>
      <c r="D87" s="21">
        <v>2</v>
      </c>
      <c r="E87" s="8"/>
      <c r="F87" s="17"/>
      <c r="G87" s="17"/>
      <c r="H87" s="8"/>
      <c r="I87" s="8"/>
    </row>
    <row r="88" spans="1:14" x14ac:dyDescent="0.2">
      <c r="A88" s="3">
        <v>49</v>
      </c>
      <c r="B88" s="3" t="e">
        <f>VLOOKUP(C88,'[4]Финансы ноябрь'!$B$5:$D$476,3,0)</f>
        <v>#N/A</v>
      </c>
      <c r="C88" s="42" t="s">
        <v>215</v>
      </c>
      <c r="D88" s="21">
        <v>2</v>
      </c>
      <c r="E88" s="8"/>
      <c r="F88" s="17"/>
      <c r="G88" s="17"/>
      <c r="H88" s="8"/>
      <c r="I88" s="8"/>
    </row>
    <row r="89" spans="1:14" ht="25.5" x14ac:dyDescent="0.2">
      <c r="A89" s="3">
        <v>50</v>
      </c>
      <c r="B89" s="3">
        <f>VLOOKUP(C89,'[4]Финансы ноябрь'!$B$5:$D$476,3,0)</f>
        <v>380042</v>
      </c>
      <c r="C89" s="42" t="s">
        <v>216</v>
      </c>
      <c r="D89" s="21">
        <v>2</v>
      </c>
      <c r="E89" s="8"/>
      <c r="F89" s="17"/>
      <c r="G89" s="17"/>
      <c r="H89" s="8"/>
      <c r="I89" s="8"/>
    </row>
    <row r="90" spans="1:14" ht="25.5" x14ac:dyDescent="0.2">
      <c r="A90" s="3">
        <v>51</v>
      </c>
      <c r="B90" s="3" t="e">
        <f>VLOOKUP(C90,'[4]Финансы ноябрь'!$B$5:$D$476,3,0)</f>
        <v>#N/A</v>
      </c>
      <c r="C90" s="42" t="s">
        <v>44</v>
      </c>
      <c r="D90" s="21">
        <v>2</v>
      </c>
      <c r="E90" s="8"/>
      <c r="F90" s="17"/>
      <c r="G90" s="17"/>
      <c r="H90" s="8"/>
      <c r="I90" s="8"/>
    </row>
    <row r="91" spans="1:14" x14ac:dyDescent="0.2">
      <c r="A91" s="3">
        <v>52</v>
      </c>
      <c r="B91" s="3" t="e">
        <f>VLOOKUP(C91,'[4]Финансы ноябрь'!$B$5:$D$476,3,0)</f>
        <v>#N/A</v>
      </c>
      <c r="C91" s="42" t="s">
        <v>217</v>
      </c>
      <c r="D91" s="21">
        <v>2</v>
      </c>
      <c r="E91" s="8"/>
      <c r="F91" s="17"/>
      <c r="G91" s="17"/>
      <c r="H91" s="8"/>
      <c r="I91" s="8"/>
    </row>
    <row r="92" spans="1:14" x14ac:dyDescent="0.2">
      <c r="A92" s="3">
        <v>53</v>
      </c>
      <c r="B92" s="3" t="e">
        <f>VLOOKUP(C92,'[4]Финансы ноябрь'!$B$5:$D$476,3,0)</f>
        <v>#N/A</v>
      </c>
      <c r="C92" s="42" t="s">
        <v>218</v>
      </c>
      <c r="D92" s="21">
        <v>2</v>
      </c>
      <c r="E92" s="8"/>
      <c r="F92" s="17"/>
      <c r="H92" s="8"/>
      <c r="I92" s="8"/>
    </row>
    <row r="93" spans="1:14" x14ac:dyDescent="0.2">
      <c r="A93" s="3">
        <v>54</v>
      </c>
      <c r="B93" s="3" t="e">
        <f>VLOOKUP(C93,'[4]Финансы ноябрь'!$B$5:$D$476,3,0)</f>
        <v>#N/A</v>
      </c>
      <c r="C93" s="42" t="s">
        <v>219</v>
      </c>
      <c r="D93" s="21">
        <v>2</v>
      </c>
      <c r="E93" s="8"/>
      <c r="F93" s="17"/>
    </row>
    <row r="94" spans="1:14" x14ac:dyDescent="0.2">
      <c r="A94" s="3">
        <v>55</v>
      </c>
      <c r="B94" s="3" t="e">
        <f>VLOOKUP(C94,'[4]Финансы ноябрь'!$B$5:$D$476,3,0)</f>
        <v>#N/A</v>
      </c>
      <c r="C94" s="42" t="s">
        <v>220</v>
      </c>
      <c r="D94" s="21">
        <v>2</v>
      </c>
      <c r="E94" s="8"/>
      <c r="F94" s="17"/>
    </row>
    <row r="95" spans="1:14" s="11" customFormat="1" x14ac:dyDescent="0.2">
      <c r="A95" s="3">
        <v>56</v>
      </c>
      <c r="B95" s="3" t="e">
        <f>VLOOKUP(C95,'[4]Финансы ноябрь'!$B$5:$D$476,3,0)</f>
        <v>#N/A</v>
      </c>
      <c r="C95" s="42" t="s">
        <v>221</v>
      </c>
      <c r="D95" s="21">
        <v>2</v>
      </c>
      <c r="E95" s="8"/>
      <c r="F95" s="17"/>
      <c r="H95" s="4"/>
      <c r="I95" s="4"/>
      <c r="J95" s="8"/>
      <c r="K95" s="8"/>
      <c r="L95" s="8"/>
      <c r="M95" s="8"/>
      <c r="N95" s="8"/>
    </row>
  </sheetData>
  <autoFilter ref="A12:N12"/>
  <mergeCells count="9">
    <mergeCell ref="A9:D9"/>
    <mergeCell ref="A10:C10"/>
    <mergeCell ref="A38:D38"/>
    <mergeCell ref="C2:I2"/>
    <mergeCell ref="C3:E3"/>
    <mergeCell ref="C5:F5"/>
    <mergeCell ref="C6:F6"/>
    <mergeCell ref="D7:E7"/>
    <mergeCell ref="A8:D8"/>
  </mergeCells>
  <pageMargins left="0.70866141732283472" right="0.27559055118110237" top="0.27559055118110237" bottom="0.39370078740157483" header="0.31496062992125984" footer="0.31496062992125984"/>
  <pageSetup paperSize="9" scale="71" fitToHeight="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0"/>
  <sheetViews>
    <sheetView workbookViewId="0">
      <pane xSplit="2" ySplit="8" topLeftCell="C9" activePane="bottomRight" state="frozen"/>
      <selection activeCell="E1" sqref="E1:F1048576"/>
      <selection pane="topRight" activeCell="E1" sqref="E1:F1048576"/>
      <selection pane="bottomLeft" activeCell="E1" sqref="E1:F1048576"/>
      <selection pane="bottomRight" activeCell="D2" sqref="D2"/>
    </sheetView>
  </sheetViews>
  <sheetFormatPr defaultColWidth="9.140625" defaultRowHeight="17.25" x14ac:dyDescent="0.25"/>
  <cols>
    <col min="1" max="1" width="4.42578125" style="74" customWidth="1"/>
    <col min="2" max="2" width="9.7109375" style="74" customWidth="1"/>
    <col min="3" max="3" width="94.28515625" style="75" customWidth="1"/>
    <col min="4" max="4" width="31.5703125" style="74" customWidth="1"/>
    <col min="5" max="5" width="9.140625" style="74" hidden="1" customWidth="1"/>
    <col min="6" max="6" width="9.85546875" style="74" hidden="1" customWidth="1"/>
    <col min="7" max="7" width="9.140625" style="74" customWidth="1"/>
    <col min="8" max="8" width="9.85546875" style="74" bestFit="1" customWidth="1"/>
    <col min="9" max="16384" width="9.140625" style="74"/>
  </cols>
  <sheetData>
    <row r="1" spans="1:6" s="73" customFormat="1" ht="16.5" x14ac:dyDescent="0.25">
      <c r="C1" s="1"/>
      <c r="D1" s="1" t="s">
        <v>322</v>
      </c>
    </row>
    <row r="2" spans="1:6" s="85" customFormat="1" x14ac:dyDescent="0.25">
      <c r="A2" s="74"/>
      <c r="B2" s="74"/>
      <c r="C2" s="75"/>
      <c r="D2" s="1" t="s">
        <v>264</v>
      </c>
    </row>
    <row r="3" spans="1:6" s="85" customFormat="1" x14ac:dyDescent="0.25">
      <c r="A3" s="74"/>
      <c r="B3" s="74"/>
      <c r="C3" s="75"/>
      <c r="D3" s="77" t="s">
        <v>0</v>
      </c>
    </row>
    <row r="4" spans="1:6" s="85" customFormat="1" x14ac:dyDescent="0.25">
      <c r="A4" s="74"/>
      <c r="B4" s="74"/>
      <c r="C4" s="75"/>
      <c r="D4" s="78"/>
    </row>
    <row r="5" spans="1:6" s="85" customFormat="1" x14ac:dyDescent="0.25">
      <c r="A5" s="74"/>
      <c r="B5" s="74"/>
      <c r="C5" s="105" t="s">
        <v>265</v>
      </c>
      <c r="D5" s="105"/>
    </row>
    <row r="6" spans="1:6" s="85" customFormat="1" x14ac:dyDescent="0.25">
      <c r="A6" s="74"/>
      <c r="B6" s="74"/>
      <c r="C6" s="106"/>
      <c r="D6" s="106"/>
    </row>
    <row r="7" spans="1:6" s="85" customFormat="1" x14ac:dyDescent="0.25">
      <c r="A7" s="74"/>
      <c r="B7" s="74"/>
      <c r="C7" s="75"/>
      <c r="D7" s="74"/>
    </row>
    <row r="8" spans="1:6" s="85" customFormat="1" ht="33" x14ac:dyDescent="0.25">
      <c r="A8" s="79" t="s">
        <v>1</v>
      </c>
      <c r="B8" s="79" t="s">
        <v>266</v>
      </c>
      <c r="C8" s="79" t="s">
        <v>2</v>
      </c>
      <c r="D8" s="79" t="s">
        <v>267</v>
      </c>
    </row>
    <row r="9" spans="1:6" s="76" customFormat="1" x14ac:dyDescent="0.25">
      <c r="A9" s="80"/>
      <c r="B9" s="79"/>
      <c r="C9" s="79" t="s">
        <v>268</v>
      </c>
      <c r="D9" s="79"/>
    </row>
    <row r="10" spans="1:6" s="76" customFormat="1" ht="33" x14ac:dyDescent="0.25">
      <c r="A10" s="80">
        <v>1</v>
      </c>
      <c r="B10" s="89">
        <v>380148</v>
      </c>
      <c r="C10" s="81" t="s">
        <v>3</v>
      </c>
      <c r="D10" s="79" t="s">
        <v>269</v>
      </c>
      <c r="E10" s="76" t="s">
        <v>269</v>
      </c>
      <c r="F10" s="76" t="b">
        <f>D10=E10</f>
        <v>1</v>
      </c>
    </row>
    <row r="11" spans="1:6" s="76" customFormat="1" ht="33" x14ac:dyDescent="0.25">
      <c r="A11" s="80">
        <v>2</v>
      </c>
      <c r="B11" s="89">
        <v>380183</v>
      </c>
      <c r="C11" s="81" t="s">
        <v>270</v>
      </c>
      <c r="D11" s="79" t="s">
        <v>269</v>
      </c>
      <c r="E11" s="76" t="s">
        <v>269</v>
      </c>
      <c r="F11" s="76" t="b">
        <f t="shared" ref="F11:F76" si="0">D11=E11</f>
        <v>1</v>
      </c>
    </row>
    <row r="12" spans="1:6" s="76" customFormat="1" ht="33" x14ac:dyDescent="0.25">
      <c r="A12" s="80">
        <v>3</v>
      </c>
      <c r="B12" s="89">
        <v>380115</v>
      </c>
      <c r="C12" s="81" t="s">
        <v>4</v>
      </c>
      <c r="D12" s="79" t="s">
        <v>269</v>
      </c>
      <c r="E12" s="76" t="s">
        <v>269</v>
      </c>
      <c r="F12" s="76" t="b">
        <f t="shared" si="0"/>
        <v>1</v>
      </c>
    </row>
    <row r="13" spans="1:6" s="76" customFormat="1" ht="33" x14ac:dyDescent="0.25">
      <c r="A13" s="80">
        <v>4</v>
      </c>
      <c r="B13" s="89">
        <v>380097</v>
      </c>
      <c r="C13" s="81" t="s">
        <v>5</v>
      </c>
      <c r="D13" s="79" t="s">
        <v>269</v>
      </c>
      <c r="E13" s="76" t="s">
        <v>269</v>
      </c>
      <c r="F13" s="76" t="b">
        <f t="shared" si="0"/>
        <v>1</v>
      </c>
    </row>
    <row r="14" spans="1:6" s="76" customFormat="1" ht="33" x14ac:dyDescent="0.25">
      <c r="A14" s="80">
        <v>5</v>
      </c>
      <c r="B14" s="89">
        <v>380249</v>
      </c>
      <c r="C14" s="81" t="s">
        <v>6</v>
      </c>
      <c r="D14" s="79" t="s">
        <v>269</v>
      </c>
      <c r="E14" s="76" t="s">
        <v>269</v>
      </c>
      <c r="F14" s="76" t="b">
        <f t="shared" si="0"/>
        <v>1</v>
      </c>
    </row>
    <row r="15" spans="1:6" s="76" customFormat="1" ht="33" x14ac:dyDescent="0.25">
      <c r="A15" s="80">
        <v>6</v>
      </c>
      <c r="B15" s="89">
        <v>380100</v>
      </c>
      <c r="C15" s="81" t="s">
        <v>7</v>
      </c>
      <c r="D15" s="79" t="s">
        <v>269</v>
      </c>
      <c r="E15" s="76" t="s">
        <v>269</v>
      </c>
      <c r="F15" s="76" t="b">
        <f t="shared" si="0"/>
        <v>1</v>
      </c>
    </row>
    <row r="16" spans="1:6" s="76" customFormat="1" x14ac:dyDescent="0.25">
      <c r="A16" s="80">
        <v>7</v>
      </c>
      <c r="B16" s="89">
        <v>380024</v>
      </c>
      <c r="C16" s="81" t="s">
        <v>8</v>
      </c>
      <c r="D16" s="79" t="s">
        <v>269</v>
      </c>
      <c r="E16" s="76" t="s">
        <v>269</v>
      </c>
      <c r="F16" s="76" t="b">
        <f t="shared" si="0"/>
        <v>1</v>
      </c>
    </row>
    <row r="17" spans="1:6" s="76" customFormat="1" ht="33" x14ac:dyDescent="0.25">
      <c r="A17" s="80">
        <v>8</v>
      </c>
      <c r="B17" s="89">
        <v>380162</v>
      </c>
      <c r="C17" s="81" t="s">
        <v>9</v>
      </c>
      <c r="D17" s="79" t="s">
        <v>271</v>
      </c>
      <c r="E17" s="76" t="s">
        <v>271</v>
      </c>
      <c r="F17" s="76" t="b">
        <f t="shared" si="0"/>
        <v>1</v>
      </c>
    </row>
    <row r="18" spans="1:6" s="76" customFormat="1" ht="33" x14ac:dyDescent="0.25">
      <c r="A18" s="80">
        <v>9</v>
      </c>
      <c r="B18" s="89">
        <v>380132</v>
      </c>
      <c r="C18" s="81" t="s">
        <v>10</v>
      </c>
      <c r="D18" s="79" t="s">
        <v>269</v>
      </c>
      <c r="E18" s="76" t="s">
        <v>269</v>
      </c>
      <c r="F18" s="76" t="b">
        <f t="shared" si="0"/>
        <v>1</v>
      </c>
    </row>
    <row r="19" spans="1:6" s="76" customFormat="1" ht="33" x14ac:dyDescent="0.25">
      <c r="A19" s="80">
        <v>10</v>
      </c>
      <c r="B19" s="89">
        <v>380096</v>
      </c>
      <c r="C19" s="81" t="s">
        <v>11</v>
      </c>
      <c r="D19" s="79" t="s">
        <v>269</v>
      </c>
      <c r="E19" s="76" t="s">
        <v>269</v>
      </c>
      <c r="F19" s="76" t="b">
        <f t="shared" si="0"/>
        <v>1</v>
      </c>
    </row>
    <row r="20" spans="1:6" s="76" customFormat="1" ht="33" x14ac:dyDescent="0.25">
      <c r="A20" s="80">
        <v>11</v>
      </c>
      <c r="B20" s="89">
        <v>380247</v>
      </c>
      <c r="C20" s="81" t="s">
        <v>12</v>
      </c>
      <c r="D20" s="79" t="s">
        <v>269</v>
      </c>
      <c r="E20" s="76" t="s">
        <v>269</v>
      </c>
      <c r="F20" s="76" t="b">
        <f t="shared" si="0"/>
        <v>1</v>
      </c>
    </row>
    <row r="21" spans="1:6" s="76" customFormat="1" ht="33" x14ac:dyDescent="0.25">
      <c r="A21" s="80">
        <v>12</v>
      </c>
      <c r="B21" s="89">
        <v>380185</v>
      </c>
      <c r="C21" s="81" t="s">
        <v>13</v>
      </c>
      <c r="D21" s="79" t="s">
        <v>269</v>
      </c>
      <c r="E21" s="76" t="s">
        <v>269</v>
      </c>
      <c r="F21" s="76" t="b">
        <f t="shared" si="0"/>
        <v>1</v>
      </c>
    </row>
    <row r="22" spans="1:6" s="76" customFormat="1" ht="33" x14ac:dyDescent="0.25">
      <c r="A22" s="80">
        <v>13</v>
      </c>
      <c r="B22" s="89">
        <v>380246</v>
      </c>
      <c r="C22" s="81" t="s">
        <v>14</v>
      </c>
      <c r="D22" s="79" t="s">
        <v>269</v>
      </c>
      <c r="E22" s="76" t="s">
        <v>269</v>
      </c>
      <c r="F22" s="76" t="b">
        <f t="shared" si="0"/>
        <v>1</v>
      </c>
    </row>
    <row r="23" spans="1:6" s="76" customFormat="1" ht="33" x14ac:dyDescent="0.25">
      <c r="A23" s="80">
        <v>14</v>
      </c>
      <c r="B23" s="89">
        <v>380098</v>
      </c>
      <c r="C23" s="81" t="s">
        <v>15</v>
      </c>
      <c r="D23" s="79" t="s">
        <v>272</v>
      </c>
      <c r="E23" s="76" t="s">
        <v>272</v>
      </c>
      <c r="F23" s="76" t="b">
        <f t="shared" si="0"/>
        <v>1</v>
      </c>
    </row>
    <row r="24" spans="1:6" s="76" customFormat="1" ht="33" x14ac:dyDescent="0.25">
      <c r="A24" s="80">
        <v>15</v>
      </c>
      <c r="B24" s="89">
        <v>380147</v>
      </c>
      <c r="C24" s="81" t="s">
        <v>16</v>
      </c>
      <c r="D24" s="79" t="s">
        <v>269</v>
      </c>
      <c r="E24" s="76" t="s">
        <v>269</v>
      </c>
      <c r="F24" s="76" t="b">
        <f t="shared" si="0"/>
        <v>1</v>
      </c>
    </row>
    <row r="25" spans="1:6" s="76" customFormat="1" ht="33" x14ac:dyDescent="0.25">
      <c r="A25" s="80">
        <v>16</v>
      </c>
      <c r="B25" s="89">
        <v>380114</v>
      </c>
      <c r="C25" s="81" t="s">
        <v>17</v>
      </c>
      <c r="D25" s="79" t="s">
        <v>272</v>
      </c>
      <c r="E25" s="76" t="s">
        <v>272</v>
      </c>
      <c r="F25" s="76" t="b">
        <f t="shared" si="0"/>
        <v>1</v>
      </c>
    </row>
    <row r="26" spans="1:6" s="76" customFormat="1" ht="33" x14ac:dyDescent="0.25">
      <c r="A26" s="80">
        <v>17</v>
      </c>
      <c r="B26" s="89">
        <v>380144</v>
      </c>
      <c r="C26" s="81" t="s">
        <v>18</v>
      </c>
      <c r="D26" s="79" t="s">
        <v>271</v>
      </c>
      <c r="E26" s="76" t="s">
        <v>271</v>
      </c>
      <c r="F26" s="76" t="b">
        <f t="shared" si="0"/>
        <v>1</v>
      </c>
    </row>
    <row r="27" spans="1:6" s="76" customFormat="1" ht="33" x14ac:dyDescent="0.25">
      <c r="A27" s="80">
        <v>18</v>
      </c>
      <c r="B27" s="89">
        <v>380095</v>
      </c>
      <c r="C27" s="81" t="s">
        <v>19</v>
      </c>
      <c r="D27" s="79" t="s">
        <v>271</v>
      </c>
      <c r="E27" s="76" t="s">
        <v>271</v>
      </c>
      <c r="F27" s="76" t="b">
        <f t="shared" si="0"/>
        <v>1</v>
      </c>
    </row>
    <row r="28" spans="1:6" s="76" customFormat="1" x14ac:dyDescent="0.25">
      <c r="A28" s="80"/>
      <c r="B28" s="79" t="s">
        <v>311</v>
      </c>
      <c r="C28" s="79" t="s">
        <v>273</v>
      </c>
      <c r="D28" s="79"/>
    </row>
    <row r="29" spans="1:6" s="85" customFormat="1" ht="31.5" customHeight="1" x14ac:dyDescent="0.25">
      <c r="A29" s="79">
        <v>19</v>
      </c>
      <c r="B29" s="82">
        <v>380004</v>
      </c>
      <c r="C29" s="83" t="s">
        <v>294</v>
      </c>
      <c r="D29" s="79" t="s">
        <v>274</v>
      </c>
      <c r="E29" s="91"/>
      <c r="F29" s="91" t="b">
        <f t="shared" si="0"/>
        <v>0</v>
      </c>
    </row>
    <row r="30" spans="1:6" s="85" customFormat="1" ht="49.5" x14ac:dyDescent="0.25">
      <c r="A30" s="79">
        <v>20</v>
      </c>
      <c r="B30" s="79">
        <v>380086</v>
      </c>
      <c r="C30" s="81" t="s">
        <v>318</v>
      </c>
      <c r="D30" s="79" t="s">
        <v>274</v>
      </c>
      <c r="E30" s="91"/>
      <c r="F30" s="91" t="b">
        <f t="shared" si="0"/>
        <v>0</v>
      </c>
    </row>
    <row r="31" spans="1:6" s="76" customFormat="1" ht="33" x14ac:dyDescent="0.25">
      <c r="A31" s="79">
        <v>21</v>
      </c>
      <c r="B31" s="89">
        <v>380248</v>
      </c>
      <c r="C31" s="81" t="s">
        <v>20</v>
      </c>
      <c r="D31" s="79" t="s">
        <v>274</v>
      </c>
      <c r="E31" s="76" t="s">
        <v>274</v>
      </c>
      <c r="F31" s="76" t="b">
        <f t="shared" si="0"/>
        <v>1</v>
      </c>
    </row>
    <row r="32" spans="1:6" s="76" customFormat="1" ht="33" x14ac:dyDescent="0.25">
      <c r="A32" s="79">
        <v>22</v>
      </c>
      <c r="B32" s="89">
        <v>380129</v>
      </c>
      <c r="C32" s="81" t="s">
        <v>21</v>
      </c>
      <c r="D32" s="79" t="s">
        <v>274</v>
      </c>
      <c r="E32" s="76" t="s">
        <v>274</v>
      </c>
      <c r="F32" s="76" t="b">
        <f t="shared" si="0"/>
        <v>1</v>
      </c>
    </row>
    <row r="33" spans="1:6" s="76" customFormat="1" ht="49.5" x14ac:dyDescent="0.25">
      <c r="A33" s="79">
        <v>23</v>
      </c>
      <c r="B33" s="89">
        <v>380137</v>
      </c>
      <c r="C33" s="81" t="s">
        <v>275</v>
      </c>
      <c r="D33" s="79" t="s">
        <v>281</v>
      </c>
      <c r="E33" s="76" t="s">
        <v>281</v>
      </c>
      <c r="F33" s="76" t="b">
        <f t="shared" si="0"/>
        <v>1</v>
      </c>
    </row>
    <row r="34" spans="1:6" s="76" customFormat="1" ht="33" x14ac:dyDescent="0.25">
      <c r="A34" s="79">
        <v>24</v>
      </c>
      <c r="B34" s="89">
        <v>380142</v>
      </c>
      <c r="C34" s="81" t="s">
        <v>22</v>
      </c>
      <c r="D34" s="79" t="s">
        <v>274</v>
      </c>
      <c r="E34" s="76" t="s">
        <v>274</v>
      </c>
      <c r="F34" s="76" t="b">
        <f t="shared" si="0"/>
        <v>1</v>
      </c>
    </row>
    <row r="35" spans="1:6" s="76" customFormat="1" ht="33" x14ac:dyDescent="0.25">
      <c r="A35" s="79">
        <v>25</v>
      </c>
      <c r="B35" s="89">
        <v>380060</v>
      </c>
      <c r="C35" s="81" t="s">
        <v>277</v>
      </c>
      <c r="D35" s="79" t="s">
        <v>274</v>
      </c>
      <c r="E35" s="76" t="s">
        <v>274</v>
      </c>
      <c r="F35" s="76" t="b">
        <f t="shared" si="0"/>
        <v>1</v>
      </c>
    </row>
    <row r="36" spans="1:6" s="76" customFormat="1" ht="33" x14ac:dyDescent="0.25">
      <c r="A36" s="79">
        <v>26</v>
      </c>
      <c r="B36" s="89">
        <v>380212</v>
      </c>
      <c r="C36" s="81" t="s">
        <v>23</v>
      </c>
      <c r="D36" s="79" t="s">
        <v>274</v>
      </c>
      <c r="E36" s="76" t="s">
        <v>274</v>
      </c>
      <c r="F36" s="76" t="b">
        <f t="shared" si="0"/>
        <v>1</v>
      </c>
    </row>
    <row r="37" spans="1:6" s="76" customFormat="1" ht="33" x14ac:dyDescent="0.25">
      <c r="A37" s="79">
        <v>27</v>
      </c>
      <c r="B37" s="89">
        <v>380141</v>
      </c>
      <c r="C37" s="81" t="s">
        <v>278</v>
      </c>
      <c r="D37" s="79" t="s">
        <v>281</v>
      </c>
      <c r="E37" s="76" t="s">
        <v>281</v>
      </c>
      <c r="F37" s="76" t="b">
        <f t="shared" si="0"/>
        <v>1</v>
      </c>
    </row>
    <row r="38" spans="1:6" s="76" customFormat="1" ht="66" x14ac:dyDescent="0.25">
      <c r="A38" s="79">
        <v>28</v>
      </c>
      <c r="B38" s="89">
        <v>380009</v>
      </c>
      <c r="C38" s="81" t="s">
        <v>279</v>
      </c>
      <c r="D38" s="79" t="s">
        <v>281</v>
      </c>
      <c r="E38" s="76" t="s">
        <v>281</v>
      </c>
      <c r="F38" s="76" t="b">
        <f t="shared" si="0"/>
        <v>1</v>
      </c>
    </row>
    <row r="39" spans="1:6" s="76" customFormat="1" ht="33" x14ac:dyDescent="0.25">
      <c r="A39" s="79">
        <v>29</v>
      </c>
      <c r="B39" s="89">
        <v>380146</v>
      </c>
      <c r="C39" s="81" t="s">
        <v>24</v>
      </c>
      <c r="D39" s="79" t="s">
        <v>281</v>
      </c>
      <c r="E39" s="76" t="s">
        <v>281</v>
      </c>
      <c r="F39" s="76" t="b">
        <f t="shared" si="0"/>
        <v>1</v>
      </c>
    </row>
    <row r="40" spans="1:6" s="76" customFormat="1" ht="33" x14ac:dyDescent="0.25">
      <c r="A40" s="79">
        <v>30</v>
      </c>
      <c r="B40" s="89">
        <v>380119</v>
      </c>
      <c r="C40" s="81" t="s">
        <v>25</v>
      </c>
      <c r="D40" s="79" t="s">
        <v>276</v>
      </c>
      <c r="E40" s="76" t="s">
        <v>276</v>
      </c>
      <c r="F40" s="76" t="b">
        <f t="shared" si="0"/>
        <v>1</v>
      </c>
    </row>
    <row r="41" spans="1:6" s="76" customFormat="1" x14ac:dyDescent="0.25">
      <c r="A41" s="79">
        <v>31</v>
      </c>
      <c r="B41" s="89">
        <v>380420</v>
      </c>
      <c r="C41" s="81" t="s">
        <v>280</v>
      </c>
      <c r="D41" s="79" t="s">
        <v>274</v>
      </c>
      <c r="E41" s="76" t="s">
        <v>274</v>
      </c>
      <c r="F41" s="76" t="b">
        <f t="shared" si="0"/>
        <v>1</v>
      </c>
    </row>
    <row r="42" spans="1:6" s="76" customFormat="1" ht="33" x14ac:dyDescent="0.25">
      <c r="A42" s="79">
        <v>32</v>
      </c>
      <c r="B42" s="89">
        <v>380122</v>
      </c>
      <c r="C42" s="81" t="s">
        <v>26</v>
      </c>
      <c r="D42" s="79" t="s">
        <v>274</v>
      </c>
      <c r="E42" s="76" t="s">
        <v>274</v>
      </c>
      <c r="F42" s="76" t="b">
        <f t="shared" si="0"/>
        <v>1</v>
      </c>
    </row>
    <row r="43" spans="1:6" s="76" customFormat="1" ht="33" x14ac:dyDescent="0.25">
      <c r="A43" s="79">
        <v>33</v>
      </c>
      <c r="B43" s="89">
        <v>380003</v>
      </c>
      <c r="C43" s="81" t="s">
        <v>27</v>
      </c>
      <c r="D43" s="79" t="s">
        <v>274</v>
      </c>
      <c r="E43" s="76" t="s">
        <v>274</v>
      </c>
      <c r="F43" s="76" t="b">
        <f t="shared" si="0"/>
        <v>1</v>
      </c>
    </row>
    <row r="44" spans="1:6" s="76" customFormat="1" ht="33" x14ac:dyDescent="0.25">
      <c r="A44" s="79">
        <v>34</v>
      </c>
      <c r="B44" s="89">
        <v>380013</v>
      </c>
      <c r="C44" s="81" t="s">
        <v>28</v>
      </c>
      <c r="D44" s="79" t="s">
        <v>274</v>
      </c>
      <c r="E44" s="76" t="s">
        <v>274</v>
      </c>
      <c r="F44" s="76" t="b">
        <f t="shared" si="0"/>
        <v>1</v>
      </c>
    </row>
    <row r="45" spans="1:6" s="76" customFormat="1" ht="33" x14ac:dyDescent="0.25">
      <c r="A45" s="79">
        <v>35</v>
      </c>
      <c r="B45" s="89">
        <v>380006</v>
      </c>
      <c r="C45" s="81" t="s">
        <v>29</v>
      </c>
      <c r="D45" s="79" t="s">
        <v>281</v>
      </c>
      <c r="E45" s="76" t="s">
        <v>281</v>
      </c>
      <c r="F45" s="76" t="b">
        <f t="shared" si="0"/>
        <v>1</v>
      </c>
    </row>
    <row r="46" spans="1:6" s="76" customFormat="1" ht="33" x14ac:dyDescent="0.25">
      <c r="A46" s="79">
        <v>36</v>
      </c>
      <c r="B46" s="89">
        <v>380029</v>
      </c>
      <c r="C46" s="81" t="s">
        <v>30</v>
      </c>
      <c r="D46" s="79" t="s">
        <v>281</v>
      </c>
      <c r="E46" s="76" t="s">
        <v>281</v>
      </c>
      <c r="F46" s="76" t="b">
        <f t="shared" si="0"/>
        <v>1</v>
      </c>
    </row>
    <row r="47" spans="1:6" s="76" customFormat="1" ht="132" x14ac:dyDescent="0.25">
      <c r="A47" s="79">
        <v>37</v>
      </c>
      <c r="B47" s="89">
        <v>380017</v>
      </c>
      <c r="C47" s="81" t="s">
        <v>282</v>
      </c>
      <c r="D47" s="79" t="s">
        <v>276</v>
      </c>
      <c r="E47" s="76" t="s">
        <v>276</v>
      </c>
      <c r="F47" s="76" t="b">
        <f t="shared" si="0"/>
        <v>1</v>
      </c>
    </row>
    <row r="48" spans="1:6" s="76" customFormat="1" ht="66" x14ac:dyDescent="0.25">
      <c r="A48" s="79">
        <v>38</v>
      </c>
      <c r="B48" s="89">
        <v>380015</v>
      </c>
      <c r="C48" s="81" t="s">
        <v>283</v>
      </c>
      <c r="D48" s="79" t="s">
        <v>281</v>
      </c>
      <c r="E48" s="76" t="s">
        <v>281</v>
      </c>
      <c r="F48" s="76" t="b">
        <f t="shared" si="0"/>
        <v>1</v>
      </c>
    </row>
    <row r="49" spans="1:6" s="76" customFormat="1" ht="346.5" x14ac:dyDescent="0.25">
      <c r="A49" s="79">
        <v>39</v>
      </c>
      <c r="B49" s="89">
        <v>380210</v>
      </c>
      <c r="C49" s="81" t="s">
        <v>285</v>
      </c>
      <c r="D49" s="79" t="s">
        <v>281</v>
      </c>
      <c r="E49" s="76" t="s">
        <v>281</v>
      </c>
      <c r="F49" s="76" t="b">
        <f t="shared" si="0"/>
        <v>1</v>
      </c>
    </row>
    <row r="50" spans="1:6" s="76" customFormat="1" ht="33" x14ac:dyDescent="0.25">
      <c r="A50" s="79">
        <v>40</v>
      </c>
      <c r="B50" s="89">
        <v>380182</v>
      </c>
      <c r="C50" s="81" t="s">
        <v>31</v>
      </c>
      <c r="D50" s="79" t="s">
        <v>281</v>
      </c>
      <c r="E50" s="76" t="s">
        <v>281</v>
      </c>
      <c r="F50" s="76" t="b">
        <f t="shared" si="0"/>
        <v>1</v>
      </c>
    </row>
    <row r="51" spans="1:6" s="76" customFormat="1" ht="33" x14ac:dyDescent="0.25">
      <c r="A51" s="79">
        <v>41</v>
      </c>
      <c r="B51" s="89">
        <v>380121</v>
      </c>
      <c r="C51" s="81" t="s">
        <v>32</v>
      </c>
      <c r="D51" s="79" t="s">
        <v>281</v>
      </c>
      <c r="E51" s="76" t="s">
        <v>281</v>
      </c>
      <c r="F51" s="76" t="b">
        <f t="shared" si="0"/>
        <v>1</v>
      </c>
    </row>
    <row r="52" spans="1:6" s="76" customFormat="1" ht="33" x14ac:dyDescent="0.25">
      <c r="A52" s="79">
        <v>42</v>
      </c>
      <c r="B52" s="89">
        <v>380089</v>
      </c>
      <c r="C52" s="81" t="s">
        <v>33</v>
      </c>
      <c r="D52" s="79" t="s">
        <v>274</v>
      </c>
      <c r="E52" s="76" t="s">
        <v>274</v>
      </c>
      <c r="F52" s="76" t="b">
        <f t="shared" si="0"/>
        <v>1</v>
      </c>
    </row>
    <row r="53" spans="1:6" s="76" customFormat="1" ht="33" x14ac:dyDescent="0.25">
      <c r="A53" s="79">
        <v>43</v>
      </c>
      <c r="B53" s="89">
        <v>380118</v>
      </c>
      <c r="C53" s="81" t="s">
        <v>34</v>
      </c>
      <c r="D53" s="79" t="s">
        <v>281</v>
      </c>
      <c r="E53" s="76" t="s">
        <v>281</v>
      </c>
      <c r="F53" s="76" t="b">
        <f t="shared" si="0"/>
        <v>1</v>
      </c>
    </row>
    <row r="54" spans="1:6" s="76" customFormat="1" ht="33" x14ac:dyDescent="0.25">
      <c r="A54" s="79">
        <v>44</v>
      </c>
      <c r="B54" s="89">
        <v>380140</v>
      </c>
      <c r="C54" s="81" t="s">
        <v>35</v>
      </c>
      <c r="D54" s="79" t="s">
        <v>284</v>
      </c>
      <c r="E54" s="76" t="s">
        <v>284</v>
      </c>
      <c r="F54" s="76" t="b">
        <f t="shared" si="0"/>
        <v>1</v>
      </c>
    </row>
    <row r="55" spans="1:6" s="76" customFormat="1" ht="33" x14ac:dyDescent="0.25">
      <c r="A55" s="79">
        <v>45</v>
      </c>
      <c r="B55" s="89">
        <v>380039</v>
      </c>
      <c r="C55" s="81" t="s">
        <v>36</v>
      </c>
      <c r="D55" s="79" t="s">
        <v>274</v>
      </c>
      <c r="E55" s="76" t="s">
        <v>274</v>
      </c>
      <c r="F55" s="76" t="b">
        <f t="shared" si="0"/>
        <v>1</v>
      </c>
    </row>
    <row r="56" spans="1:6" s="76" customFormat="1" ht="82.5" x14ac:dyDescent="0.25">
      <c r="A56" s="79">
        <v>46</v>
      </c>
      <c r="B56" s="89">
        <v>380061</v>
      </c>
      <c r="C56" s="81" t="s">
        <v>286</v>
      </c>
      <c r="D56" s="79" t="s">
        <v>276</v>
      </c>
      <c r="E56" s="76" t="s">
        <v>276</v>
      </c>
      <c r="F56" s="76" t="b">
        <f t="shared" si="0"/>
        <v>1</v>
      </c>
    </row>
    <row r="57" spans="1:6" s="76" customFormat="1" ht="33" x14ac:dyDescent="0.25">
      <c r="A57" s="79">
        <v>47</v>
      </c>
      <c r="B57" s="89">
        <v>380021</v>
      </c>
      <c r="C57" s="81" t="s">
        <v>287</v>
      </c>
      <c r="D57" s="79" t="s">
        <v>281</v>
      </c>
      <c r="E57" s="76" t="s">
        <v>281</v>
      </c>
      <c r="F57" s="76" t="b">
        <f t="shared" si="0"/>
        <v>1</v>
      </c>
    </row>
    <row r="58" spans="1:6" s="76" customFormat="1" ht="33" x14ac:dyDescent="0.25">
      <c r="A58" s="79">
        <v>48</v>
      </c>
      <c r="B58" s="89">
        <v>380165</v>
      </c>
      <c r="C58" s="81" t="s">
        <v>37</v>
      </c>
      <c r="D58" s="79" t="s">
        <v>281</v>
      </c>
      <c r="E58" s="76" t="s">
        <v>281</v>
      </c>
      <c r="F58" s="76" t="b">
        <f t="shared" si="0"/>
        <v>1</v>
      </c>
    </row>
    <row r="59" spans="1:6" s="76" customFormat="1" ht="33" x14ac:dyDescent="0.25">
      <c r="A59" s="79">
        <v>49</v>
      </c>
      <c r="B59" s="89">
        <v>380251</v>
      </c>
      <c r="C59" s="81" t="s">
        <v>38</v>
      </c>
      <c r="D59" s="79" t="s">
        <v>281</v>
      </c>
      <c r="E59" s="76" t="s">
        <v>281</v>
      </c>
      <c r="F59" s="76" t="b">
        <f t="shared" si="0"/>
        <v>1</v>
      </c>
    </row>
    <row r="60" spans="1:6" s="76" customFormat="1" ht="82.5" x14ac:dyDescent="0.25">
      <c r="A60" s="79">
        <v>50</v>
      </c>
      <c r="B60" s="89">
        <v>380087</v>
      </c>
      <c r="C60" s="81" t="s">
        <v>315</v>
      </c>
      <c r="D60" s="79" t="s">
        <v>281</v>
      </c>
      <c r="E60" s="76" t="s">
        <v>281</v>
      </c>
      <c r="F60" s="76" t="b">
        <f t="shared" si="0"/>
        <v>1</v>
      </c>
    </row>
    <row r="61" spans="1:6" s="76" customFormat="1" ht="165" x14ac:dyDescent="0.25">
      <c r="A61" s="79">
        <v>51</v>
      </c>
      <c r="B61" s="89">
        <v>380243</v>
      </c>
      <c r="C61" s="81" t="s">
        <v>288</v>
      </c>
      <c r="D61" s="79" t="s">
        <v>274</v>
      </c>
      <c r="E61" s="76" t="s">
        <v>274</v>
      </c>
      <c r="F61" s="76" t="b">
        <f t="shared" si="0"/>
        <v>1</v>
      </c>
    </row>
    <row r="62" spans="1:6" s="76" customFormat="1" ht="33" x14ac:dyDescent="0.25">
      <c r="A62" s="79">
        <v>52</v>
      </c>
      <c r="B62" s="89">
        <v>380245</v>
      </c>
      <c r="C62" s="81" t="s">
        <v>39</v>
      </c>
      <c r="D62" s="79" t="s">
        <v>281</v>
      </c>
      <c r="E62" s="76" t="s">
        <v>281</v>
      </c>
      <c r="F62" s="76" t="b">
        <f t="shared" si="0"/>
        <v>1</v>
      </c>
    </row>
    <row r="63" spans="1:6" s="76" customFormat="1" ht="33" x14ac:dyDescent="0.25">
      <c r="A63" s="79">
        <v>53</v>
      </c>
      <c r="B63" s="89">
        <v>380117</v>
      </c>
      <c r="C63" s="81" t="s">
        <v>40</v>
      </c>
      <c r="D63" s="79" t="s">
        <v>281</v>
      </c>
      <c r="E63" s="76" t="s">
        <v>281</v>
      </c>
      <c r="F63" s="76" t="b">
        <f t="shared" si="0"/>
        <v>1</v>
      </c>
    </row>
    <row r="64" spans="1:6" s="76" customFormat="1" ht="33" x14ac:dyDescent="0.25">
      <c r="A64" s="79">
        <v>54</v>
      </c>
      <c r="B64" s="89">
        <v>380133</v>
      </c>
      <c r="C64" s="81" t="s">
        <v>41</v>
      </c>
      <c r="D64" s="79" t="s">
        <v>284</v>
      </c>
      <c r="E64" s="76" t="s">
        <v>284</v>
      </c>
      <c r="F64" s="76" t="b">
        <f t="shared" si="0"/>
        <v>1</v>
      </c>
    </row>
    <row r="65" spans="1:6" s="76" customFormat="1" ht="33" x14ac:dyDescent="0.25">
      <c r="A65" s="79">
        <v>55</v>
      </c>
      <c r="B65" s="89">
        <v>380164</v>
      </c>
      <c r="C65" s="81" t="s">
        <v>42</v>
      </c>
      <c r="D65" s="79" t="s">
        <v>281</v>
      </c>
      <c r="E65" s="76" t="s">
        <v>281</v>
      </c>
      <c r="F65" s="76" t="b">
        <f t="shared" si="0"/>
        <v>1</v>
      </c>
    </row>
    <row r="66" spans="1:6" s="76" customFormat="1" ht="33" x14ac:dyDescent="0.25">
      <c r="A66" s="79">
        <v>56</v>
      </c>
      <c r="B66" s="89">
        <v>380099</v>
      </c>
      <c r="C66" s="81" t="s">
        <v>43</v>
      </c>
      <c r="D66" s="79" t="s">
        <v>281</v>
      </c>
      <c r="E66" s="76" t="s">
        <v>281</v>
      </c>
      <c r="F66" s="76" t="b">
        <f t="shared" si="0"/>
        <v>1</v>
      </c>
    </row>
    <row r="67" spans="1:6" s="76" customFormat="1" ht="33" x14ac:dyDescent="0.25">
      <c r="A67" s="79">
        <v>57</v>
      </c>
      <c r="B67" s="89">
        <v>380409</v>
      </c>
      <c r="C67" s="81" t="s">
        <v>44</v>
      </c>
      <c r="D67" s="79" t="s">
        <v>274</v>
      </c>
      <c r="E67" s="76" t="s">
        <v>274</v>
      </c>
      <c r="F67" s="76" t="b">
        <f t="shared" si="0"/>
        <v>1</v>
      </c>
    </row>
    <row r="68" spans="1:6" s="76" customFormat="1" ht="33" x14ac:dyDescent="0.25">
      <c r="A68" s="79">
        <v>58</v>
      </c>
      <c r="B68" s="89">
        <v>380036</v>
      </c>
      <c r="C68" s="81" t="s">
        <v>45</v>
      </c>
      <c r="D68" s="79" t="s">
        <v>274</v>
      </c>
      <c r="E68" s="76" t="s">
        <v>274</v>
      </c>
      <c r="F68" s="76" t="b">
        <f t="shared" si="0"/>
        <v>1</v>
      </c>
    </row>
    <row r="69" spans="1:6" s="76" customFormat="1" ht="33" x14ac:dyDescent="0.25">
      <c r="A69" s="79">
        <v>59</v>
      </c>
      <c r="B69" s="89">
        <v>380221</v>
      </c>
      <c r="C69" s="81" t="s">
        <v>289</v>
      </c>
      <c r="D69" s="79" t="s">
        <v>274</v>
      </c>
      <c r="E69" s="76" t="s">
        <v>274</v>
      </c>
      <c r="F69" s="76" t="b">
        <f t="shared" si="0"/>
        <v>1</v>
      </c>
    </row>
    <row r="70" spans="1:6" s="76" customFormat="1" ht="33" x14ac:dyDescent="0.25">
      <c r="A70" s="79">
        <v>60</v>
      </c>
      <c r="B70" s="89">
        <v>380136</v>
      </c>
      <c r="C70" s="81" t="s">
        <v>46</v>
      </c>
      <c r="D70" s="79" t="s">
        <v>281</v>
      </c>
      <c r="E70" s="76" t="s">
        <v>281</v>
      </c>
      <c r="F70" s="76" t="b">
        <f t="shared" si="0"/>
        <v>1</v>
      </c>
    </row>
    <row r="71" spans="1:6" s="76" customFormat="1" ht="33" x14ac:dyDescent="0.25">
      <c r="A71" s="79">
        <v>61</v>
      </c>
      <c r="B71" s="89">
        <v>380120</v>
      </c>
      <c r="C71" s="81" t="s">
        <v>47</v>
      </c>
      <c r="D71" s="79" t="s">
        <v>281</v>
      </c>
      <c r="E71" s="76" t="s">
        <v>281</v>
      </c>
      <c r="F71" s="76" t="b">
        <f t="shared" si="0"/>
        <v>1</v>
      </c>
    </row>
    <row r="72" spans="1:6" s="76" customFormat="1" ht="33" x14ac:dyDescent="0.25">
      <c r="A72" s="79">
        <v>62</v>
      </c>
      <c r="B72" s="89">
        <v>380154</v>
      </c>
      <c r="C72" s="81" t="s">
        <v>48</v>
      </c>
      <c r="D72" s="79" t="s">
        <v>281</v>
      </c>
      <c r="E72" s="76" t="s">
        <v>281</v>
      </c>
      <c r="F72" s="76" t="b">
        <f t="shared" si="0"/>
        <v>1</v>
      </c>
    </row>
    <row r="73" spans="1:6" s="76" customFormat="1" ht="33" x14ac:dyDescent="0.25">
      <c r="A73" s="79">
        <v>63</v>
      </c>
      <c r="B73" s="89">
        <v>380177</v>
      </c>
      <c r="C73" s="81" t="s">
        <v>49</v>
      </c>
      <c r="D73" s="79" t="s">
        <v>281</v>
      </c>
      <c r="E73" s="76" t="s">
        <v>281</v>
      </c>
      <c r="F73" s="76" t="b">
        <f t="shared" si="0"/>
        <v>1</v>
      </c>
    </row>
    <row r="74" spans="1:6" s="76" customFormat="1" ht="33" x14ac:dyDescent="0.25">
      <c r="A74" s="79">
        <v>64</v>
      </c>
      <c r="B74" s="89">
        <v>380188</v>
      </c>
      <c r="C74" s="81" t="s">
        <v>50</v>
      </c>
      <c r="D74" s="79" t="s">
        <v>281</v>
      </c>
      <c r="E74" s="76" t="s">
        <v>281</v>
      </c>
      <c r="F74" s="76" t="b">
        <f t="shared" si="0"/>
        <v>1</v>
      </c>
    </row>
    <row r="75" spans="1:6" s="76" customFormat="1" ht="33" x14ac:dyDescent="0.25">
      <c r="A75" s="79">
        <v>65</v>
      </c>
      <c r="B75" s="89">
        <v>380157</v>
      </c>
      <c r="C75" s="81" t="s">
        <v>51</v>
      </c>
      <c r="D75" s="79" t="s">
        <v>281</v>
      </c>
      <c r="E75" s="76" t="s">
        <v>281</v>
      </c>
      <c r="F75" s="76" t="b">
        <f t="shared" si="0"/>
        <v>1</v>
      </c>
    </row>
    <row r="76" spans="1:6" s="76" customFormat="1" ht="33" x14ac:dyDescent="0.25">
      <c r="A76" s="79">
        <v>66</v>
      </c>
      <c r="B76" s="89">
        <v>380231</v>
      </c>
      <c r="C76" s="81" t="s">
        <v>52</v>
      </c>
      <c r="D76" s="79" t="s">
        <v>281</v>
      </c>
      <c r="E76" s="76" t="s">
        <v>281</v>
      </c>
      <c r="F76" s="76" t="b">
        <f t="shared" si="0"/>
        <v>1</v>
      </c>
    </row>
    <row r="77" spans="1:6" s="76" customFormat="1" ht="33" x14ac:dyDescent="0.25">
      <c r="A77" s="79">
        <v>67</v>
      </c>
      <c r="B77" s="89">
        <v>380124</v>
      </c>
      <c r="C77" s="81" t="s">
        <v>53</v>
      </c>
      <c r="D77" s="79" t="s">
        <v>276</v>
      </c>
      <c r="E77" s="76" t="s">
        <v>276</v>
      </c>
      <c r="F77" s="76" t="b">
        <f t="shared" ref="F77:F84" si="1">D77=E77</f>
        <v>1</v>
      </c>
    </row>
    <row r="78" spans="1:6" s="76" customFormat="1" ht="33" x14ac:dyDescent="0.25">
      <c r="A78" s="79">
        <v>68</v>
      </c>
      <c r="B78" s="89">
        <v>380149</v>
      </c>
      <c r="C78" s="81" t="s">
        <v>54</v>
      </c>
      <c r="D78" s="79" t="s">
        <v>281</v>
      </c>
      <c r="E78" s="76" t="s">
        <v>281</v>
      </c>
      <c r="F78" s="76" t="b">
        <f t="shared" si="1"/>
        <v>1</v>
      </c>
    </row>
    <row r="79" spans="1:6" s="76" customFormat="1" ht="82.5" x14ac:dyDescent="0.25">
      <c r="A79" s="79">
        <v>69</v>
      </c>
      <c r="B79" s="89">
        <v>380005</v>
      </c>
      <c r="C79" s="81" t="s">
        <v>290</v>
      </c>
      <c r="D79" s="79" t="s">
        <v>281</v>
      </c>
      <c r="E79" s="76" t="s">
        <v>281</v>
      </c>
      <c r="F79" s="76" t="b">
        <f t="shared" si="1"/>
        <v>1</v>
      </c>
    </row>
    <row r="80" spans="1:6" s="76" customFormat="1" ht="49.5" x14ac:dyDescent="0.25">
      <c r="A80" s="79">
        <v>70</v>
      </c>
      <c r="B80" s="89">
        <v>380012</v>
      </c>
      <c r="C80" s="81" t="s">
        <v>291</v>
      </c>
      <c r="D80" s="79" t="s">
        <v>281</v>
      </c>
      <c r="E80" s="76" t="s">
        <v>281</v>
      </c>
      <c r="F80" s="76" t="b">
        <f t="shared" si="1"/>
        <v>1</v>
      </c>
    </row>
    <row r="81" spans="1:7" s="85" customFormat="1" ht="33" x14ac:dyDescent="0.25">
      <c r="A81" s="79">
        <v>71</v>
      </c>
      <c r="B81" s="90">
        <v>380240</v>
      </c>
      <c r="C81" s="83" t="s">
        <v>317</v>
      </c>
      <c r="D81" s="79" t="s">
        <v>274</v>
      </c>
      <c r="E81" s="91" t="s">
        <v>281</v>
      </c>
      <c r="F81" s="91" t="b">
        <f t="shared" si="1"/>
        <v>0</v>
      </c>
    </row>
    <row r="82" spans="1:7" s="76" customFormat="1" ht="33" x14ac:dyDescent="0.25">
      <c r="A82" s="79">
        <v>72</v>
      </c>
      <c r="B82" s="90">
        <v>380330</v>
      </c>
      <c r="C82" s="81" t="s">
        <v>292</v>
      </c>
      <c r="D82" s="79" t="s">
        <v>274</v>
      </c>
      <c r="E82" s="76" t="s">
        <v>274</v>
      </c>
      <c r="F82" s="76" t="b">
        <f t="shared" si="1"/>
        <v>1</v>
      </c>
    </row>
    <row r="83" spans="1:7" s="76" customFormat="1" x14ac:dyDescent="0.25">
      <c r="A83" s="79">
        <v>73</v>
      </c>
      <c r="B83" s="90">
        <v>380403</v>
      </c>
      <c r="C83" s="84" t="s">
        <v>293</v>
      </c>
      <c r="D83" s="79" t="s">
        <v>274</v>
      </c>
      <c r="E83" s="76" t="s">
        <v>274</v>
      </c>
      <c r="F83" s="76" t="b">
        <f t="shared" si="1"/>
        <v>1</v>
      </c>
    </row>
    <row r="84" spans="1:7" s="76" customFormat="1" ht="31.5" customHeight="1" x14ac:dyDescent="0.25">
      <c r="A84" s="79">
        <v>74</v>
      </c>
      <c r="B84" s="90">
        <v>380072</v>
      </c>
      <c r="C84" s="83" t="s">
        <v>295</v>
      </c>
      <c r="D84" s="79" t="s">
        <v>274</v>
      </c>
      <c r="E84" s="76" t="s">
        <v>274</v>
      </c>
      <c r="F84" s="76" t="b">
        <f t="shared" si="1"/>
        <v>1</v>
      </c>
    </row>
    <row r="85" spans="1:7" s="85" customFormat="1" x14ac:dyDescent="0.25">
      <c r="A85" s="80"/>
      <c r="B85" s="79" t="s">
        <v>311</v>
      </c>
      <c r="C85" s="79" t="s">
        <v>296</v>
      </c>
      <c r="D85" s="79"/>
      <c r="G85" s="76"/>
    </row>
    <row r="86" spans="1:7" s="76" customFormat="1" ht="33" x14ac:dyDescent="0.25">
      <c r="A86" s="80">
        <v>75</v>
      </c>
      <c r="B86" s="89">
        <v>380137</v>
      </c>
      <c r="C86" s="81" t="s">
        <v>297</v>
      </c>
      <c r="D86" s="79" t="s">
        <v>312</v>
      </c>
      <c r="E86" s="76" t="s">
        <v>312</v>
      </c>
      <c r="F86" s="76" t="b">
        <f t="shared" ref="F86:F98" si="2">D86=E86</f>
        <v>1</v>
      </c>
    </row>
    <row r="87" spans="1:7" s="76" customFormat="1" ht="33" x14ac:dyDescent="0.25">
      <c r="A87" s="80">
        <v>76</v>
      </c>
      <c r="B87" s="89">
        <v>380141</v>
      </c>
      <c r="C87" s="81" t="s">
        <v>298</v>
      </c>
      <c r="D87" s="79" t="s">
        <v>312</v>
      </c>
      <c r="E87" s="76" t="s">
        <v>312</v>
      </c>
      <c r="F87" s="76" t="b">
        <f t="shared" si="2"/>
        <v>1</v>
      </c>
    </row>
    <row r="88" spans="1:7" s="76" customFormat="1" ht="66" x14ac:dyDescent="0.25">
      <c r="A88" s="80">
        <v>77</v>
      </c>
      <c r="B88" s="89">
        <v>380015</v>
      </c>
      <c r="C88" s="81" t="s">
        <v>299</v>
      </c>
      <c r="D88" s="79" t="s">
        <v>312</v>
      </c>
      <c r="E88" s="76" t="s">
        <v>312</v>
      </c>
      <c r="F88" s="76" t="b">
        <f t="shared" si="2"/>
        <v>1</v>
      </c>
    </row>
    <row r="89" spans="1:7" s="76" customFormat="1" ht="66" x14ac:dyDescent="0.25">
      <c r="A89" s="80">
        <v>78</v>
      </c>
      <c r="B89" s="89">
        <v>380009</v>
      </c>
      <c r="C89" s="81" t="s">
        <v>300</v>
      </c>
      <c r="D89" s="79" t="s">
        <v>312</v>
      </c>
      <c r="E89" s="76" t="s">
        <v>312</v>
      </c>
      <c r="F89" s="76" t="b">
        <f t="shared" si="2"/>
        <v>1</v>
      </c>
    </row>
    <row r="90" spans="1:7" s="76" customFormat="1" ht="82.5" x14ac:dyDescent="0.25">
      <c r="A90" s="80">
        <v>79</v>
      </c>
      <c r="B90" s="89">
        <v>380061</v>
      </c>
      <c r="C90" s="81" t="s">
        <v>301</v>
      </c>
      <c r="D90" s="79" t="s">
        <v>313</v>
      </c>
      <c r="E90" s="76" t="s">
        <v>313</v>
      </c>
      <c r="F90" s="76" t="b">
        <f t="shared" si="2"/>
        <v>1</v>
      </c>
    </row>
    <row r="91" spans="1:7" s="76" customFormat="1" ht="33" x14ac:dyDescent="0.25">
      <c r="A91" s="80">
        <v>80</v>
      </c>
      <c r="B91" s="89">
        <v>380021</v>
      </c>
      <c r="C91" s="81" t="s">
        <v>302</v>
      </c>
      <c r="D91" s="79" t="s">
        <v>312</v>
      </c>
      <c r="E91" s="76" t="s">
        <v>312</v>
      </c>
      <c r="F91" s="76" t="b">
        <f t="shared" si="2"/>
        <v>1</v>
      </c>
    </row>
    <row r="92" spans="1:7" s="76" customFormat="1" ht="82.5" x14ac:dyDescent="0.25">
      <c r="A92" s="80">
        <v>81</v>
      </c>
      <c r="B92" s="89">
        <v>380087</v>
      </c>
      <c r="C92" s="81" t="s">
        <v>316</v>
      </c>
      <c r="D92" s="79" t="s">
        <v>314</v>
      </c>
      <c r="E92" s="76" t="s">
        <v>314</v>
      </c>
      <c r="F92" s="76" t="b">
        <f t="shared" si="2"/>
        <v>1</v>
      </c>
    </row>
    <row r="93" spans="1:7" s="76" customFormat="1" ht="33" x14ac:dyDescent="0.25">
      <c r="A93" s="80">
        <v>82</v>
      </c>
      <c r="B93" s="89">
        <v>380060</v>
      </c>
      <c r="C93" s="81" t="s">
        <v>303</v>
      </c>
      <c r="D93" s="79" t="s">
        <v>312</v>
      </c>
      <c r="E93" s="76" t="s">
        <v>312</v>
      </c>
      <c r="F93" s="76" t="b">
        <f t="shared" si="2"/>
        <v>1</v>
      </c>
    </row>
    <row r="94" spans="1:7" s="76" customFormat="1" ht="115.5" x14ac:dyDescent="0.25">
      <c r="A94" s="80">
        <v>83</v>
      </c>
      <c r="B94" s="89">
        <v>380017</v>
      </c>
      <c r="C94" s="81" t="s">
        <v>304</v>
      </c>
      <c r="D94" s="79" t="s">
        <v>313</v>
      </c>
      <c r="E94" s="76" t="s">
        <v>313</v>
      </c>
      <c r="F94" s="76" t="b">
        <f t="shared" si="2"/>
        <v>1</v>
      </c>
    </row>
    <row r="95" spans="1:7" s="76" customFormat="1" ht="330" x14ac:dyDescent="0.25">
      <c r="A95" s="80">
        <v>84</v>
      </c>
      <c r="B95" s="89">
        <v>380210</v>
      </c>
      <c r="C95" s="81" t="s">
        <v>305</v>
      </c>
      <c r="D95" s="79" t="s">
        <v>314</v>
      </c>
      <c r="E95" s="76" t="s">
        <v>314</v>
      </c>
      <c r="F95" s="76" t="b">
        <f t="shared" si="2"/>
        <v>1</v>
      </c>
    </row>
    <row r="96" spans="1:7" s="76" customFormat="1" ht="49.5" x14ac:dyDescent="0.25">
      <c r="A96" s="80">
        <v>85</v>
      </c>
      <c r="B96" s="89">
        <v>380012</v>
      </c>
      <c r="C96" s="81" t="s">
        <v>306</v>
      </c>
      <c r="D96" s="79" t="s">
        <v>312</v>
      </c>
      <c r="E96" s="76" t="s">
        <v>312</v>
      </c>
      <c r="F96" s="76" t="b">
        <f t="shared" si="2"/>
        <v>1</v>
      </c>
    </row>
    <row r="97" spans="1:6" s="76" customFormat="1" ht="165" x14ac:dyDescent="0.25">
      <c r="A97" s="80">
        <v>86</v>
      </c>
      <c r="B97" s="89">
        <v>380243</v>
      </c>
      <c r="C97" s="81" t="s">
        <v>307</v>
      </c>
      <c r="D97" s="79" t="s">
        <v>312</v>
      </c>
      <c r="E97" s="76" t="s">
        <v>312</v>
      </c>
      <c r="F97" s="76" t="b">
        <f t="shared" si="2"/>
        <v>1</v>
      </c>
    </row>
    <row r="98" spans="1:6" s="76" customFormat="1" ht="82.5" x14ac:dyDescent="0.25">
      <c r="A98" s="80">
        <v>87</v>
      </c>
      <c r="B98" s="89">
        <v>380005</v>
      </c>
      <c r="C98" s="81" t="s">
        <v>308</v>
      </c>
      <c r="D98" s="79" t="s">
        <v>312</v>
      </c>
      <c r="E98" s="76" t="s">
        <v>312</v>
      </c>
      <c r="F98" s="76" t="b">
        <f t="shared" si="2"/>
        <v>1</v>
      </c>
    </row>
    <row r="99" spans="1:6" s="76" customFormat="1" x14ac:dyDescent="0.25">
      <c r="A99" s="86"/>
      <c r="B99" s="74"/>
      <c r="C99" s="87" t="s">
        <v>309</v>
      </c>
      <c r="D99" s="88"/>
    </row>
    <row r="100" spans="1:6" s="86" customFormat="1" x14ac:dyDescent="0.25">
      <c r="A100" s="74"/>
      <c r="B100" s="74"/>
      <c r="C100" s="75" t="s">
        <v>310</v>
      </c>
      <c r="D100" s="74"/>
    </row>
  </sheetData>
  <autoFilter ref="A8:G100"/>
  <mergeCells count="1">
    <mergeCell ref="C5:D6"/>
  </mergeCells>
  <pageMargins left="0.70866141732283472" right="0.31496062992125984" top="0.74803149606299213" bottom="0.74803149606299213" header="0.31496062992125984" footer="0.31496062992125984"/>
  <pageSetup paperSize="9" scale="61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J53"/>
  <sheetViews>
    <sheetView workbookViewId="0">
      <selection activeCell="G2" sqref="G2:J2"/>
    </sheetView>
  </sheetViews>
  <sheetFormatPr defaultRowHeight="15" x14ac:dyDescent="0.25"/>
  <cols>
    <col min="1" max="4" width="10.7109375" style="94" customWidth="1"/>
    <col min="5" max="5" width="11.140625" style="94" customWidth="1"/>
    <col min="6" max="8" width="10.7109375" style="94" customWidth="1"/>
    <col min="9" max="9" width="12.5703125" style="2" customWidth="1"/>
    <col min="10" max="10" width="11.85546875" style="2" customWidth="1"/>
    <col min="11" max="255" width="9.140625" style="2"/>
    <col min="256" max="256" width="28.7109375" style="2" customWidth="1"/>
    <col min="257" max="258" width="10.7109375" style="2" customWidth="1"/>
    <col min="259" max="259" width="11.140625" style="2" customWidth="1"/>
    <col min="260" max="260" width="9.7109375" style="2" customWidth="1"/>
    <col min="261" max="264" width="10.7109375" style="2" customWidth="1"/>
    <col min="265" max="511" width="9.140625" style="2"/>
    <col min="512" max="512" width="28.7109375" style="2" customWidth="1"/>
    <col min="513" max="514" width="10.7109375" style="2" customWidth="1"/>
    <col min="515" max="515" width="11.140625" style="2" customWidth="1"/>
    <col min="516" max="516" width="9.7109375" style="2" customWidth="1"/>
    <col min="517" max="520" width="10.7109375" style="2" customWidth="1"/>
    <col min="521" max="767" width="9.140625" style="2"/>
    <col min="768" max="768" width="28.7109375" style="2" customWidth="1"/>
    <col min="769" max="770" width="10.7109375" style="2" customWidth="1"/>
    <col min="771" max="771" width="11.140625" style="2" customWidth="1"/>
    <col min="772" max="772" width="9.7109375" style="2" customWidth="1"/>
    <col min="773" max="776" width="10.7109375" style="2" customWidth="1"/>
    <col min="777" max="1023" width="9.140625" style="2"/>
    <col min="1024" max="1024" width="28.7109375" style="2" customWidth="1"/>
    <col min="1025" max="1026" width="10.7109375" style="2" customWidth="1"/>
    <col min="1027" max="1027" width="11.140625" style="2" customWidth="1"/>
    <col min="1028" max="1028" width="9.7109375" style="2" customWidth="1"/>
    <col min="1029" max="1032" width="10.7109375" style="2" customWidth="1"/>
    <col min="1033" max="1279" width="9.140625" style="2"/>
    <col min="1280" max="1280" width="28.7109375" style="2" customWidth="1"/>
    <col min="1281" max="1282" width="10.7109375" style="2" customWidth="1"/>
    <col min="1283" max="1283" width="11.140625" style="2" customWidth="1"/>
    <col min="1284" max="1284" width="9.7109375" style="2" customWidth="1"/>
    <col min="1285" max="1288" width="10.7109375" style="2" customWidth="1"/>
    <col min="1289" max="1535" width="9.140625" style="2"/>
    <col min="1536" max="1536" width="28.7109375" style="2" customWidth="1"/>
    <col min="1537" max="1538" width="10.7109375" style="2" customWidth="1"/>
    <col min="1539" max="1539" width="11.140625" style="2" customWidth="1"/>
    <col min="1540" max="1540" width="9.7109375" style="2" customWidth="1"/>
    <col min="1541" max="1544" width="10.7109375" style="2" customWidth="1"/>
    <col min="1545" max="1791" width="9.140625" style="2"/>
    <col min="1792" max="1792" width="28.7109375" style="2" customWidth="1"/>
    <col min="1793" max="1794" width="10.7109375" style="2" customWidth="1"/>
    <col min="1795" max="1795" width="11.140625" style="2" customWidth="1"/>
    <col min="1796" max="1796" width="9.7109375" style="2" customWidth="1"/>
    <col min="1797" max="1800" width="10.7109375" style="2" customWidth="1"/>
    <col min="1801" max="2047" width="9.140625" style="2"/>
    <col min="2048" max="2048" width="28.7109375" style="2" customWidth="1"/>
    <col min="2049" max="2050" width="10.7109375" style="2" customWidth="1"/>
    <col min="2051" max="2051" width="11.140625" style="2" customWidth="1"/>
    <col min="2052" max="2052" width="9.7109375" style="2" customWidth="1"/>
    <col min="2053" max="2056" width="10.7109375" style="2" customWidth="1"/>
    <col min="2057" max="2303" width="9.140625" style="2"/>
    <col min="2304" max="2304" width="28.7109375" style="2" customWidth="1"/>
    <col min="2305" max="2306" width="10.7109375" style="2" customWidth="1"/>
    <col min="2307" max="2307" width="11.140625" style="2" customWidth="1"/>
    <col min="2308" max="2308" width="9.7109375" style="2" customWidth="1"/>
    <col min="2309" max="2312" width="10.7109375" style="2" customWidth="1"/>
    <col min="2313" max="2559" width="9.140625" style="2"/>
    <col min="2560" max="2560" width="28.7109375" style="2" customWidth="1"/>
    <col min="2561" max="2562" width="10.7109375" style="2" customWidth="1"/>
    <col min="2563" max="2563" width="11.140625" style="2" customWidth="1"/>
    <col min="2564" max="2564" width="9.7109375" style="2" customWidth="1"/>
    <col min="2565" max="2568" width="10.7109375" style="2" customWidth="1"/>
    <col min="2569" max="2815" width="9.140625" style="2"/>
    <col min="2816" max="2816" width="28.7109375" style="2" customWidth="1"/>
    <col min="2817" max="2818" width="10.7109375" style="2" customWidth="1"/>
    <col min="2819" max="2819" width="11.140625" style="2" customWidth="1"/>
    <col min="2820" max="2820" width="9.7109375" style="2" customWidth="1"/>
    <col min="2821" max="2824" width="10.7109375" style="2" customWidth="1"/>
    <col min="2825" max="3071" width="9.140625" style="2"/>
    <col min="3072" max="3072" width="28.7109375" style="2" customWidth="1"/>
    <col min="3073" max="3074" width="10.7109375" style="2" customWidth="1"/>
    <col min="3075" max="3075" width="11.140625" style="2" customWidth="1"/>
    <col min="3076" max="3076" width="9.7109375" style="2" customWidth="1"/>
    <col min="3077" max="3080" width="10.7109375" style="2" customWidth="1"/>
    <col min="3081" max="3327" width="9.140625" style="2"/>
    <col min="3328" max="3328" width="28.7109375" style="2" customWidth="1"/>
    <col min="3329" max="3330" width="10.7109375" style="2" customWidth="1"/>
    <col min="3331" max="3331" width="11.140625" style="2" customWidth="1"/>
    <col min="3332" max="3332" width="9.7109375" style="2" customWidth="1"/>
    <col min="3333" max="3336" width="10.7109375" style="2" customWidth="1"/>
    <col min="3337" max="3583" width="9.140625" style="2"/>
    <col min="3584" max="3584" width="28.7109375" style="2" customWidth="1"/>
    <col min="3585" max="3586" width="10.7109375" style="2" customWidth="1"/>
    <col min="3587" max="3587" width="11.140625" style="2" customWidth="1"/>
    <col min="3588" max="3588" width="9.7109375" style="2" customWidth="1"/>
    <col min="3589" max="3592" width="10.7109375" style="2" customWidth="1"/>
    <col min="3593" max="3839" width="9.140625" style="2"/>
    <col min="3840" max="3840" width="28.7109375" style="2" customWidth="1"/>
    <col min="3841" max="3842" width="10.7109375" style="2" customWidth="1"/>
    <col min="3843" max="3843" width="11.140625" style="2" customWidth="1"/>
    <col min="3844" max="3844" width="9.7109375" style="2" customWidth="1"/>
    <col min="3845" max="3848" width="10.7109375" style="2" customWidth="1"/>
    <col min="3849" max="4095" width="9.140625" style="2"/>
    <col min="4096" max="4096" width="28.7109375" style="2" customWidth="1"/>
    <col min="4097" max="4098" width="10.7109375" style="2" customWidth="1"/>
    <col min="4099" max="4099" width="11.140625" style="2" customWidth="1"/>
    <col min="4100" max="4100" width="9.7109375" style="2" customWidth="1"/>
    <col min="4101" max="4104" width="10.7109375" style="2" customWidth="1"/>
    <col min="4105" max="4351" width="9.140625" style="2"/>
    <col min="4352" max="4352" width="28.7109375" style="2" customWidth="1"/>
    <col min="4353" max="4354" width="10.7109375" style="2" customWidth="1"/>
    <col min="4355" max="4355" width="11.140625" style="2" customWidth="1"/>
    <col min="4356" max="4356" width="9.7109375" style="2" customWidth="1"/>
    <col min="4357" max="4360" width="10.7109375" style="2" customWidth="1"/>
    <col min="4361" max="4607" width="9.140625" style="2"/>
    <col min="4608" max="4608" width="28.7109375" style="2" customWidth="1"/>
    <col min="4609" max="4610" width="10.7109375" style="2" customWidth="1"/>
    <col min="4611" max="4611" width="11.140625" style="2" customWidth="1"/>
    <col min="4612" max="4612" width="9.7109375" style="2" customWidth="1"/>
    <col min="4613" max="4616" width="10.7109375" style="2" customWidth="1"/>
    <col min="4617" max="4863" width="9.140625" style="2"/>
    <col min="4864" max="4864" width="28.7109375" style="2" customWidth="1"/>
    <col min="4865" max="4866" width="10.7109375" style="2" customWidth="1"/>
    <col min="4867" max="4867" width="11.140625" style="2" customWidth="1"/>
    <col min="4868" max="4868" width="9.7109375" style="2" customWidth="1"/>
    <col min="4869" max="4872" width="10.7109375" style="2" customWidth="1"/>
    <col min="4873" max="5119" width="9.140625" style="2"/>
    <col min="5120" max="5120" width="28.7109375" style="2" customWidth="1"/>
    <col min="5121" max="5122" width="10.7109375" style="2" customWidth="1"/>
    <col min="5123" max="5123" width="11.140625" style="2" customWidth="1"/>
    <col min="5124" max="5124" width="9.7109375" style="2" customWidth="1"/>
    <col min="5125" max="5128" width="10.7109375" style="2" customWidth="1"/>
    <col min="5129" max="5375" width="9.140625" style="2"/>
    <col min="5376" max="5376" width="28.7109375" style="2" customWidth="1"/>
    <col min="5377" max="5378" width="10.7109375" style="2" customWidth="1"/>
    <col min="5379" max="5379" width="11.140625" style="2" customWidth="1"/>
    <col min="5380" max="5380" width="9.7109375" style="2" customWidth="1"/>
    <col min="5381" max="5384" width="10.7109375" style="2" customWidth="1"/>
    <col min="5385" max="5631" width="9.140625" style="2"/>
    <col min="5632" max="5632" width="28.7109375" style="2" customWidth="1"/>
    <col min="5633" max="5634" width="10.7109375" style="2" customWidth="1"/>
    <col min="5635" max="5635" width="11.140625" style="2" customWidth="1"/>
    <col min="5636" max="5636" width="9.7109375" style="2" customWidth="1"/>
    <col min="5637" max="5640" width="10.7109375" style="2" customWidth="1"/>
    <col min="5641" max="5887" width="9.140625" style="2"/>
    <col min="5888" max="5888" width="28.7109375" style="2" customWidth="1"/>
    <col min="5889" max="5890" width="10.7109375" style="2" customWidth="1"/>
    <col min="5891" max="5891" width="11.140625" style="2" customWidth="1"/>
    <col min="5892" max="5892" width="9.7109375" style="2" customWidth="1"/>
    <col min="5893" max="5896" width="10.7109375" style="2" customWidth="1"/>
    <col min="5897" max="6143" width="9.140625" style="2"/>
    <col min="6144" max="6144" width="28.7109375" style="2" customWidth="1"/>
    <col min="6145" max="6146" width="10.7109375" style="2" customWidth="1"/>
    <col min="6147" max="6147" width="11.140625" style="2" customWidth="1"/>
    <col min="6148" max="6148" width="9.7109375" style="2" customWidth="1"/>
    <col min="6149" max="6152" width="10.7109375" style="2" customWidth="1"/>
    <col min="6153" max="6399" width="9.140625" style="2"/>
    <col min="6400" max="6400" width="28.7109375" style="2" customWidth="1"/>
    <col min="6401" max="6402" width="10.7109375" style="2" customWidth="1"/>
    <col min="6403" max="6403" width="11.140625" style="2" customWidth="1"/>
    <col min="6404" max="6404" width="9.7109375" style="2" customWidth="1"/>
    <col min="6405" max="6408" width="10.7109375" style="2" customWidth="1"/>
    <col min="6409" max="6655" width="9.140625" style="2"/>
    <col min="6656" max="6656" width="28.7109375" style="2" customWidth="1"/>
    <col min="6657" max="6658" width="10.7109375" style="2" customWidth="1"/>
    <col min="6659" max="6659" width="11.140625" style="2" customWidth="1"/>
    <col min="6660" max="6660" width="9.7109375" style="2" customWidth="1"/>
    <col min="6661" max="6664" width="10.7109375" style="2" customWidth="1"/>
    <col min="6665" max="6911" width="9.140625" style="2"/>
    <col min="6912" max="6912" width="28.7109375" style="2" customWidth="1"/>
    <col min="6913" max="6914" width="10.7109375" style="2" customWidth="1"/>
    <col min="6915" max="6915" width="11.140625" style="2" customWidth="1"/>
    <col min="6916" max="6916" width="9.7109375" style="2" customWidth="1"/>
    <col min="6917" max="6920" width="10.7109375" style="2" customWidth="1"/>
    <col min="6921" max="7167" width="9.140625" style="2"/>
    <col min="7168" max="7168" width="28.7109375" style="2" customWidth="1"/>
    <col min="7169" max="7170" width="10.7109375" style="2" customWidth="1"/>
    <col min="7171" max="7171" width="11.140625" style="2" customWidth="1"/>
    <col min="7172" max="7172" width="9.7109375" style="2" customWidth="1"/>
    <col min="7173" max="7176" width="10.7109375" style="2" customWidth="1"/>
    <col min="7177" max="7423" width="9.140625" style="2"/>
    <col min="7424" max="7424" width="28.7109375" style="2" customWidth="1"/>
    <col min="7425" max="7426" width="10.7109375" style="2" customWidth="1"/>
    <col min="7427" max="7427" width="11.140625" style="2" customWidth="1"/>
    <col min="7428" max="7428" width="9.7109375" style="2" customWidth="1"/>
    <col min="7429" max="7432" width="10.7109375" style="2" customWidth="1"/>
    <col min="7433" max="7679" width="9.140625" style="2"/>
    <col min="7680" max="7680" width="28.7109375" style="2" customWidth="1"/>
    <col min="7681" max="7682" width="10.7109375" style="2" customWidth="1"/>
    <col min="7683" max="7683" width="11.140625" style="2" customWidth="1"/>
    <col min="7684" max="7684" width="9.7109375" style="2" customWidth="1"/>
    <col min="7685" max="7688" width="10.7109375" style="2" customWidth="1"/>
    <col min="7689" max="7935" width="9.140625" style="2"/>
    <col min="7936" max="7936" width="28.7109375" style="2" customWidth="1"/>
    <col min="7937" max="7938" width="10.7109375" style="2" customWidth="1"/>
    <col min="7939" max="7939" width="11.140625" style="2" customWidth="1"/>
    <col min="7940" max="7940" width="9.7109375" style="2" customWidth="1"/>
    <col min="7941" max="7944" width="10.7109375" style="2" customWidth="1"/>
    <col min="7945" max="8191" width="9.140625" style="2"/>
    <col min="8192" max="8192" width="28.7109375" style="2" customWidth="1"/>
    <col min="8193" max="8194" width="10.7109375" style="2" customWidth="1"/>
    <col min="8195" max="8195" width="11.140625" style="2" customWidth="1"/>
    <col min="8196" max="8196" width="9.7109375" style="2" customWidth="1"/>
    <col min="8197" max="8200" width="10.7109375" style="2" customWidth="1"/>
    <col min="8201" max="8447" width="9.140625" style="2"/>
    <col min="8448" max="8448" width="28.7109375" style="2" customWidth="1"/>
    <col min="8449" max="8450" width="10.7109375" style="2" customWidth="1"/>
    <col min="8451" max="8451" width="11.140625" style="2" customWidth="1"/>
    <col min="8452" max="8452" width="9.7109375" style="2" customWidth="1"/>
    <col min="8453" max="8456" width="10.7109375" style="2" customWidth="1"/>
    <col min="8457" max="8703" width="9.140625" style="2"/>
    <col min="8704" max="8704" width="28.7109375" style="2" customWidth="1"/>
    <col min="8705" max="8706" width="10.7109375" style="2" customWidth="1"/>
    <col min="8707" max="8707" width="11.140625" style="2" customWidth="1"/>
    <col min="8708" max="8708" width="9.7109375" style="2" customWidth="1"/>
    <col min="8709" max="8712" width="10.7109375" style="2" customWidth="1"/>
    <col min="8713" max="8959" width="9.140625" style="2"/>
    <col min="8960" max="8960" width="28.7109375" style="2" customWidth="1"/>
    <col min="8961" max="8962" width="10.7109375" style="2" customWidth="1"/>
    <col min="8963" max="8963" width="11.140625" style="2" customWidth="1"/>
    <col min="8964" max="8964" width="9.7109375" style="2" customWidth="1"/>
    <col min="8965" max="8968" width="10.7109375" style="2" customWidth="1"/>
    <col min="8969" max="9215" width="9.140625" style="2"/>
    <col min="9216" max="9216" width="28.7109375" style="2" customWidth="1"/>
    <col min="9217" max="9218" width="10.7109375" style="2" customWidth="1"/>
    <col min="9219" max="9219" width="11.140625" style="2" customWidth="1"/>
    <col min="9220" max="9220" width="9.7109375" style="2" customWidth="1"/>
    <col min="9221" max="9224" width="10.7109375" style="2" customWidth="1"/>
    <col min="9225" max="9471" width="9.140625" style="2"/>
    <col min="9472" max="9472" width="28.7109375" style="2" customWidth="1"/>
    <col min="9473" max="9474" width="10.7109375" style="2" customWidth="1"/>
    <col min="9475" max="9475" width="11.140625" style="2" customWidth="1"/>
    <col min="9476" max="9476" width="9.7109375" style="2" customWidth="1"/>
    <col min="9477" max="9480" width="10.7109375" style="2" customWidth="1"/>
    <col min="9481" max="9727" width="9.140625" style="2"/>
    <col min="9728" max="9728" width="28.7109375" style="2" customWidth="1"/>
    <col min="9729" max="9730" width="10.7109375" style="2" customWidth="1"/>
    <col min="9731" max="9731" width="11.140625" style="2" customWidth="1"/>
    <col min="9732" max="9732" width="9.7109375" style="2" customWidth="1"/>
    <col min="9733" max="9736" width="10.7109375" style="2" customWidth="1"/>
    <col min="9737" max="9983" width="9.140625" style="2"/>
    <col min="9984" max="9984" width="28.7109375" style="2" customWidth="1"/>
    <col min="9985" max="9986" width="10.7109375" style="2" customWidth="1"/>
    <col min="9987" max="9987" width="11.140625" style="2" customWidth="1"/>
    <col min="9988" max="9988" width="9.7109375" style="2" customWidth="1"/>
    <col min="9989" max="9992" width="10.7109375" style="2" customWidth="1"/>
    <col min="9993" max="10239" width="9.140625" style="2"/>
    <col min="10240" max="10240" width="28.7109375" style="2" customWidth="1"/>
    <col min="10241" max="10242" width="10.7109375" style="2" customWidth="1"/>
    <col min="10243" max="10243" width="11.140625" style="2" customWidth="1"/>
    <col min="10244" max="10244" width="9.7109375" style="2" customWidth="1"/>
    <col min="10245" max="10248" width="10.7109375" style="2" customWidth="1"/>
    <col min="10249" max="10495" width="9.140625" style="2"/>
    <col min="10496" max="10496" width="28.7109375" style="2" customWidth="1"/>
    <col min="10497" max="10498" width="10.7109375" style="2" customWidth="1"/>
    <col min="10499" max="10499" width="11.140625" style="2" customWidth="1"/>
    <col min="10500" max="10500" width="9.7109375" style="2" customWidth="1"/>
    <col min="10501" max="10504" width="10.7109375" style="2" customWidth="1"/>
    <col min="10505" max="10751" width="9.140625" style="2"/>
    <col min="10752" max="10752" width="28.7109375" style="2" customWidth="1"/>
    <col min="10753" max="10754" width="10.7109375" style="2" customWidth="1"/>
    <col min="10755" max="10755" width="11.140625" style="2" customWidth="1"/>
    <col min="10756" max="10756" width="9.7109375" style="2" customWidth="1"/>
    <col min="10757" max="10760" width="10.7109375" style="2" customWidth="1"/>
    <col min="10761" max="11007" width="9.140625" style="2"/>
    <col min="11008" max="11008" width="28.7109375" style="2" customWidth="1"/>
    <col min="11009" max="11010" width="10.7109375" style="2" customWidth="1"/>
    <col min="11011" max="11011" width="11.140625" style="2" customWidth="1"/>
    <col min="11012" max="11012" width="9.7109375" style="2" customWidth="1"/>
    <col min="11013" max="11016" width="10.7109375" style="2" customWidth="1"/>
    <col min="11017" max="11263" width="9.140625" style="2"/>
    <col min="11264" max="11264" width="28.7109375" style="2" customWidth="1"/>
    <col min="11265" max="11266" width="10.7109375" style="2" customWidth="1"/>
    <col min="11267" max="11267" width="11.140625" style="2" customWidth="1"/>
    <col min="11268" max="11268" width="9.7109375" style="2" customWidth="1"/>
    <col min="11269" max="11272" width="10.7109375" style="2" customWidth="1"/>
    <col min="11273" max="11519" width="9.140625" style="2"/>
    <col min="11520" max="11520" width="28.7109375" style="2" customWidth="1"/>
    <col min="11521" max="11522" width="10.7109375" style="2" customWidth="1"/>
    <col min="11523" max="11523" width="11.140625" style="2" customWidth="1"/>
    <col min="11524" max="11524" width="9.7109375" style="2" customWidth="1"/>
    <col min="11525" max="11528" width="10.7109375" style="2" customWidth="1"/>
    <col min="11529" max="11775" width="9.140625" style="2"/>
    <col min="11776" max="11776" width="28.7109375" style="2" customWidth="1"/>
    <col min="11777" max="11778" width="10.7109375" style="2" customWidth="1"/>
    <col min="11779" max="11779" width="11.140625" style="2" customWidth="1"/>
    <col min="11780" max="11780" width="9.7109375" style="2" customWidth="1"/>
    <col min="11781" max="11784" width="10.7109375" style="2" customWidth="1"/>
    <col min="11785" max="12031" width="9.140625" style="2"/>
    <col min="12032" max="12032" width="28.7109375" style="2" customWidth="1"/>
    <col min="12033" max="12034" width="10.7109375" style="2" customWidth="1"/>
    <col min="12035" max="12035" width="11.140625" style="2" customWidth="1"/>
    <col min="12036" max="12036" width="9.7109375" style="2" customWidth="1"/>
    <col min="12037" max="12040" width="10.7109375" style="2" customWidth="1"/>
    <col min="12041" max="12287" width="9.140625" style="2"/>
    <col min="12288" max="12288" width="28.7109375" style="2" customWidth="1"/>
    <col min="12289" max="12290" width="10.7109375" style="2" customWidth="1"/>
    <col min="12291" max="12291" width="11.140625" style="2" customWidth="1"/>
    <col min="12292" max="12292" width="9.7109375" style="2" customWidth="1"/>
    <col min="12293" max="12296" width="10.7109375" style="2" customWidth="1"/>
    <col min="12297" max="12543" width="9.140625" style="2"/>
    <col min="12544" max="12544" width="28.7109375" style="2" customWidth="1"/>
    <col min="12545" max="12546" width="10.7109375" style="2" customWidth="1"/>
    <col min="12547" max="12547" width="11.140625" style="2" customWidth="1"/>
    <col min="12548" max="12548" width="9.7109375" style="2" customWidth="1"/>
    <col min="12549" max="12552" width="10.7109375" style="2" customWidth="1"/>
    <col min="12553" max="12799" width="9.140625" style="2"/>
    <col min="12800" max="12800" width="28.7109375" style="2" customWidth="1"/>
    <col min="12801" max="12802" width="10.7109375" style="2" customWidth="1"/>
    <col min="12803" max="12803" width="11.140625" style="2" customWidth="1"/>
    <col min="12804" max="12804" width="9.7109375" style="2" customWidth="1"/>
    <col min="12805" max="12808" width="10.7109375" style="2" customWidth="1"/>
    <col min="12809" max="13055" width="9.140625" style="2"/>
    <col min="13056" max="13056" width="28.7109375" style="2" customWidth="1"/>
    <col min="13057" max="13058" width="10.7109375" style="2" customWidth="1"/>
    <col min="13059" max="13059" width="11.140625" style="2" customWidth="1"/>
    <col min="13060" max="13060" width="9.7109375" style="2" customWidth="1"/>
    <col min="13061" max="13064" width="10.7109375" style="2" customWidth="1"/>
    <col min="13065" max="13311" width="9.140625" style="2"/>
    <col min="13312" max="13312" width="28.7109375" style="2" customWidth="1"/>
    <col min="13313" max="13314" width="10.7109375" style="2" customWidth="1"/>
    <col min="13315" max="13315" width="11.140625" style="2" customWidth="1"/>
    <col min="13316" max="13316" width="9.7109375" style="2" customWidth="1"/>
    <col min="13317" max="13320" width="10.7109375" style="2" customWidth="1"/>
    <col min="13321" max="13567" width="9.140625" style="2"/>
    <col min="13568" max="13568" width="28.7109375" style="2" customWidth="1"/>
    <col min="13569" max="13570" width="10.7109375" style="2" customWidth="1"/>
    <col min="13571" max="13571" width="11.140625" style="2" customWidth="1"/>
    <col min="13572" max="13572" width="9.7109375" style="2" customWidth="1"/>
    <col min="13573" max="13576" width="10.7109375" style="2" customWidth="1"/>
    <col min="13577" max="13823" width="9.140625" style="2"/>
    <col min="13824" max="13824" width="28.7109375" style="2" customWidth="1"/>
    <col min="13825" max="13826" width="10.7109375" style="2" customWidth="1"/>
    <col min="13827" max="13827" width="11.140625" style="2" customWidth="1"/>
    <col min="13828" max="13828" width="9.7109375" style="2" customWidth="1"/>
    <col min="13829" max="13832" width="10.7109375" style="2" customWidth="1"/>
    <col min="13833" max="14079" width="9.140625" style="2"/>
    <col min="14080" max="14080" width="28.7109375" style="2" customWidth="1"/>
    <col min="14081" max="14082" width="10.7109375" style="2" customWidth="1"/>
    <col min="14083" max="14083" width="11.140625" style="2" customWidth="1"/>
    <col min="14084" max="14084" width="9.7109375" style="2" customWidth="1"/>
    <col min="14085" max="14088" width="10.7109375" style="2" customWidth="1"/>
    <col min="14089" max="14335" width="9.140625" style="2"/>
    <col min="14336" max="14336" width="28.7109375" style="2" customWidth="1"/>
    <col min="14337" max="14338" width="10.7109375" style="2" customWidth="1"/>
    <col min="14339" max="14339" width="11.140625" style="2" customWidth="1"/>
    <col min="14340" max="14340" width="9.7109375" style="2" customWidth="1"/>
    <col min="14341" max="14344" width="10.7109375" style="2" customWidth="1"/>
    <col min="14345" max="14591" width="9.140625" style="2"/>
    <col min="14592" max="14592" width="28.7109375" style="2" customWidth="1"/>
    <col min="14593" max="14594" width="10.7109375" style="2" customWidth="1"/>
    <col min="14595" max="14595" width="11.140625" style="2" customWidth="1"/>
    <col min="14596" max="14596" width="9.7109375" style="2" customWidth="1"/>
    <col min="14597" max="14600" width="10.7109375" style="2" customWidth="1"/>
    <col min="14601" max="14847" width="9.140625" style="2"/>
    <col min="14848" max="14848" width="28.7109375" style="2" customWidth="1"/>
    <col min="14849" max="14850" width="10.7109375" style="2" customWidth="1"/>
    <col min="14851" max="14851" width="11.140625" style="2" customWidth="1"/>
    <col min="14852" max="14852" width="9.7109375" style="2" customWidth="1"/>
    <col min="14853" max="14856" width="10.7109375" style="2" customWidth="1"/>
    <col min="14857" max="15103" width="9.140625" style="2"/>
    <col min="15104" max="15104" width="28.7109375" style="2" customWidth="1"/>
    <col min="15105" max="15106" width="10.7109375" style="2" customWidth="1"/>
    <col min="15107" max="15107" width="11.140625" style="2" customWidth="1"/>
    <col min="15108" max="15108" width="9.7109375" style="2" customWidth="1"/>
    <col min="15109" max="15112" width="10.7109375" style="2" customWidth="1"/>
    <col min="15113" max="15359" width="9.140625" style="2"/>
    <col min="15360" max="15360" width="28.7109375" style="2" customWidth="1"/>
    <col min="15361" max="15362" width="10.7109375" style="2" customWidth="1"/>
    <col min="15363" max="15363" width="11.140625" style="2" customWidth="1"/>
    <col min="15364" max="15364" width="9.7109375" style="2" customWidth="1"/>
    <col min="15365" max="15368" width="10.7109375" style="2" customWidth="1"/>
    <col min="15369" max="15615" width="9.140625" style="2"/>
    <col min="15616" max="15616" width="28.7109375" style="2" customWidth="1"/>
    <col min="15617" max="15618" width="10.7109375" style="2" customWidth="1"/>
    <col min="15619" max="15619" width="11.140625" style="2" customWidth="1"/>
    <col min="15620" max="15620" width="9.7109375" style="2" customWidth="1"/>
    <col min="15621" max="15624" width="10.7109375" style="2" customWidth="1"/>
    <col min="15625" max="15871" width="9.140625" style="2"/>
    <col min="15872" max="15872" width="28.7109375" style="2" customWidth="1"/>
    <col min="15873" max="15874" width="10.7109375" style="2" customWidth="1"/>
    <col min="15875" max="15875" width="11.140625" style="2" customWidth="1"/>
    <col min="15876" max="15876" width="9.7109375" style="2" customWidth="1"/>
    <col min="15877" max="15880" width="10.7109375" style="2" customWidth="1"/>
    <col min="15881" max="16127" width="9.140625" style="2"/>
    <col min="16128" max="16128" width="28.7109375" style="2" customWidth="1"/>
    <col min="16129" max="16130" width="10.7109375" style="2" customWidth="1"/>
    <col min="16131" max="16131" width="11.140625" style="2" customWidth="1"/>
    <col min="16132" max="16132" width="9.7109375" style="2" customWidth="1"/>
    <col min="16133" max="16136" width="10.7109375" style="2" customWidth="1"/>
    <col min="16137" max="16384" width="9.140625" style="2"/>
  </cols>
  <sheetData>
    <row r="1" spans="1:10" ht="31.5" customHeight="1" x14ac:dyDescent="0.25">
      <c r="A1" s="2"/>
      <c r="B1" s="2"/>
      <c r="H1" s="108" t="s">
        <v>323</v>
      </c>
      <c r="I1" s="108"/>
      <c r="J1" s="108"/>
    </row>
    <row r="2" spans="1:10" x14ac:dyDescent="0.25">
      <c r="A2" s="2"/>
      <c r="B2" s="2"/>
      <c r="G2" s="104"/>
      <c r="H2" s="104"/>
      <c r="I2" s="104"/>
      <c r="J2" s="104"/>
    </row>
    <row r="5" spans="1:10" s="95" customFormat="1" x14ac:dyDescent="0.2">
      <c r="A5" s="60"/>
      <c r="B5" s="60"/>
      <c r="C5" s="60"/>
      <c r="D5" s="60"/>
      <c r="E5" s="60"/>
      <c r="F5" s="60"/>
      <c r="G5" s="61"/>
      <c r="H5" s="61"/>
      <c r="I5" s="109" t="s">
        <v>319</v>
      </c>
      <c r="J5" s="109"/>
    </row>
    <row r="6" spans="1:10" s="95" customFormat="1" ht="60" customHeight="1" x14ac:dyDescent="0.2">
      <c r="A6" s="60"/>
      <c r="B6" s="60"/>
      <c r="C6" s="60"/>
      <c r="D6" s="60"/>
      <c r="E6" s="60"/>
      <c r="F6" s="60"/>
      <c r="G6" s="61"/>
      <c r="H6" s="61"/>
      <c r="I6" s="109" t="s">
        <v>94</v>
      </c>
      <c r="J6" s="109"/>
    </row>
    <row r="7" spans="1:10" x14ac:dyDescent="0.25">
      <c r="A7" s="62"/>
      <c r="B7" s="62"/>
      <c r="C7" s="93"/>
      <c r="D7" s="93"/>
      <c r="F7" s="62"/>
      <c r="I7" s="110"/>
      <c r="J7" s="110"/>
    </row>
    <row r="8" spans="1:10" x14ac:dyDescent="0.25">
      <c r="A8" s="62"/>
      <c r="B8" s="62"/>
      <c r="C8" s="62"/>
      <c r="D8" s="62"/>
      <c r="E8" s="62"/>
      <c r="F8" s="62"/>
      <c r="G8" s="64"/>
      <c r="H8" s="64"/>
    </row>
    <row r="9" spans="1:10" ht="62.25" customHeight="1" x14ac:dyDescent="0.25">
      <c r="A9" s="107" t="s">
        <v>320</v>
      </c>
      <c r="B9" s="107"/>
      <c r="C9" s="107"/>
      <c r="D9" s="107"/>
      <c r="E9" s="107"/>
      <c r="F9" s="107"/>
      <c r="G9" s="107"/>
      <c r="H9" s="107"/>
      <c r="I9" s="107"/>
      <c r="J9" s="107"/>
    </row>
    <row r="10" spans="1:10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</row>
    <row r="11" spans="1:10" x14ac:dyDescent="0.25">
      <c r="A11" s="111" t="s">
        <v>251</v>
      </c>
      <c r="B11" s="111"/>
      <c r="C11" s="111"/>
      <c r="D11" s="111"/>
      <c r="E11" s="111"/>
      <c r="F11" s="111"/>
      <c r="G11" s="111"/>
      <c r="H11" s="111"/>
      <c r="I11" s="111"/>
      <c r="J11" s="111"/>
    </row>
    <row r="12" spans="1:10" x14ac:dyDescent="0.25">
      <c r="A12" s="112" t="s">
        <v>252</v>
      </c>
      <c r="B12" s="112"/>
      <c r="C12" s="112"/>
      <c r="D12" s="112"/>
      <c r="E12" s="112"/>
      <c r="F12" s="112"/>
      <c r="G12" s="112" t="s">
        <v>253</v>
      </c>
      <c r="H12" s="112"/>
      <c r="I12" s="112" t="s">
        <v>254</v>
      </c>
      <c r="J12" s="112"/>
    </row>
    <row r="13" spans="1:10" ht="25.5" x14ac:dyDescent="0.25">
      <c r="A13" s="113" t="s">
        <v>255</v>
      </c>
      <c r="B13" s="114"/>
      <c r="C13" s="113" t="s">
        <v>256</v>
      </c>
      <c r="D13" s="114"/>
      <c r="E13" s="113" t="s">
        <v>257</v>
      </c>
      <c r="F13" s="114"/>
      <c r="G13" s="96" t="s">
        <v>258</v>
      </c>
      <c r="H13" s="96" t="s">
        <v>258</v>
      </c>
      <c r="I13" s="97" t="s">
        <v>259</v>
      </c>
      <c r="J13" s="97" t="s">
        <v>259</v>
      </c>
    </row>
    <row r="14" spans="1:10" x14ac:dyDescent="0.25">
      <c r="A14" s="92" t="s">
        <v>260</v>
      </c>
      <c r="B14" s="92" t="s">
        <v>261</v>
      </c>
      <c r="C14" s="92" t="s">
        <v>260</v>
      </c>
      <c r="D14" s="92" t="s">
        <v>261</v>
      </c>
      <c r="E14" s="92" t="s">
        <v>260</v>
      </c>
      <c r="F14" s="92" t="s">
        <v>261</v>
      </c>
      <c r="G14" s="92" t="s">
        <v>260</v>
      </c>
      <c r="H14" s="92" t="s">
        <v>261</v>
      </c>
      <c r="I14" s="92" t="s">
        <v>260</v>
      </c>
      <c r="J14" s="92" t="s">
        <v>261</v>
      </c>
    </row>
    <row r="15" spans="1:10" x14ac:dyDescent="0.25">
      <c r="A15" s="98">
        <v>3.5122</v>
      </c>
      <c r="B15" s="98">
        <v>3.4441999999999999</v>
      </c>
      <c r="C15" s="98">
        <v>2.4146000000000001</v>
      </c>
      <c r="D15" s="98">
        <v>2.4310999999999998</v>
      </c>
      <c r="E15" s="98">
        <v>1.3247</v>
      </c>
      <c r="F15" s="98">
        <v>1.3742000000000001</v>
      </c>
      <c r="G15" s="98">
        <v>0.42149999999999999</v>
      </c>
      <c r="H15" s="98">
        <v>0.77710000000000001</v>
      </c>
      <c r="I15" s="98">
        <v>1.6</v>
      </c>
      <c r="J15" s="98">
        <v>1.6</v>
      </c>
    </row>
    <row r="16" spans="1:10" x14ac:dyDescent="0.25">
      <c r="A16" s="2"/>
      <c r="B16" s="2"/>
      <c r="C16" s="2"/>
      <c r="D16" s="2"/>
      <c r="E16" s="2"/>
      <c r="F16" s="2"/>
      <c r="G16" s="2"/>
      <c r="H16" s="2"/>
    </row>
    <row r="17" spans="1:8" x14ac:dyDescent="0.25">
      <c r="A17" s="2"/>
      <c r="B17" s="2"/>
      <c r="C17" s="2"/>
      <c r="D17" s="2"/>
      <c r="E17" s="2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  <row r="25" spans="1:8" x14ac:dyDescent="0.25">
      <c r="A25" s="2"/>
      <c r="B25" s="2"/>
      <c r="C25" s="2"/>
      <c r="D25" s="2"/>
      <c r="E25" s="2"/>
      <c r="F25" s="2"/>
      <c r="G25" s="2"/>
      <c r="H25" s="2"/>
    </row>
    <row r="26" spans="1:8" x14ac:dyDescent="0.25">
      <c r="A26" s="2"/>
      <c r="B26" s="2"/>
      <c r="C26" s="2"/>
      <c r="D26" s="2"/>
      <c r="E26" s="2"/>
      <c r="F26" s="2"/>
      <c r="G26" s="2"/>
      <c r="H26" s="2"/>
    </row>
    <row r="27" spans="1:8" x14ac:dyDescent="0.25">
      <c r="A27" s="2"/>
      <c r="B27" s="2"/>
      <c r="C27" s="2"/>
      <c r="D27" s="2"/>
      <c r="E27" s="2"/>
      <c r="F27" s="2"/>
      <c r="G27" s="2"/>
      <c r="H27" s="2"/>
    </row>
    <row r="28" spans="1:8" x14ac:dyDescent="0.25">
      <c r="A28" s="2"/>
      <c r="B28" s="2"/>
      <c r="C28" s="2"/>
      <c r="D28" s="2"/>
      <c r="E28" s="2"/>
      <c r="F28" s="2"/>
      <c r="G28" s="2"/>
      <c r="H28" s="2"/>
    </row>
    <row r="29" spans="1:8" x14ac:dyDescent="0.25">
      <c r="A29" s="2"/>
      <c r="B29" s="2"/>
      <c r="C29" s="2"/>
      <c r="D29" s="2"/>
      <c r="E29" s="2"/>
      <c r="F29" s="2"/>
      <c r="G29" s="2"/>
      <c r="H29" s="2"/>
    </row>
    <row r="30" spans="1:8" x14ac:dyDescent="0.25">
      <c r="A30" s="2"/>
      <c r="B30" s="2"/>
      <c r="C30" s="2"/>
      <c r="D30" s="2"/>
      <c r="E30" s="2"/>
      <c r="F30" s="2"/>
      <c r="G30" s="2"/>
      <c r="H30" s="2"/>
    </row>
    <row r="31" spans="1:8" x14ac:dyDescent="0.25">
      <c r="A31" s="2"/>
      <c r="B31" s="2"/>
      <c r="C31" s="2"/>
      <c r="D31" s="2"/>
      <c r="E31" s="2"/>
      <c r="F31" s="2"/>
      <c r="G31" s="2"/>
      <c r="H31" s="2"/>
    </row>
    <row r="32" spans="1:8" x14ac:dyDescent="0.25">
      <c r="A32" s="2"/>
      <c r="B32" s="2"/>
      <c r="C32" s="2"/>
      <c r="D32" s="2"/>
      <c r="E32" s="2"/>
      <c r="F32" s="2"/>
      <c r="G32" s="2"/>
      <c r="H32" s="2"/>
    </row>
    <row r="33" spans="1:8" x14ac:dyDescent="0.25">
      <c r="A33" s="2"/>
      <c r="B33" s="2"/>
      <c r="C33" s="2"/>
      <c r="D33" s="2"/>
      <c r="E33" s="2"/>
      <c r="F33" s="2"/>
      <c r="G33" s="2"/>
      <c r="H33" s="2"/>
    </row>
    <row r="34" spans="1:8" x14ac:dyDescent="0.25">
      <c r="A34" s="2"/>
      <c r="B34" s="2"/>
      <c r="C34" s="2"/>
      <c r="D34" s="2"/>
      <c r="E34" s="2"/>
      <c r="F34" s="2"/>
      <c r="G34" s="2"/>
      <c r="H34" s="2"/>
    </row>
    <row r="35" spans="1:8" x14ac:dyDescent="0.25">
      <c r="A35" s="2"/>
      <c r="B35" s="2"/>
      <c r="C35" s="2"/>
      <c r="D35" s="2"/>
      <c r="E35" s="2"/>
      <c r="F35" s="2"/>
      <c r="G35" s="2"/>
      <c r="H35" s="2"/>
    </row>
    <row r="36" spans="1:8" x14ac:dyDescent="0.25">
      <c r="A36" s="2"/>
      <c r="B36" s="2"/>
      <c r="C36" s="2"/>
      <c r="D36" s="2"/>
      <c r="E36" s="2"/>
      <c r="F36" s="2"/>
      <c r="G36" s="2"/>
      <c r="H36" s="2"/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x14ac:dyDescent="0.25">
      <c r="A38" s="2"/>
      <c r="B38" s="2"/>
      <c r="C38" s="2"/>
      <c r="D38" s="2"/>
      <c r="E38" s="2"/>
      <c r="F38" s="2"/>
      <c r="G38" s="2"/>
      <c r="H38" s="2"/>
    </row>
    <row r="39" spans="1:8" x14ac:dyDescent="0.25">
      <c r="A39" s="2"/>
      <c r="B39" s="2"/>
      <c r="C39" s="2"/>
      <c r="D39" s="2"/>
      <c r="E39" s="2"/>
      <c r="F39" s="2"/>
      <c r="G39" s="2"/>
      <c r="H39" s="2"/>
    </row>
    <row r="40" spans="1:8" x14ac:dyDescent="0.25">
      <c r="A40" s="2"/>
      <c r="B40" s="2"/>
      <c r="C40" s="2"/>
      <c r="D40" s="2"/>
      <c r="E40" s="2"/>
      <c r="F40" s="2"/>
      <c r="G40" s="2"/>
      <c r="H40" s="2"/>
    </row>
    <row r="41" spans="1:8" x14ac:dyDescent="0.25">
      <c r="A41" s="2"/>
      <c r="B41" s="2"/>
      <c r="C41" s="2"/>
      <c r="D41" s="2"/>
      <c r="E41" s="2"/>
      <c r="F41" s="2"/>
      <c r="G41" s="2"/>
      <c r="H41" s="2"/>
    </row>
    <row r="42" spans="1:8" x14ac:dyDescent="0.25">
      <c r="A42" s="2"/>
      <c r="B42" s="2"/>
      <c r="C42" s="2"/>
      <c r="D42" s="2"/>
      <c r="E42" s="2"/>
      <c r="F42" s="2"/>
      <c r="G42" s="2"/>
      <c r="H42" s="2"/>
    </row>
    <row r="43" spans="1:8" x14ac:dyDescent="0.25">
      <c r="A43" s="2"/>
      <c r="B43" s="2"/>
      <c r="C43" s="2"/>
      <c r="D43" s="2"/>
      <c r="E43" s="2"/>
      <c r="F43" s="2"/>
      <c r="G43" s="2"/>
      <c r="H43" s="2"/>
    </row>
    <row r="44" spans="1:8" x14ac:dyDescent="0.25">
      <c r="A44" s="2"/>
      <c r="B44" s="2"/>
      <c r="C44" s="2"/>
      <c r="D44" s="2"/>
      <c r="E44" s="2"/>
      <c r="F44" s="2"/>
      <c r="G44" s="2"/>
      <c r="H44" s="2"/>
    </row>
    <row r="45" spans="1:8" x14ac:dyDescent="0.25">
      <c r="A45" s="2"/>
      <c r="B45" s="2"/>
      <c r="C45" s="2"/>
      <c r="D45" s="2"/>
      <c r="E45" s="2"/>
      <c r="F45" s="2"/>
      <c r="G45" s="2"/>
      <c r="H45" s="2"/>
    </row>
    <row r="46" spans="1:8" x14ac:dyDescent="0.25">
      <c r="A46" s="2"/>
      <c r="B46" s="2"/>
      <c r="C46" s="2"/>
      <c r="D46" s="2"/>
      <c r="E46" s="2"/>
      <c r="F46" s="2"/>
      <c r="G46" s="2"/>
      <c r="H46" s="2"/>
    </row>
    <row r="47" spans="1:8" x14ac:dyDescent="0.25">
      <c r="A47" s="2"/>
      <c r="B47" s="2"/>
      <c r="C47" s="2"/>
      <c r="D47" s="2"/>
      <c r="E47" s="2"/>
      <c r="F47" s="2"/>
      <c r="G47" s="2"/>
      <c r="H47" s="2"/>
    </row>
    <row r="48" spans="1:8" x14ac:dyDescent="0.25">
      <c r="A48" s="2"/>
      <c r="B48" s="2"/>
      <c r="C48" s="2"/>
      <c r="D48" s="2"/>
      <c r="E48" s="2"/>
      <c r="F48" s="2"/>
      <c r="G48" s="2"/>
      <c r="H48" s="2"/>
    </row>
    <row r="49" spans="1:8" x14ac:dyDescent="0.25">
      <c r="A49" s="2"/>
      <c r="B49" s="2"/>
      <c r="C49" s="2"/>
      <c r="D49" s="2"/>
      <c r="E49" s="2"/>
      <c r="F49" s="2"/>
      <c r="G49" s="2"/>
      <c r="H49" s="2"/>
    </row>
    <row r="50" spans="1:8" x14ac:dyDescent="0.25">
      <c r="A50" s="2"/>
      <c r="B50" s="2"/>
      <c r="C50" s="2"/>
      <c r="D50" s="2"/>
      <c r="E50" s="2"/>
      <c r="F50" s="2"/>
      <c r="G50" s="2"/>
      <c r="H50" s="2"/>
    </row>
    <row r="51" spans="1:8" x14ac:dyDescent="0.25">
      <c r="A51" s="2"/>
      <c r="B51" s="2"/>
      <c r="C51" s="2"/>
      <c r="D51" s="2"/>
      <c r="E51" s="2"/>
      <c r="F51" s="2"/>
      <c r="G51" s="2"/>
      <c r="H51" s="2"/>
    </row>
    <row r="52" spans="1:8" x14ac:dyDescent="0.25">
      <c r="A52" s="2"/>
      <c r="B52" s="2"/>
      <c r="C52" s="2"/>
      <c r="D52" s="2"/>
      <c r="E52" s="2"/>
      <c r="F52" s="2"/>
      <c r="G52" s="2"/>
      <c r="H52" s="2"/>
    </row>
    <row r="53" spans="1:8" x14ac:dyDescent="0.25">
      <c r="A53" s="2"/>
      <c r="B53" s="2"/>
      <c r="C53" s="2"/>
      <c r="D53" s="2"/>
      <c r="E53" s="2"/>
      <c r="F53" s="2"/>
      <c r="G53" s="2"/>
      <c r="H53" s="2"/>
    </row>
  </sheetData>
  <mergeCells count="13">
    <mergeCell ref="A11:J11"/>
    <mergeCell ref="A12:F12"/>
    <mergeCell ref="G12:H12"/>
    <mergeCell ref="I12:J12"/>
    <mergeCell ref="A13:B13"/>
    <mergeCell ref="C13:D13"/>
    <mergeCell ref="E13:F13"/>
    <mergeCell ref="A9:J9"/>
    <mergeCell ref="H1:J1"/>
    <mergeCell ref="G2:J2"/>
    <mergeCell ref="I5:J5"/>
    <mergeCell ref="I6:J6"/>
    <mergeCell ref="I7:J7"/>
  </mergeCells>
  <pageMargins left="0.7" right="0.7" top="0.75" bottom="0.75" header="0.3" footer="0.3"/>
  <pageSetup paperSize="9" scale="79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D34"/>
  <sheetViews>
    <sheetView workbookViewId="0">
      <selection activeCell="C2" sqref="C2:D2"/>
    </sheetView>
  </sheetViews>
  <sheetFormatPr defaultColWidth="9.140625" defaultRowHeight="12.75" x14ac:dyDescent="0.2"/>
  <cols>
    <col min="1" max="1" width="5.7109375" style="44" customWidth="1"/>
    <col min="2" max="2" width="8.85546875" style="44" customWidth="1"/>
    <col min="3" max="3" width="101" style="44" customWidth="1"/>
    <col min="4" max="4" width="13.5703125" style="45" customWidth="1"/>
    <col min="5" max="16384" width="9.140625" style="44"/>
  </cols>
  <sheetData>
    <row r="1" spans="1:4" x14ac:dyDescent="0.2">
      <c r="C1" s="115" t="s">
        <v>324</v>
      </c>
      <c r="D1" s="115"/>
    </row>
    <row r="2" spans="1:4" s="46" customFormat="1" x14ac:dyDescent="0.2">
      <c r="C2" s="102"/>
      <c r="D2" s="102"/>
    </row>
    <row r="3" spans="1:4" x14ac:dyDescent="0.2">
      <c r="C3" s="102"/>
      <c r="D3" s="102"/>
    </row>
    <row r="4" spans="1:4" x14ac:dyDescent="0.2">
      <c r="C4" s="6"/>
      <c r="D4" s="6"/>
    </row>
    <row r="5" spans="1:4" x14ac:dyDescent="0.2">
      <c r="C5" s="115" t="s">
        <v>224</v>
      </c>
      <c r="D5" s="115"/>
    </row>
    <row r="6" spans="1:4" x14ac:dyDescent="0.2">
      <c r="C6" s="115" t="s">
        <v>94</v>
      </c>
      <c r="D6" s="115"/>
    </row>
    <row r="7" spans="1:4" x14ac:dyDescent="0.2">
      <c r="D7" s="16"/>
    </row>
    <row r="8" spans="1:4" ht="38.25" customHeight="1" x14ac:dyDescent="0.2">
      <c r="C8" s="43" t="s">
        <v>223</v>
      </c>
      <c r="D8" s="35"/>
    </row>
    <row r="9" spans="1:4" x14ac:dyDescent="0.2">
      <c r="D9" s="35"/>
    </row>
    <row r="10" spans="1:4" x14ac:dyDescent="0.2">
      <c r="A10" s="3" t="s">
        <v>1</v>
      </c>
      <c r="B10" s="3"/>
      <c r="C10" s="3" t="s">
        <v>2</v>
      </c>
      <c r="D10" s="41" t="s">
        <v>222</v>
      </c>
    </row>
    <row r="11" spans="1:4" s="35" customFormat="1" ht="25.5" x14ac:dyDescent="0.2">
      <c r="A11" s="3">
        <v>1</v>
      </c>
      <c r="B11" s="23">
        <v>380140</v>
      </c>
      <c r="C11" s="24" t="s">
        <v>35</v>
      </c>
      <c r="D11" s="59">
        <f>VLOOKUP(B11,'[5]расчет без 50 мо (25мо) '!$D$18:$CH$43,83,0)</f>
        <v>151.59</v>
      </c>
    </row>
    <row r="12" spans="1:4" s="35" customFormat="1" x14ac:dyDescent="0.2">
      <c r="A12" s="3">
        <v>2</v>
      </c>
      <c r="B12" s="3">
        <v>380141</v>
      </c>
      <c r="C12" s="32" t="s">
        <v>103</v>
      </c>
      <c r="D12" s="59">
        <f>VLOOKUP(B12,'[5]расчет без 50 мо (25мо) '!$D$18:$CH$43,83,0)</f>
        <v>121.86</v>
      </c>
    </row>
    <row r="13" spans="1:4" s="35" customFormat="1" x14ac:dyDescent="0.2">
      <c r="A13" s="3">
        <v>3</v>
      </c>
      <c r="B13" s="3">
        <v>380152</v>
      </c>
      <c r="C13" s="32" t="s">
        <v>106</v>
      </c>
      <c r="D13" s="59">
        <f>VLOOKUP(B13,'[5]расчет без 50 мо (25мо) '!$D$18:$CH$43,83,0)</f>
        <v>171.57</v>
      </c>
    </row>
    <row r="14" spans="1:4" s="35" customFormat="1" ht="25.5" x14ac:dyDescent="0.2">
      <c r="A14" s="3">
        <v>4</v>
      </c>
      <c r="B14" s="3">
        <v>380039</v>
      </c>
      <c r="C14" s="32" t="s">
        <v>36</v>
      </c>
      <c r="D14" s="59">
        <f>VLOOKUP(B14,'[5]расчет без 50 мо (25мо) '!$D$18:$CH$43,83,0)</f>
        <v>261.94</v>
      </c>
    </row>
    <row r="15" spans="1:4" s="35" customFormat="1" x14ac:dyDescent="0.2">
      <c r="A15" s="3">
        <v>5</v>
      </c>
      <c r="B15" s="3">
        <v>380056</v>
      </c>
      <c r="C15" s="32" t="s">
        <v>111</v>
      </c>
      <c r="D15" s="59">
        <f>VLOOKUP(B15,'[5]расчет без 50 мо (25мо) '!$D$18:$CH$43,83,0)</f>
        <v>454</v>
      </c>
    </row>
    <row r="16" spans="1:4" s="35" customFormat="1" x14ac:dyDescent="0.2">
      <c r="A16" s="3">
        <v>6</v>
      </c>
      <c r="B16" s="3">
        <v>380046</v>
      </c>
      <c r="C16" s="32" t="s">
        <v>114</v>
      </c>
      <c r="D16" s="59">
        <f>VLOOKUP(B16,'[5]расчет без 50 мо (25мо) '!$D$18:$CH$43,83,0)</f>
        <v>529.26</v>
      </c>
    </row>
    <row r="17" spans="1:4" s="35" customFormat="1" x14ac:dyDescent="0.2">
      <c r="A17" s="3">
        <v>7</v>
      </c>
      <c r="B17" s="3">
        <v>380051</v>
      </c>
      <c r="C17" s="32" t="s">
        <v>117</v>
      </c>
      <c r="D17" s="59">
        <f>VLOOKUP(B17,'[5]расчет без 50 мо (25мо) '!$D$18:$CH$43,83,0)</f>
        <v>561.62</v>
      </c>
    </row>
    <row r="18" spans="1:4" s="35" customFormat="1" x14ac:dyDescent="0.2">
      <c r="A18" s="3">
        <v>8</v>
      </c>
      <c r="B18" s="3">
        <v>380020</v>
      </c>
      <c r="C18" s="32" t="s">
        <v>120</v>
      </c>
      <c r="D18" s="59">
        <f>VLOOKUP(B18,'[5]расчет без 50 мо (25мо) '!$D$18:$CH$43,83,0)</f>
        <v>411.39</v>
      </c>
    </row>
    <row r="19" spans="1:4" s="35" customFormat="1" x14ac:dyDescent="0.2">
      <c r="A19" s="3">
        <v>9</v>
      </c>
      <c r="B19" s="3">
        <v>380054</v>
      </c>
      <c r="C19" s="32" t="s">
        <v>123</v>
      </c>
      <c r="D19" s="59">
        <f>VLOOKUP(B19,'[5]расчет без 50 мо (25мо) '!$D$18:$CH$43,83,0)</f>
        <v>513.65</v>
      </c>
    </row>
    <row r="20" spans="1:4" s="35" customFormat="1" x14ac:dyDescent="0.2">
      <c r="A20" s="3">
        <v>10</v>
      </c>
      <c r="B20" s="3">
        <v>380022</v>
      </c>
      <c r="C20" s="32" t="s">
        <v>126</v>
      </c>
      <c r="D20" s="59">
        <f>VLOOKUP(B20,'[5]расчет без 50 мо (25мо) '!$D$18:$CH$43,83,0)</f>
        <v>336.41</v>
      </c>
    </row>
    <row r="21" spans="1:4" s="35" customFormat="1" x14ac:dyDescent="0.2">
      <c r="A21" s="3">
        <v>11</v>
      </c>
      <c r="B21" s="3">
        <v>380049</v>
      </c>
      <c r="C21" s="32" t="s">
        <v>129</v>
      </c>
      <c r="D21" s="59">
        <f>VLOOKUP(B21,'[5]расчет без 50 мо (25мо) '!$D$18:$CH$43,83,0)</f>
        <v>377.29</v>
      </c>
    </row>
    <row r="22" spans="1:4" s="35" customFormat="1" x14ac:dyDescent="0.2">
      <c r="A22" s="3">
        <v>12</v>
      </c>
      <c r="B22" s="3">
        <v>380025</v>
      </c>
      <c r="C22" s="32" t="s">
        <v>132</v>
      </c>
      <c r="D22" s="59">
        <f>VLOOKUP(B22,'[5]расчет без 50 мо (25мо) '!$D$18:$CH$43,83,0)</f>
        <v>573.92999999999995</v>
      </c>
    </row>
    <row r="23" spans="1:4" s="35" customFormat="1" x14ac:dyDescent="0.2">
      <c r="A23" s="3">
        <v>13</v>
      </c>
      <c r="B23" s="3">
        <v>380019</v>
      </c>
      <c r="C23" s="32" t="s">
        <v>135</v>
      </c>
      <c r="D23" s="59">
        <f>VLOOKUP(B23,'[5]расчет без 50 мо (25мо) '!$D$18:$CH$43,83,0)</f>
        <v>344.2</v>
      </c>
    </row>
    <row r="24" spans="1:4" s="35" customFormat="1" x14ac:dyDescent="0.2">
      <c r="A24" s="3">
        <v>14</v>
      </c>
      <c r="B24" s="3">
        <v>380015</v>
      </c>
      <c r="C24" s="32" t="s">
        <v>138</v>
      </c>
      <c r="D24" s="59">
        <f>VLOOKUP(B24,'[5]расчет без 50 мо (25мо) '!$D$18:$CH$43,83,0)</f>
        <v>113.19</v>
      </c>
    </row>
    <row r="25" spans="1:4" s="35" customFormat="1" ht="25.5" x14ac:dyDescent="0.2">
      <c r="A25" s="3">
        <v>15</v>
      </c>
      <c r="B25" s="3">
        <v>380202</v>
      </c>
      <c r="C25" s="32" t="s">
        <v>141</v>
      </c>
      <c r="D25" s="59">
        <f>VLOOKUP(B25,'[5]расчет без 50 мо (25мо) '!$D$18:$CH$43,83,0)</f>
        <v>82.03</v>
      </c>
    </row>
    <row r="26" spans="1:4" s="35" customFormat="1" x14ac:dyDescent="0.2">
      <c r="A26" s="3">
        <v>16</v>
      </c>
      <c r="B26" s="3">
        <v>380024</v>
      </c>
      <c r="C26" s="32" t="s">
        <v>8</v>
      </c>
      <c r="D26" s="59">
        <f>VLOOKUP(B26,'[5]расчет без 50 мо (25мо) '!$D$18:$CH$43,83,0)</f>
        <v>231.66</v>
      </c>
    </row>
    <row r="27" spans="1:4" s="35" customFormat="1" x14ac:dyDescent="0.2">
      <c r="A27" s="3">
        <v>17</v>
      </c>
      <c r="B27" s="3">
        <v>380170</v>
      </c>
      <c r="C27" s="32" t="s">
        <v>146</v>
      </c>
      <c r="D27" s="59">
        <f>VLOOKUP(B27,'[5]расчет без 50 мо (25мо) '!$D$18:$CH$43,83,0)</f>
        <v>167.53</v>
      </c>
    </row>
    <row r="28" spans="1:4" s="35" customFormat="1" x14ac:dyDescent="0.2">
      <c r="A28" s="3">
        <v>18</v>
      </c>
      <c r="B28" s="3">
        <v>380167</v>
      </c>
      <c r="C28" s="32" t="s">
        <v>149</v>
      </c>
      <c r="D28" s="59">
        <f>VLOOKUP(B28,'[5]расчет без 50 мо (25мо) '!$D$18:$CH$43,83,0)</f>
        <v>174.42</v>
      </c>
    </row>
    <row r="29" spans="1:4" s="35" customFormat="1" x14ac:dyDescent="0.2">
      <c r="A29" s="3">
        <v>19</v>
      </c>
      <c r="B29" s="3">
        <v>380189</v>
      </c>
      <c r="C29" s="32" t="s">
        <v>152</v>
      </c>
      <c r="D29" s="59">
        <f>VLOOKUP(B29,'[5]расчет без 50 мо (25мо) '!$D$18:$CH$43,83,0)</f>
        <v>158.41</v>
      </c>
    </row>
    <row r="30" spans="1:4" s="35" customFormat="1" x14ac:dyDescent="0.2">
      <c r="A30" s="3">
        <v>20</v>
      </c>
      <c r="B30" s="3">
        <v>380180</v>
      </c>
      <c r="C30" s="32" t="s">
        <v>92</v>
      </c>
      <c r="D30" s="59">
        <f>VLOOKUP(B30,'[5]расчет без 50 мо (25мо) '!$D$18:$CH$43,83,0)</f>
        <v>582.70000000000005</v>
      </c>
    </row>
    <row r="31" spans="1:4" s="35" customFormat="1" x14ac:dyDescent="0.2">
      <c r="A31" s="3">
        <v>21</v>
      </c>
      <c r="B31" s="3">
        <v>380181</v>
      </c>
      <c r="C31" s="32" t="s">
        <v>157</v>
      </c>
      <c r="D31" s="59">
        <f>VLOOKUP(B31,'[5]расчет без 50 мо (25мо) '!$D$18:$CH$43,83,0)</f>
        <v>532.19000000000005</v>
      </c>
    </row>
    <row r="32" spans="1:4" s="35" customFormat="1" x14ac:dyDescent="0.2">
      <c r="A32" s="3">
        <v>22</v>
      </c>
      <c r="B32" s="3">
        <v>380378</v>
      </c>
      <c r="C32" s="32" t="s">
        <v>160</v>
      </c>
      <c r="D32" s="59">
        <f>VLOOKUP(B32,'[5]расчет без 50 мо (25мо) '!$D$18:$CH$43,83,0)</f>
        <v>885.07</v>
      </c>
    </row>
    <row r="33" spans="1:4" s="35" customFormat="1" x14ac:dyDescent="0.2">
      <c r="A33" s="3">
        <v>23</v>
      </c>
      <c r="B33" s="3">
        <v>380169</v>
      </c>
      <c r="C33" s="32" t="s">
        <v>163</v>
      </c>
      <c r="D33" s="59">
        <f>VLOOKUP(B33,'[5]расчет без 50 мо (25мо) '!$D$18:$CH$43,83,0)</f>
        <v>167.37</v>
      </c>
    </row>
    <row r="34" spans="1:4" s="35" customFormat="1" x14ac:dyDescent="0.2">
      <c r="A34" s="3">
        <v>24</v>
      </c>
      <c r="B34" s="3">
        <v>380168</v>
      </c>
      <c r="C34" s="32" t="s">
        <v>166</v>
      </c>
      <c r="D34" s="59">
        <f>VLOOKUP(B34,'[5]расчет без 50 мо (25мо) '!$D$18:$CH$43,83,0)</f>
        <v>258.61</v>
      </c>
    </row>
  </sheetData>
  <mergeCells count="5">
    <mergeCell ref="C1:D1"/>
    <mergeCell ref="C2:D2"/>
    <mergeCell ref="C3:D3"/>
    <mergeCell ref="C5:D5"/>
    <mergeCell ref="C6:D6"/>
  </mergeCells>
  <pageMargins left="0.7" right="0.25" top="0.75" bottom="0.75" header="0.3" footer="0.3"/>
  <pageSetup paperSize="9" scale="72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J61"/>
  <sheetViews>
    <sheetView workbookViewId="0">
      <selection activeCell="C3" sqref="C3:F3"/>
    </sheetView>
  </sheetViews>
  <sheetFormatPr defaultColWidth="9.140625" defaultRowHeight="12.75" x14ac:dyDescent="0.2"/>
  <cols>
    <col min="1" max="1" width="5.7109375" style="35" customWidth="1"/>
    <col min="2" max="2" width="9.28515625" style="45" customWidth="1"/>
    <col min="3" max="3" width="100" style="35" customWidth="1"/>
    <col min="4" max="4" width="6.140625" style="45" hidden="1" customWidth="1"/>
    <col min="5" max="5" width="6.28515625" style="45" hidden="1" customWidth="1"/>
    <col min="6" max="6" width="10.140625" style="45" customWidth="1"/>
    <col min="7" max="7" width="8" style="45" customWidth="1"/>
    <col min="8" max="8" width="19.28515625" style="35" hidden="1" customWidth="1"/>
    <col min="9" max="10" width="9.140625" style="35" hidden="1" customWidth="1"/>
    <col min="11" max="11" width="0" style="35" hidden="1" customWidth="1"/>
    <col min="12" max="16384" width="9.140625" style="35"/>
  </cols>
  <sheetData>
    <row r="1" spans="1:10" x14ac:dyDescent="0.2">
      <c r="B1" s="53"/>
      <c r="C1" s="115"/>
      <c r="D1" s="115" t="s">
        <v>248</v>
      </c>
      <c r="E1" s="53"/>
      <c r="F1" s="53"/>
      <c r="G1" s="53"/>
    </row>
    <row r="2" spans="1:10" s="52" customFormat="1" x14ac:dyDescent="0.2">
      <c r="B2" s="6"/>
      <c r="C2" s="102" t="s">
        <v>325</v>
      </c>
      <c r="D2" s="102"/>
      <c r="E2" s="102"/>
      <c r="F2" s="102"/>
      <c r="G2" s="6"/>
    </row>
    <row r="3" spans="1:10" x14ac:dyDescent="0.2">
      <c r="B3" s="6"/>
      <c r="C3" s="102"/>
      <c r="D3" s="102"/>
      <c r="E3" s="102"/>
      <c r="F3" s="102"/>
      <c r="G3" s="6"/>
    </row>
    <row r="4" spans="1:10" x14ac:dyDescent="0.2">
      <c r="B4" s="6"/>
      <c r="C4" s="102"/>
      <c r="D4" s="102"/>
      <c r="E4" s="102"/>
      <c r="F4" s="102"/>
      <c r="G4" s="6"/>
    </row>
    <row r="5" spans="1:10" x14ac:dyDescent="0.2">
      <c r="B5" s="6"/>
      <c r="C5" s="102" t="s">
        <v>247</v>
      </c>
      <c r="D5" s="102"/>
      <c r="E5" s="102"/>
      <c r="F5" s="102"/>
      <c r="G5" s="6"/>
    </row>
    <row r="6" spans="1:10" x14ac:dyDescent="0.2">
      <c r="B6" s="6"/>
      <c r="C6" s="102" t="s">
        <v>94</v>
      </c>
      <c r="D6" s="102"/>
      <c r="E6" s="102"/>
      <c r="F6" s="102"/>
      <c r="G6" s="6"/>
    </row>
    <row r="7" spans="1:10" x14ac:dyDescent="0.2">
      <c r="B7" s="16"/>
      <c r="D7" s="16"/>
      <c r="E7" s="16"/>
      <c r="F7" s="16"/>
      <c r="G7" s="16"/>
    </row>
    <row r="8" spans="1:10" ht="121.5" customHeight="1" x14ac:dyDescent="0.2">
      <c r="B8" s="7"/>
      <c r="C8" s="116" t="s">
        <v>246</v>
      </c>
      <c r="D8" s="116"/>
      <c r="E8" s="116"/>
      <c r="F8" s="116"/>
      <c r="G8" s="7"/>
    </row>
    <row r="9" spans="1:10" x14ac:dyDescent="0.2">
      <c r="B9" s="35"/>
      <c r="D9" s="35"/>
      <c r="E9" s="35"/>
      <c r="F9" s="35"/>
    </row>
    <row r="10" spans="1:10" ht="24" x14ac:dyDescent="0.2">
      <c r="A10" s="3" t="s">
        <v>1</v>
      </c>
      <c r="B10" s="19"/>
      <c r="C10" s="3" t="s">
        <v>2</v>
      </c>
      <c r="D10" s="19" t="s">
        <v>90</v>
      </c>
      <c r="E10" s="19" t="s">
        <v>91</v>
      </c>
      <c r="F10" s="19" t="s">
        <v>98</v>
      </c>
      <c r="G10" s="19" t="s">
        <v>99</v>
      </c>
      <c r="I10" s="51">
        <v>1</v>
      </c>
    </row>
    <row r="11" spans="1:10" x14ac:dyDescent="0.2">
      <c r="A11" s="3">
        <v>1</v>
      </c>
      <c r="B11" s="49">
        <v>380136</v>
      </c>
      <c r="C11" s="32" t="s">
        <v>46</v>
      </c>
      <c r="D11" s="48"/>
      <c r="E11" s="33"/>
      <c r="F11" s="47">
        <v>1.0488999999999999</v>
      </c>
      <c r="G11" s="47">
        <v>1.2473000000000001</v>
      </c>
      <c r="H11" s="50" t="s">
        <v>245</v>
      </c>
      <c r="I11" s="35">
        <f>VLOOKUP(B11,'[6]расчет (2)'!$D$15:$BO$64,64,0)</f>
        <v>0</v>
      </c>
      <c r="J11" s="35">
        <f>VLOOKUP(B11,'[6]расчет (2)'!$D$15:$BN$64,63,0)</f>
        <v>0</v>
      </c>
    </row>
    <row r="12" spans="1:10" x14ac:dyDescent="0.2">
      <c r="A12" s="3">
        <v>2</v>
      </c>
      <c r="B12" s="49">
        <v>380137</v>
      </c>
      <c r="C12" s="32" t="s">
        <v>244</v>
      </c>
      <c r="D12" s="48"/>
      <c r="E12" s="33"/>
      <c r="F12" s="47">
        <v>1.2003999999999999</v>
      </c>
      <c r="G12" s="47">
        <v>0.91269999999999996</v>
      </c>
      <c r="H12" s="50" t="s">
        <v>243</v>
      </c>
      <c r="I12" s="35">
        <f>VLOOKUP(B12,'[6]расчет (2)'!$D$15:$BO$64,64,0)</f>
        <v>1.8574999999999999</v>
      </c>
      <c r="J12" s="35">
        <f>VLOOKUP(B12,'[6]расчет (2)'!$D$15:$BN$64,63,0)</f>
        <v>2.3046000000000002</v>
      </c>
    </row>
    <row r="13" spans="1:10" x14ac:dyDescent="0.2">
      <c r="A13" s="3">
        <v>3</v>
      </c>
      <c r="B13" s="49">
        <v>380121</v>
      </c>
      <c r="C13" s="32" t="s">
        <v>32</v>
      </c>
      <c r="D13" s="48"/>
      <c r="E13" s="33"/>
      <c r="F13" s="47">
        <v>1.0512999999999999</v>
      </c>
      <c r="G13" s="47">
        <v>1.0903</v>
      </c>
      <c r="H13" s="50" t="s">
        <v>242</v>
      </c>
      <c r="I13" s="35">
        <f>VLOOKUP(B13,'[6]расчет (2)'!$D$15:$BO$64,64,0)</f>
        <v>0</v>
      </c>
      <c r="J13" s="35">
        <f>VLOOKUP(B13,'[6]расчет (2)'!$D$15:$BN$64,63,0)</f>
        <v>0</v>
      </c>
    </row>
    <row r="14" spans="1:10" ht="25.5" x14ac:dyDescent="0.2">
      <c r="A14" s="3">
        <v>4</v>
      </c>
      <c r="B14" s="49">
        <v>380005</v>
      </c>
      <c r="C14" s="32" t="s">
        <v>241</v>
      </c>
      <c r="D14" s="48"/>
      <c r="E14" s="33"/>
      <c r="F14" s="47">
        <v>1.0418000000000001</v>
      </c>
      <c r="G14" s="47">
        <v>1.2984</v>
      </c>
      <c r="H14" s="50" t="s">
        <v>240</v>
      </c>
      <c r="I14" s="35">
        <f>VLOOKUP(B14,'[6]расчет (2)'!$D$15:$BO$64,64,0)</f>
        <v>0</v>
      </c>
      <c r="J14" s="35">
        <f>VLOOKUP(B14,'[6]расчет (2)'!$D$15:$BN$64,63,0)</f>
        <v>0</v>
      </c>
    </row>
    <row r="15" spans="1:10" x14ac:dyDescent="0.2">
      <c r="A15" s="3">
        <v>5</v>
      </c>
      <c r="B15" s="49">
        <v>380021</v>
      </c>
      <c r="C15" s="32" t="s">
        <v>239</v>
      </c>
      <c r="D15" s="48"/>
      <c r="E15" s="33"/>
      <c r="F15" s="47">
        <v>1.0611999999999999</v>
      </c>
      <c r="G15" s="47">
        <v>1.6503000000000001</v>
      </c>
      <c r="H15" s="50" t="s">
        <v>238</v>
      </c>
      <c r="I15" s="35">
        <f>VLOOKUP(B15,'[6]расчет (2)'!$D$15:$BO$64,64,0)</f>
        <v>2.6339000000000001</v>
      </c>
      <c r="J15" s="35">
        <f>VLOOKUP(B15,'[6]расчет (2)'!$D$15:$BN$64,63,0)</f>
        <v>2.3673999999999999</v>
      </c>
    </row>
    <row r="16" spans="1:10" x14ac:dyDescent="0.2">
      <c r="A16" s="3">
        <v>6</v>
      </c>
      <c r="B16" s="49">
        <v>380149</v>
      </c>
      <c r="C16" s="32" t="s">
        <v>54</v>
      </c>
      <c r="D16" s="48"/>
      <c r="E16" s="33"/>
      <c r="F16" s="47">
        <v>1.0589</v>
      </c>
      <c r="G16" s="47">
        <v>1.5002</v>
      </c>
      <c r="H16" s="50" t="s">
        <v>83</v>
      </c>
      <c r="I16" s="35">
        <f>VLOOKUP(B16,'[6]расчет (2)'!$D$15:$BO$64,64,0)</f>
        <v>2.9133</v>
      </c>
      <c r="J16" s="35">
        <f>VLOOKUP(B16,'[6]расчет (2)'!$D$15:$BN$64,63,0)</f>
        <v>4.8086000000000002</v>
      </c>
    </row>
    <row r="17" spans="1:10" x14ac:dyDescent="0.2">
      <c r="A17" s="3">
        <v>7</v>
      </c>
      <c r="B17" s="49">
        <v>380164</v>
      </c>
      <c r="C17" s="32" t="s">
        <v>42</v>
      </c>
      <c r="D17" s="48"/>
      <c r="E17" s="33"/>
      <c r="F17" s="47">
        <v>1.1042000000000001</v>
      </c>
      <c r="G17" s="47">
        <v>1.0122</v>
      </c>
      <c r="H17" s="50" t="s">
        <v>67</v>
      </c>
      <c r="I17" s="35">
        <f>VLOOKUP(B17,'[6]расчет (2)'!$D$15:$BO$64,64,0)</f>
        <v>2.5807000000000002</v>
      </c>
      <c r="J17" s="35">
        <f>VLOOKUP(B17,'[6]расчет (2)'!$D$15:$BN$64,63,0)</f>
        <v>3.1964999999999999</v>
      </c>
    </row>
    <row r="18" spans="1:10" x14ac:dyDescent="0.2">
      <c r="A18" s="3">
        <v>8</v>
      </c>
      <c r="B18" s="49">
        <v>380165</v>
      </c>
      <c r="C18" s="32" t="s">
        <v>37</v>
      </c>
      <c r="D18" s="48"/>
      <c r="E18" s="33"/>
      <c r="F18" s="47">
        <v>1.1163000000000001</v>
      </c>
      <c r="G18" s="47">
        <v>0.95089999999999997</v>
      </c>
      <c r="H18" s="50" t="s">
        <v>66</v>
      </c>
      <c r="I18" s="35">
        <f>VLOOKUP(B18,'[6]расчет (2)'!$D$15:$BO$64,64,0)</f>
        <v>1.3848</v>
      </c>
      <c r="J18" s="35">
        <f>VLOOKUP(B18,'[6]расчет (2)'!$D$15:$BN$64,63,0)</f>
        <v>2.3885000000000001</v>
      </c>
    </row>
    <row r="19" spans="1:10" x14ac:dyDescent="0.2">
      <c r="A19" s="3">
        <v>9</v>
      </c>
      <c r="B19" s="49">
        <v>380099</v>
      </c>
      <c r="C19" s="32" t="s">
        <v>43</v>
      </c>
      <c r="D19" s="48"/>
      <c r="E19" s="33"/>
      <c r="F19" s="47">
        <v>1.1195999999999999</v>
      </c>
      <c r="G19" s="47">
        <v>0.79669999999999996</v>
      </c>
      <c r="H19" s="50" t="s">
        <v>68</v>
      </c>
      <c r="I19" s="35">
        <f>VLOOKUP(B19,'[6]расчет (2)'!$D$15:$BO$64,64,0)</f>
        <v>2.1267999999999998</v>
      </c>
      <c r="J19" s="35">
        <f>VLOOKUP(B19,'[6]расчет (2)'!$D$15:$BN$64,63,0)</f>
        <v>3.6034999999999999</v>
      </c>
    </row>
    <row r="20" spans="1:10" ht="25.5" x14ac:dyDescent="0.2">
      <c r="A20" s="3">
        <v>10</v>
      </c>
      <c r="B20" s="49">
        <v>380087</v>
      </c>
      <c r="C20" s="32" t="s">
        <v>73</v>
      </c>
      <c r="D20" s="48"/>
      <c r="E20" s="33"/>
      <c r="F20" s="47">
        <v>1.0530999999999999</v>
      </c>
      <c r="G20" s="47">
        <v>1.1900999999999999</v>
      </c>
      <c r="H20" s="34" t="s">
        <v>74</v>
      </c>
      <c r="I20" s="35">
        <f>VLOOKUP(B20,'[6]расчет (2)'!$D$15:$BO$64,64,0)</f>
        <v>0</v>
      </c>
      <c r="J20" s="35">
        <f>VLOOKUP(B20,'[6]расчет (2)'!$D$15:$BN$64,63,0)</f>
        <v>0</v>
      </c>
    </row>
    <row r="21" spans="1:10" x14ac:dyDescent="0.2">
      <c r="A21" s="3">
        <v>11</v>
      </c>
      <c r="B21" s="49">
        <v>380122</v>
      </c>
      <c r="C21" s="32" t="s">
        <v>26</v>
      </c>
      <c r="D21" s="48"/>
      <c r="E21" s="33"/>
      <c r="F21" s="47">
        <v>1.2148000000000001</v>
      </c>
      <c r="G21" s="47">
        <v>0.82199999999999995</v>
      </c>
      <c r="H21" s="34" t="s">
        <v>237</v>
      </c>
      <c r="I21" s="35">
        <f>VLOOKUP(B21,'[6]расчет (2)'!$D$15:$BO$64,64,0)</f>
        <v>2.2705000000000002</v>
      </c>
      <c r="J21" s="35">
        <f>VLOOKUP(B21,'[6]расчет (2)'!$D$15:$BN$64,63,0)</f>
        <v>5.9058000000000002</v>
      </c>
    </row>
    <row r="22" spans="1:10" x14ac:dyDescent="0.2">
      <c r="A22" s="3">
        <v>12</v>
      </c>
      <c r="B22" s="49">
        <v>380120</v>
      </c>
      <c r="C22" s="32" t="s">
        <v>47</v>
      </c>
      <c r="D22" s="48"/>
      <c r="E22" s="33"/>
      <c r="F22" s="47">
        <v>1.0995999999999999</v>
      </c>
      <c r="G22" s="47">
        <v>1.0099</v>
      </c>
      <c r="H22" s="34" t="s">
        <v>236</v>
      </c>
      <c r="I22" s="35">
        <f>VLOOKUP(B22,'[6]расчет (2)'!$D$15:$BO$64,64,0)</f>
        <v>2.5246</v>
      </c>
      <c r="J22" s="35">
        <f>VLOOKUP(B22,'[6]расчет (2)'!$D$15:$BN$64,63,0)</f>
        <v>4.3853</v>
      </c>
    </row>
    <row r="23" spans="1:10" x14ac:dyDescent="0.2">
      <c r="A23" s="3">
        <v>13</v>
      </c>
      <c r="B23" s="49">
        <v>380185</v>
      </c>
      <c r="C23" s="32" t="s">
        <v>13</v>
      </c>
      <c r="D23" s="48"/>
      <c r="E23" s="33"/>
      <c r="F23" s="47">
        <v>1.1044</v>
      </c>
      <c r="G23" s="47">
        <v>0.82030000000000003</v>
      </c>
      <c r="H23" s="34" t="s">
        <v>61</v>
      </c>
      <c r="I23" s="35">
        <f>VLOOKUP(B23,'[6]расчет (2)'!$D$15:$BO$64,64,0)</f>
        <v>3.3746999999999998</v>
      </c>
      <c r="J23" s="35">
        <f>VLOOKUP(B23,'[6]расчет (2)'!$D$15:$BN$64,63,0)</f>
        <v>8.9007000000000005</v>
      </c>
    </row>
    <row r="24" spans="1:10" x14ac:dyDescent="0.2">
      <c r="A24" s="3">
        <v>14</v>
      </c>
      <c r="B24" s="49">
        <v>380003</v>
      </c>
      <c r="C24" s="32" t="s">
        <v>27</v>
      </c>
      <c r="D24" s="48"/>
      <c r="E24" s="33"/>
      <c r="F24" s="47">
        <v>1.0702</v>
      </c>
      <c r="G24" s="47">
        <v>0.81379999999999997</v>
      </c>
      <c r="H24" s="44" t="s">
        <v>235</v>
      </c>
      <c r="I24" s="35">
        <f>VLOOKUP(B24,'[6]расчет (2)'!$D$15:$BO$64,64,0)</f>
        <v>0</v>
      </c>
      <c r="J24" s="35">
        <f>VLOOKUP(B24,'[6]расчет (2)'!$D$15:$BN$64,63,0)</f>
        <v>0</v>
      </c>
    </row>
    <row r="25" spans="1:10" ht="25.5" x14ac:dyDescent="0.2">
      <c r="A25" s="3">
        <v>15</v>
      </c>
      <c r="B25" s="49">
        <v>380013</v>
      </c>
      <c r="C25" s="32" t="s">
        <v>28</v>
      </c>
      <c r="D25" s="48"/>
      <c r="E25" s="33"/>
      <c r="F25" s="47">
        <v>1.1843999999999999</v>
      </c>
      <c r="G25" s="47">
        <v>0.50549999999999995</v>
      </c>
      <c r="H25" s="34" t="s">
        <v>234</v>
      </c>
      <c r="I25" s="35">
        <f>VLOOKUP(B25,'[6]расчет (2)'!$D$15:$BO$64,64,0)</f>
        <v>2.8614000000000002</v>
      </c>
      <c r="J25" s="35">
        <f>VLOOKUP(B25,'[6]расчет (2)'!$D$15:$BN$64,63,0)</f>
        <v>3.887</v>
      </c>
    </row>
    <row r="26" spans="1:10" ht="25.5" x14ac:dyDescent="0.2">
      <c r="A26" s="3">
        <v>16</v>
      </c>
      <c r="B26" s="49">
        <v>380006</v>
      </c>
      <c r="C26" s="32" t="s">
        <v>29</v>
      </c>
      <c r="D26" s="48"/>
      <c r="E26" s="33"/>
      <c r="F26" s="47">
        <v>1.0541</v>
      </c>
      <c r="G26" s="47">
        <v>1.6512</v>
      </c>
      <c r="H26" s="34" t="s">
        <v>233</v>
      </c>
      <c r="I26" s="35">
        <f>VLOOKUP(B26,'[6]расчет (2)'!$D$15:$BO$64,64,0)</f>
        <v>2.2671999999999999</v>
      </c>
      <c r="J26" s="35">
        <f>VLOOKUP(B26,'[6]расчет (2)'!$D$15:$BN$64,63,0)</f>
        <v>3.5651999999999999</v>
      </c>
    </row>
    <row r="27" spans="1:10" x14ac:dyDescent="0.2">
      <c r="A27" s="3">
        <v>17</v>
      </c>
      <c r="B27" s="49">
        <v>380183</v>
      </c>
      <c r="C27" s="32" t="s">
        <v>88</v>
      </c>
      <c r="D27" s="48"/>
      <c r="E27" s="33"/>
      <c r="F27" s="47">
        <v>1.1254</v>
      </c>
      <c r="G27" s="47">
        <v>0.75119999999999998</v>
      </c>
      <c r="H27" s="34" t="s">
        <v>89</v>
      </c>
      <c r="I27" s="35" t="e">
        <f>VLOOKUP(B27,'[6]расчет (2)'!$D$15:$BO$64,64,0)</f>
        <v>#N/A</v>
      </c>
      <c r="J27" s="35" t="e">
        <f>VLOOKUP(B27,'[6]расчет (2)'!$D$15:$BN$64,63,0)</f>
        <v>#N/A</v>
      </c>
    </row>
    <row r="28" spans="1:10" x14ac:dyDescent="0.2">
      <c r="A28" s="3">
        <v>18</v>
      </c>
      <c r="B28" s="49">
        <v>380148</v>
      </c>
      <c r="C28" s="32" t="s">
        <v>3</v>
      </c>
      <c r="D28" s="48"/>
      <c r="E28" s="33"/>
      <c r="F28" s="47">
        <v>1.075</v>
      </c>
      <c r="G28" s="47">
        <v>1.2459</v>
      </c>
      <c r="H28" s="34" t="s">
        <v>80</v>
      </c>
      <c r="I28" s="35">
        <f>VLOOKUP(B28,'[6]расчет (2)'!$D$15:$BO$64,64,0)</f>
        <v>9.5367999999999995</v>
      </c>
      <c r="J28" s="35">
        <f>VLOOKUP(B28,'[6]расчет (2)'!$D$15:$BN$64,63,0)</f>
        <v>18.502700000000001</v>
      </c>
    </row>
    <row r="29" spans="1:10" x14ac:dyDescent="0.2">
      <c r="A29" s="3">
        <v>19</v>
      </c>
      <c r="B29" s="49">
        <v>380154</v>
      </c>
      <c r="C29" s="32" t="s">
        <v>48</v>
      </c>
      <c r="D29" s="48"/>
      <c r="E29" s="33"/>
      <c r="F29" s="47">
        <v>1.1026</v>
      </c>
      <c r="G29" s="47">
        <v>1.0195000000000001</v>
      </c>
      <c r="H29" s="34" t="s">
        <v>58</v>
      </c>
      <c r="I29" s="35">
        <f>VLOOKUP(B29,'[6]расчет (2)'!$D$15:$BO$64,64,0)</f>
        <v>1.8310999999999999</v>
      </c>
      <c r="J29" s="35">
        <f>VLOOKUP(B29,'[6]расчет (2)'!$D$15:$BN$64,63,0)</f>
        <v>2.3607999999999998</v>
      </c>
    </row>
    <row r="30" spans="1:10" x14ac:dyDescent="0.2">
      <c r="A30" s="3">
        <v>20</v>
      </c>
      <c r="B30" s="49">
        <v>380133</v>
      </c>
      <c r="C30" s="32" t="s">
        <v>41</v>
      </c>
      <c r="D30" s="48"/>
      <c r="E30" s="33"/>
      <c r="F30" s="47">
        <v>1.1197999999999999</v>
      </c>
      <c r="G30" s="47">
        <v>0.79300000000000004</v>
      </c>
      <c r="H30" s="34" t="s">
        <v>69</v>
      </c>
      <c r="I30" s="35">
        <f>VLOOKUP(B30,'[6]расчет (2)'!$D$15:$BO$64,64,0)</f>
        <v>1.8797999999999999</v>
      </c>
      <c r="J30" s="35">
        <f>VLOOKUP(B30,'[6]расчет (2)'!$D$15:$BN$64,63,0)</f>
        <v>3.4165999999999999</v>
      </c>
    </row>
    <row r="31" spans="1:10" x14ac:dyDescent="0.2">
      <c r="A31" s="3">
        <v>21</v>
      </c>
      <c r="B31" s="49">
        <v>380144</v>
      </c>
      <c r="C31" s="32" t="s">
        <v>18</v>
      </c>
      <c r="D31" s="48"/>
      <c r="E31" s="33"/>
      <c r="F31" s="47">
        <v>1.0833999999999999</v>
      </c>
      <c r="G31" s="47">
        <v>1.0024</v>
      </c>
      <c r="H31" s="34" t="s">
        <v>72</v>
      </c>
      <c r="I31" s="35" t="e">
        <f>VLOOKUP(B31,'[6]расчет (2)'!$D$15:$BO$64,64,0)</f>
        <v>#N/A</v>
      </c>
      <c r="J31" s="35" t="e">
        <f>VLOOKUP(B31,'[6]расчет (2)'!$D$15:$BN$64,63,0)</f>
        <v>#N/A</v>
      </c>
    </row>
    <row r="32" spans="1:10" x14ac:dyDescent="0.2">
      <c r="A32" s="3">
        <v>22</v>
      </c>
      <c r="B32" s="49">
        <v>380146</v>
      </c>
      <c r="C32" s="32" t="s">
        <v>24</v>
      </c>
      <c r="D32" s="48"/>
      <c r="E32" s="33"/>
      <c r="F32" s="47">
        <v>1.1075999999999999</v>
      </c>
      <c r="G32" s="47">
        <v>0.79720000000000002</v>
      </c>
      <c r="H32" s="34" t="s">
        <v>65</v>
      </c>
      <c r="I32" s="35" t="e">
        <f>VLOOKUP(B32,'[6]расчет (2)'!$D$15:$BO$64,64,0)</f>
        <v>#N/A</v>
      </c>
      <c r="J32" s="35" t="e">
        <f>VLOOKUP(B32,'[6]расчет (2)'!$D$15:$BN$64,63,0)</f>
        <v>#N/A</v>
      </c>
    </row>
    <row r="33" spans="1:10" x14ac:dyDescent="0.2">
      <c r="A33" s="3">
        <v>23</v>
      </c>
      <c r="B33" s="49">
        <v>380177</v>
      </c>
      <c r="C33" s="32" t="s">
        <v>49</v>
      </c>
      <c r="D33" s="48"/>
      <c r="E33" s="33"/>
      <c r="F33" s="47">
        <v>1.0983000000000001</v>
      </c>
      <c r="G33" s="47">
        <v>0.96689999999999998</v>
      </c>
      <c r="H33" s="34" t="s">
        <v>62</v>
      </c>
      <c r="I33" s="35">
        <f>VLOOKUP(B33,'[6]расчет (2)'!$D$15:$BO$64,64,0)</f>
        <v>2.6190000000000002</v>
      </c>
      <c r="J33" s="35">
        <f>VLOOKUP(B33,'[6]расчет (2)'!$D$15:$BN$64,63,0)</f>
        <v>3.0604</v>
      </c>
    </row>
    <row r="34" spans="1:10" x14ac:dyDescent="0.2">
      <c r="A34" s="3">
        <v>24</v>
      </c>
      <c r="B34" s="49">
        <v>380247</v>
      </c>
      <c r="C34" s="32" t="s">
        <v>12</v>
      </c>
      <c r="D34" s="48"/>
      <c r="E34" s="33"/>
      <c r="F34" s="47">
        <v>1.0924</v>
      </c>
      <c r="G34" s="47">
        <v>1.1540999999999999</v>
      </c>
      <c r="H34" s="34" t="s">
        <v>87</v>
      </c>
      <c r="I34" s="35">
        <f>VLOOKUP(B34,'[6]расчет (2)'!$D$15:$BO$64,64,0)</f>
        <v>3.7881</v>
      </c>
      <c r="J34" s="35">
        <f>VLOOKUP(B34,'[6]расчет (2)'!$D$15:$BN$64,63,0)</f>
        <v>5.5156999999999998</v>
      </c>
    </row>
    <row r="35" spans="1:10" x14ac:dyDescent="0.2">
      <c r="A35" s="3">
        <v>25</v>
      </c>
      <c r="B35" s="49">
        <v>380248</v>
      </c>
      <c r="C35" s="32" t="s">
        <v>20</v>
      </c>
      <c r="D35" s="48"/>
      <c r="E35" s="33"/>
      <c r="F35" s="47">
        <v>1.1373</v>
      </c>
      <c r="G35" s="47">
        <v>0.62760000000000005</v>
      </c>
      <c r="H35" s="34" t="s">
        <v>75</v>
      </c>
      <c r="I35" s="35">
        <f>VLOOKUP(B35,'[6]расчет (2)'!$D$15:$BO$64,64,0)</f>
        <v>1.7433000000000001</v>
      </c>
      <c r="J35" s="35">
        <f>VLOOKUP(B35,'[6]расчет (2)'!$D$15:$BN$64,63,0)</f>
        <v>4.0162000000000004</v>
      </c>
    </row>
    <row r="36" spans="1:10" x14ac:dyDescent="0.2">
      <c r="A36" s="3">
        <v>26</v>
      </c>
      <c r="B36" s="49">
        <v>380245</v>
      </c>
      <c r="C36" s="32" t="s">
        <v>39</v>
      </c>
      <c r="D36" s="48"/>
      <c r="E36" s="33"/>
      <c r="F36" s="47">
        <v>1.0773999999999999</v>
      </c>
      <c r="G36" s="47">
        <v>1.1380999999999999</v>
      </c>
      <c r="H36" s="34" t="s">
        <v>63</v>
      </c>
      <c r="I36" s="35">
        <f>VLOOKUP(B36,'[6]расчет (2)'!$D$15:$BO$64,64,0)</f>
        <v>5.8753000000000002</v>
      </c>
      <c r="J36" s="35">
        <f>VLOOKUP(B36,'[6]расчет (2)'!$D$15:$BN$64,63,0)</f>
        <v>7.9278000000000004</v>
      </c>
    </row>
    <row r="37" spans="1:10" x14ac:dyDescent="0.2">
      <c r="A37" s="3">
        <v>27</v>
      </c>
      <c r="B37" s="49">
        <v>380251</v>
      </c>
      <c r="C37" s="32" t="s">
        <v>38</v>
      </c>
      <c r="D37" s="48"/>
      <c r="E37" s="33"/>
      <c r="F37" s="47">
        <v>1.097</v>
      </c>
      <c r="G37" s="47">
        <v>0.97050000000000003</v>
      </c>
      <c r="H37" s="34" t="s">
        <v>84</v>
      </c>
      <c r="I37" s="35">
        <f>VLOOKUP(B37,'[6]расчет (2)'!$D$15:$BO$64,64,0)</f>
        <v>2.0697000000000001</v>
      </c>
      <c r="J37" s="35">
        <f>VLOOKUP(B37,'[6]расчет (2)'!$D$15:$BN$64,63,0)</f>
        <v>4.9667000000000003</v>
      </c>
    </row>
    <row r="38" spans="1:10" x14ac:dyDescent="0.2">
      <c r="A38" s="3">
        <v>28</v>
      </c>
      <c r="B38" s="49">
        <v>380162</v>
      </c>
      <c r="C38" s="32" t="s">
        <v>9</v>
      </c>
      <c r="D38" s="48"/>
      <c r="E38" s="33"/>
      <c r="F38" s="47">
        <v>1.1638999999999999</v>
      </c>
      <c r="G38" s="47">
        <v>0.50780000000000003</v>
      </c>
      <c r="H38" s="34" t="s">
        <v>60</v>
      </c>
      <c r="I38" s="35" t="e">
        <f>VLOOKUP(B38,'[6]расчет (2)'!$D$15:$BO$64,64,0)</f>
        <v>#N/A</v>
      </c>
      <c r="J38" s="35" t="e">
        <f>VLOOKUP(B38,'[6]расчет (2)'!$D$15:$BN$64,63,0)</f>
        <v>#N/A</v>
      </c>
    </row>
    <row r="39" spans="1:10" x14ac:dyDescent="0.2">
      <c r="A39" s="3">
        <v>29</v>
      </c>
      <c r="B39" s="49">
        <v>380188</v>
      </c>
      <c r="C39" s="32" t="s">
        <v>50</v>
      </c>
      <c r="D39" s="48"/>
      <c r="E39" s="33"/>
      <c r="F39" s="47">
        <v>1.0586</v>
      </c>
      <c r="G39" s="47">
        <v>1.5184</v>
      </c>
      <c r="H39" s="34" t="s">
        <v>82</v>
      </c>
      <c r="I39" s="35" t="e">
        <f>VLOOKUP(B39,'[6]расчет (2)'!$D$15:$BO$64,64,0)</f>
        <v>#N/A</v>
      </c>
      <c r="J39" s="35" t="e">
        <f>VLOOKUP(B39,'[6]расчет (2)'!$D$15:$BN$64,63,0)</f>
        <v>#N/A</v>
      </c>
    </row>
    <row r="40" spans="1:10" x14ac:dyDescent="0.2">
      <c r="A40" s="3">
        <v>30</v>
      </c>
      <c r="B40" s="49">
        <v>380118</v>
      </c>
      <c r="C40" s="34" t="s">
        <v>34</v>
      </c>
      <c r="D40" s="48"/>
      <c r="E40" s="33"/>
      <c r="F40" s="47">
        <v>1.0903</v>
      </c>
      <c r="G40" s="47">
        <v>0.61760000000000004</v>
      </c>
      <c r="H40" s="35" t="s">
        <v>232</v>
      </c>
      <c r="I40" s="35">
        <f>VLOOKUP(B40,'[6]расчет (2)'!$D$15:$BO$64,64,0)</f>
        <v>0</v>
      </c>
      <c r="J40" s="35">
        <f>VLOOKUP(B40,'[6]расчет (2)'!$D$15:$BN$64,63,0)</f>
        <v>0</v>
      </c>
    </row>
    <row r="41" spans="1:10" x14ac:dyDescent="0.2">
      <c r="A41" s="3">
        <v>31</v>
      </c>
      <c r="B41" s="33">
        <v>380119</v>
      </c>
      <c r="C41" s="34" t="s">
        <v>25</v>
      </c>
      <c r="D41" s="48"/>
      <c r="E41" s="33"/>
      <c r="F41" s="47">
        <v>1.1840999999999999</v>
      </c>
      <c r="G41" s="47">
        <v>0.56030000000000002</v>
      </c>
      <c r="H41" s="35" t="s">
        <v>231</v>
      </c>
      <c r="I41" s="35" t="e">
        <f>VLOOKUP(B41,'[6]расчет (2)'!$D$15:$BO$64,64,0)</f>
        <v>#N/A</v>
      </c>
      <c r="J41" s="35" t="e">
        <f>VLOOKUP(B41,'[6]расчет (2)'!$D$15:$BN$64,63,0)</f>
        <v>#N/A</v>
      </c>
    </row>
    <row r="42" spans="1:10" x14ac:dyDescent="0.2">
      <c r="A42" s="3">
        <v>32</v>
      </c>
      <c r="B42" s="33">
        <v>380117</v>
      </c>
      <c r="C42" s="34" t="s">
        <v>40</v>
      </c>
      <c r="D42" s="48"/>
      <c r="E42" s="33"/>
      <c r="F42" s="47">
        <v>1.0588</v>
      </c>
      <c r="G42" s="47">
        <v>1.7035</v>
      </c>
      <c r="H42" s="35" t="s">
        <v>230</v>
      </c>
      <c r="I42" s="35">
        <f>VLOOKUP(B42,'[6]расчет (2)'!$D$15:$BO$64,64,0)</f>
        <v>2.3248000000000002</v>
      </c>
      <c r="J42" s="35">
        <f>VLOOKUP(B42,'[6]расчет (2)'!$D$15:$BN$64,63,0)</f>
        <v>5.2592999999999996</v>
      </c>
    </row>
    <row r="43" spans="1:10" x14ac:dyDescent="0.2">
      <c r="A43" s="3">
        <v>33</v>
      </c>
      <c r="B43" s="33">
        <v>380009</v>
      </c>
      <c r="C43" s="34" t="s">
        <v>229</v>
      </c>
      <c r="D43" s="48"/>
      <c r="E43" s="33"/>
      <c r="F43" s="47">
        <v>1.0419</v>
      </c>
      <c r="G43" s="47">
        <v>1.4661</v>
      </c>
      <c r="H43" s="35" t="s">
        <v>228</v>
      </c>
      <c r="I43" s="35" t="e">
        <f>VLOOKUP(B43,'[6]расчет (2)'!$D$15:$BO$64,64,0)</f>
        <v>#N/A</v>
      </c>
      <c r="J43" s="35" t="e">
        <f>VLOOKUP(B43,'[6]расчет (2)'!$D$15:$BN$64,63,0)</f>
        <v>#N/A</v>
      </c>
    </row>
    <row r="44" spans="1:10" x14ac:dyDescent="0.2">
      <c r="A44" s="3">
        <v>34</v>
      </c>
      <c r="B44" s="33">
        <v>380029</v>
      </c>
      <c r="C44" s="34" t="s">
        <v>30</v>
      </c>
      <c r="D44" s="48"/>
      <c r="E44" s="33"/>
      <c r="F44" s="47">
        <v>1.2274</v>
      </c>
      <c r="G44" s="47">
        <v>0.4199</v>
      </c>
      <c r="H44" s="35" t="s">
        <v>227</v>
      </c>
      <c r="I44" s="35">
        <f>VLOOKUP(B44,'[6]расчет (2)'!$D$15:$BO$64,64,0)</f>
        <v>2.4956</v>
      </c>
      <c r="J44" s="35">
        <f>VLOOKUP(B44,'[6]расчет (2)'!$D$15:$BN$64,63,0)</f>
        <v>3.8952</v>
      </c>
    </row>
    <row r="45" spans="1:10" x14ac:dyDescent="0.2">
      <c r="A45" s="3">
        <v>35</v>
      </c>
      <c r="B45" s="33">
        <v>380098</v>
      </c>
      <c r="C45" s="34" t="s">
        <v>15</v>
      </c>
      <c r="D45" s="48"/>
      <c r="E45" s="33"/>
      <c r="F45" s="47">
        <v>1.109</v>
      </c>
      <c r="G45" s="47">
        <v>0.48259999999999997</v>
      </c>
      <c r="H45" s="35" t="s">
        <v>226</v>
      </c>
      <c r="I45" s="35">
        <f>VLOOKUP(B45,'[6]расчет (2)'!$D$15:$BO$64,64,0)</f>
        <v>2.9821</v>
      </c>
      <c r="J45" s="35">
        <f>VLOOKUP(B45,'[6]расчет (2)'!$D$15:$BN$64,63,0)</f>
        <v>4.4965000000000002</v>
      </c>
    </row>
    <row r="46" spans="1:10" x14ac:dyDescent="0.2">
      <c r="A46" s="3">
        <v>36</v>
      </c>
      <c r="B46" s="33">
        <v>380095</v>
      </c>
      <c r="C46" s="34" t="s">
        <v>19</v>
      </c>
      <c r="D46" s="48"/>
      <c r="E46" s="33"/>
      <c r="F46" s="47">
        <v>1.0461</v>
      </c>
      <c r="G46" s="47">
        <v>1.3173999999999999</v>
      </c>
      <c r="H46" s="35" t="s">
        <v>57</v>
      </c>
      <c r="I46" s="35" t="e">
        <f>VLOOKUP(B46,'[6]расчет (2)'!$D$15:$BO$64,64,0)</f>
        <v>#N/A</v>
      </c>
      <c r="J46" s="35" t="e">
        <f>VLOOKUP(B46,'[6]расчет (2)'!$D$15:$BN$64,63,0)</f>
        <v>#N/A</v>
      </c>
    </row>
    <row r="47" spans="1:10" x14ac:dyDescent="0.2">
      <c r="A47" s="3">
        <v>37</v>
      </c>
      <c r="B47" s="33">
        <v>380115</v>
      </c>
      <c r="C47" s="34" t="s">
        <v>4</v>
      </c>
      <c r="D47" s="48"/>
      <c r="E47" s="33"/>
      <c r="F47" s="47">
        <v>1.1045</v>
      </c>
      <c r="G47" s="47">
        <v>0.51529999999999998</v>
      </c>
      <c r="H47" s="35" t="s">
        <v>56</v>
      </c>
      <c r="I47" s="35">
        <f>VLOOKUP(B47,'[6]расчет (2)'!$D$15:$BO$64,64,0)</f>
        <v>3.399</v>
      </c>
      <c r="J47" s="35">
        <f>VLOOKUP(B47,'[6]расчет (2)'!$D$15:$BN$64,63,0)</f>
        <v>3.8077999999999999</v>
      </c>
    </row>
    <row r="48" spans="1:10" x14ac:dyDescent="0.2">
      <c r="A48" s="3">
        <v>38</v>
      </c>
      <c r="B48" s="33">
        <v>380036</v>
      </c>
      <c r="C48" s="34" t="s">
        <v>45</v>
      </c>
      <c r="D48" s="48"/>
      <c r="E48" s="33"/>
      <c r="F48" s="47">
        <v>1.0911999999999999</v>
      </c>
      <c r="G48" s="47">
        <v>1.3065</v>
      </c>
      <c r="H48" s="35" t="s">
        <v>225</v>
      </c>
      <c r="I48" s="35" t="e">
        <f>VLOOKUP(B48,'[6]расчет (2)'!$D$15:$BO$64,64,0)</f>
        <v>#N/A</v>
      </c>
      <c r="J48" s="35" t="e">
        <f>VLOOKUP(B48,'[6]расчет (2)'!$D$15:$BN$64,63,0)</f>
        <v>#N/A</v>
      </c>
    </row>
    <row r="49" spans="1:10" x14ac:dyDescent="0.2">
      <c r="A49" s="3">
        <v>39</v>
      </c>
      <c r="B49" s="33">
        <v>380132</v>
      </c>
      <c r="C49" s="34" t="s">
        <v>10</v>
      </c>
      <c r="D49" s="48"/>
      <c r="E49" s="33"/>
      <c r="F49" s="47">
        <v>1.1519999999999999</v>
      </c>
      <c r="G49" s="47">
        <v>0.60750000000000004</v>
      </c>
      <c r="H49" s="35" t="s">
        <v>77</v>
      </c>
      <c r="I49" s="35">
        <f>VLOOKUP(B49,'[6]расчет (2)'!$D$15:$BO$64,64,0)</f>
        <v>1.8738999999999999</v>
      </c>
      <c r="J49" s="35">
        <f>VLOOKUP(B49,'[6]расчет (2)'!$D$15:$BN$64,63,0)</f>
        <v>3.8561999999999999</v>
      </c>
    </row>
    <row r="50" spans="1:10" x14ac:dyDescent="0.2">
      <c r="A50" s="3">
        <v>40</v>
      </c>
      <c r="B50" s="33">
        <v>380114</v>
      </c>
      <c r="C50" s="34" t="s">
        <v>17</v>
      </c>
      <c r="D50" s="48"/>
      <c r="E50" s="33"/>
      <c r="F50" s="47">
        <v>1.1116999999999999</v>
      </c>
      <c r="G50" s="47">
        <v>0.81340000000000001</v>
      </c>
      <c r="H50" s="35" t="s">
        <v>79</v>
      </c>
      <c r="I50" s="35">
        <f>VLOOKUP(B50,'[6]расчет (2)'!$D$15:$BO$64,64,0)</f>
        <v>2.8845000000000001</v>
      </c>
      <c r="J50" s="35">
        <f>VLOOKUP(B50,'[6]расчет (2)'!$D$15:$BN$64,63,0)</f>
        <v>5.9215</v>
      </c>
    </row>
    <row r="51" spans="1:10" x14ac:dyDescent="0.2">
      <c r="A51" s="3">
        <v>41</v>
      </c>
      <c r="B51" s="33">
        <v>380147</v>
      </c>
      <c r="C51" s="34" t="s">
        <v>16</v>
      </c>
      <c r="D51" s="48"/>
      <c r="E51" s="33"/>
      <c r="F51" s="47">
        <v>1.073</v>
      </c>
      <c r="G51" s="47">
        <v>1.0895999999999999</v>
      </c>
      <c r="H51" s="35" t="s">
        <v>70</v>
      </c>
      <c r="I51" s="35">
        <f>VLOOKUP(B51,'[6]расчет (2)'!$D$15:$BO$64,64,0)</f>
        <v>4.0632000000000001</v>
      </c>
      <c r="J51" s="35">
        <f>VLOOKUP(B51,'[6]расчет (2)'!$D$15:$BN$64,63,0)</f>
        <v>8.6313999999999993</v>
      </c>
    </row>
    <row r="52" spans="1:10" x14ac:dyDescent="0.2">
      <c r="A52" s="3">
        <v>42</v>
      </c>
      <c r="B52" s="33">
        <v>380182</v>
      </c>
      <c r="C52" s="34" t="s">
        <v>31</v>
      </c>
      <c r="D52" s="48"/>
      <c r="E52" s="33"/>
      <c r="F52" s="47">
        <v>1.0787</v>
      </c>
      <c r="G52" s="47">
        <v>0.88519999999999999</v>
      </c>
      <c r="H52" s="35" t="s">
        <v>71</v>
      </c>
      <c r="I52" s="35" t="e">
        <f>VLOOKUP(B52,'[6]расчет (2)'!$D$15:$BO$64,64,0)</f>
        <v>#N/A</v>
      </c>
      <c r="J52" s="35" t="e">
        <f>VLOOKUP(B52,'[6]расчет (2)'!$D$15:$BN$64,63,0)</f>
        <v>#N/A</v>
      </c>
    </row>
    <row r="53" spans="1:10" x14ac:dyDescent="0.2">
      <c r="A53" s="3">
        <v>43</v>
      </c>
      <c r="B53" s="33">
        <v>380129</v>
      </c>
      <c r="C53" s="34" t="s">
        <v>21</v>
      </c>
      <c r="D53" s="48"/>
      <c r="E53" s="33"/>
      <c r="F53" s="47">
        <v>1.0669999999999999</v>
      </c>
      <c r="G53" s="47">
        <v>1.0546</v>
      </c>
      <c r="H53" s="35" t="s">
        <v>64</v>
      </c>
      <c r="I53" s="35" t="e">
        <f>VLOOKUP(B53,'[6]расчет (2)'!$D$15:$BO$64,64,0)</f>
        <v>#N/A</v>
      </c>
      <c r="J53" s="35" t="e">
        <f>VLOOKUP(B53,'[6]расчет (2)'!$D$15:$BN$64,63,0)</f>
        <v>#N/A</v>
      </c>
    </row>
    <row r="54" spans="1:10" x14ac:dyDescent="0.2">
      <c r="A54" s="3">
        <v>44</v>
      </c>
      <c r="B54" s="33">
        <v>380249</v>
      </c>
      <c r="C54" s="34" t="s">
        <v>6</v>
      </c>
      <c r="D54" s="48"/>
      <c r="E54" s="33"/>
      <c r="F54" s="47">
        <v>1.0960000000000001</v>
      </c>
      <c r="G54" s="47">
        <v>1.0330999999999999</v>
      </c>
      <c r="H54" s="35" t="s">
        <v>85</v>
      </c>
      <c r="I54" s="35">
        <f>VLOOKUP(B54,'[6]расчет (2)'!$D$15:$BO$64,64,0)</f>
        <v>2.4015</v>
      </c>
      <c r="J54" s="35">
        <f>VLOOKUP(B54,'[6]расчет (2)'!$D$15:$BN$64,63,0)</f>
        <v>4.2689000000000004</v>
      </c>
    </row>
    <row r="55" spans="1:10" x14ac:dyDescent="0.2">
      <c r="A55" s="3">
        <v>45</v>
      </c>
      <c r="B55" s="33">
        <v>380097</v>
      </c>
      <c r="C55" s="34" t="s">
        <v>5</v>
      </c>
      <c r="D55" s="48"/>
      <c r="E55" s="33"/>
      <c r="F55" s="47">
        <v>1.0913999999999999</v>
      </c>
      <c r="G55" s="47">
        <v>0.99350000000000005</v>
      </c>
      <c r="H55" s="35" t="s">
        <v>76</v>
      </c>
      <c r="I55" s="35">
        <f>VLOOKUP(B55,'[6]расчет (2)'!$D$15:$BO$64,64,0)</f>
        <v>6.2404000000000002</v>
      </c>
      <c r="J55" s="35">
        <f>VLOOKUP(B55,'[6]расчет (2)'!$D$15:$BN$64,63,0)</f>
        <v>8.9762000000000004</v>
      </c>
    </row>
    <row r="56" spans="1:10" x14ac:dyDescent="0.2">
      <c r="A56" s="3">
        <v>46</v>
      </c>
      <c r="B56" s="33">
        <v>380096</v>
      </c>
      <c r="C56" s="34" t="s">
        <v>11</v>
      </c>
      <c r="D56" s="48"/>
      <c r="E56" s="33"/>
      <c r="F56" s="47">
        <v>1.0969</v>
      </c>
      <c r="G56" s="47">
        <v>0.85250000000000004</v>
      </c>
      <c r="H56" s="35" t="s">
        <v>86</v>
      </c>
      <c r="I56" s="35">
        <f>VLOOKUP(B56,'[6]расчет (2)'!$D$15:$BO$64,64,0)</f>
        <v>3.7368000000000001</v>
      </c>
      <c r="J56" s="35">
        <f>VLOOKUP(B56,'[6]расчет (2)'!$D$15:$BN$64,63,0)</f>
        <v>7.4833999999999996</v>
      </c>
    </row>
    <row r="57" spans="1:10" x14ac:dyDescent="0.2">
      <c r="A57" s="3">
        <v>47</v>
      </c>
      <c r="B57" s="33">
        <v>380246</v>
      </c>
      <c r="C57" s="34" t="s">
        <v>14</v>
      </c>
      <c r="D57" s="48"/>
      <c r="E57" s="33"/>
      <c r="F57" s="47">
        <v>1.0584</v>
      </c>
      <c r="G57" s="47">
        <v>1.3612</v>
      </c>
      <c r="H57" s="35" t="s">
        <v>81</v>
      </c>
      <c r="I57" s="35">
        <f>VLOOKUP(B57,'[6]расчет (2)'!$D$15:$BO$64,64,0)</f>
        <v>4.5042999999999997</v>
      </c>
      <c r="J57" s="35">
        <f>VLOOKUP(B57,'[6]расчет (2)'!$D$15:$BN$64,63,0)</f>
        <v>8.5841999999999992</v>
      </c>
    </row>
    <row r="58" spans="1:10" x14ac:dyDescent="0.2">
      <c r="A58" s="3">
        <v>48</v>
      </c>
      <c r="B58" s="33">
        <v>380100</v>
      </c>
      <c r="C58" s="34" t="s">
        <v>7</v>
      </c>
      <c r="D58" s="48"/>
      <c r="E58" s="33"/>
      <c r="F58" s="47">
        <v>1.0680000000000001</v>
      </c>
      <c r="G58" s="47">
        <v>1.2181</v>
      </c>
      <c r="H58" s="35" t="s">
        <v>78</v>
      </c>
      <c r="I58" s="35">
        <f>VLOOKUP(B58,'[6]расчет (2)'!$D$15:$BO$64,64,0)</f>
        <v>6.5186999999999999</v>
      </c>
      <c r="J58" s="35">
        <f>VLOOKUP(B58,'[6]расчет (2)'!$D$15:$BN$64,63,0)</f>
        <v>12.0276</v>
      </c>
    </row>
    <row r="59" spans="1:10" x14ac:dyDescent="0.2">
      <c r="A59" s="3">
        <v>49</v>
      </c>
      <c r="B59" s="33">
        <v>380157</v>
      </c>
      <c r="C59" s="34" t="s">
        <v>51</v>
      </c>
      <c r="D59" s="48"/>
      <c r="E59" s="33"/>
      <c r="F59" s="47">
        <v>1.0708</v>
      </c>
      <c r="G59" s="47">
        <v>1.6935</v>
      </c>
      <c r="H59" s="35" t="s">
        <v>59</v>
      </c>
      <c r="I59" s="35">
        <f>VLOOKUP(B59,'[6]расчет (2)'!$D$15:$BO$64,64,0)</f>
        <v>2.0045999999999999</v>
      </c>
      <c r="J59" s="35">
        <f>VLOOKUP(B59,'[6]расчет (2)'!$D$15:$BN$64,63,0)</f>
        <v>3.5931000000000002</v>
      </c>
    </row>
    <row r="60" spans="1:10" x14ac:dyDescent="0.2">
      <c r="A60" s="3">
        <v>50</v>
      </c>
      <c r="B60" s="33">
        <v>380240</v>
      </c>
      <c r="C60" s="34" t="s">
        <v>55</v>
      </c>
      <c r="D60" s="48"/>
      <c r="E60" s="33"/>
      <c r="F60" s="47">
        <v>1.2158</v>
      </c>
      <c r="G60" s="47">
        <v>0.33589999999999998</v>
      </c>
    </row>
    <row r="61" spans="1:10" x14ac:dyDescent="0.2">
      <c r="A61" s="3">
        <v>51</v>
      </c>
      <c r="B61" s="33">
        <v>380004</v>
      </c>
      <c r="C61" s="34" t="s">
        <v>169</v>
      </c>
      <c r="D61" s="48">
        <v>1</v>
      </c>
      <c r="E61" s="33">
        <v>8</v>
      </c>
      <c r="F61" s="47">
        <v>1.1047</v>
      </c>
      <c r="G61" s="47">
        <v>0.82479999999999998</v>
      </c>
    </row>
  </sheetData>
  <autoFilter ref="A10:K59"/>
  <mergeCells count="7">
    <mergeCell ref="C8:F8"/>
    <mergeCell ref="C1:D1"/>
    <mergeCell ref="C2:F2"/>
    <mergeCell ref="C3:F3"/>
    <mergeCell ref="C4:F4"/>
    <mergeCell ref="C5:F5"/>
    <mergeCell ref="C6:F6"/>
  </mergeCells>
  <pageMargins left="0.70866141732283472" right="0.17" top="0.74803149606299213" bottom="0.74803149606299213" header="0.31496062992125984" footer="0.31496062992125984"/>
  <pageSetup paperSize="9" scale="70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J61"/>
  <sheetViews>
    <sheetView workbookViewId="0">
      <selection activeCell="C3" sqref="C3:D3"/>
    </sheetView>
  </sheetViews>
  <sheetFormatPr defaultColWidth="9.140625" defaultRowHeight="12.75" x14ac:dyDescent="0.2"/>
  <cols>
    <col min="1" max="1" width="5.7109375" style="44" customWidth="1"/>
    <col min="2" max="2" width="9.28515625" style="44" customWidth="1"/>
    <col min="3" max="3" width="101" style="44" customWidth="1"/>
    <col min="4" max="4" width="13.5703125" style="45" customWidth="1"/>
    <col min="5" max="7" width="9.140625" style="44" hidden="1" customWidth="1"/>
    <col min="8" max="8" width="10.28515625" style="44" customWidth="1"/>
    <col min="9" max="9" width="9.140625" style="44" customWidth="1"/>
    <col min="10" max="16384" width="9.140625" style="44"/>
  </cols>
  <sheetData>
    <row r="1" spans="1:10" x14ac:dyDescent="0.2">
      <c r="C1" s="115"/>
      <c r="D1" s="115" t="s">
        <v>248</v>
      </c>
    </row>
    <row r="2" spans="1:10" s="46" customFormat="1" x14ac:dyDescent="0.2">
      <c r="C2" s="108" t="s">
        <v>326</v>
      </c>
      <c r="D2" s="108"/>
    </row>
    <row r="3" spans="1:10" x14ac:dyDescent="0.2">
      <c r="C3" s="102"/>
      <c r="D3" s="102"/>
    </row>
    <row r="4" spans="1:10" x14ac:dyDescent="0.2">
      <c r="C4" s="6"/>
      <c r="D4" s="6"/>
    </row>
    <row r="5" spans="1:10" x14ac:dyDescent="0.2">
      <c r="C5" s="115" t="s">
        <v>249</v>
      </c>
      <c r="D5" s="115"/>
    </row>
    <row r="6" spans="1:10" x14ac:dyDescent="0.2">
      <c r="C6" s="115" t="s">
        <v>94</v>
      </c>
      <c r="D6" s="115"/>
    </row>
    <row r="7" spans="1:10" x14ac:dyDescent="0.2">
      <c r="D7" s="16"/>
    </row>
    <row r="8" spans="1:10" ht="39" customHeight="1" x14ac:dyDescent="0.2">
      <c r="C8" s="43" t="s">
        <v>250</v>
      </c>
      <c r="D8" s="35"/>
    </row>
    <row r="9" spans="1:10" x14ac:dyDescent="0.2">
      <c r="D9" s="35"/>
    </row>
    <row r="10" spans="1:10" x14ac:dyDescent="0.2">
      <c r="A10" s="3" t="s">
        <v>1</v>
      </c>
      <c r="B10" s="54"/>
      <c r="C10" s="3" t="s">
        <v>2</v>
      </c>
      <c r="D10" s="41" t="s">
        <v>222</v>
      </c>
      <c r="F10" s="44">
        <v>1</v>
      </c>
    </row>
    <row r="11" spans="1:10" s="35" customFormat="1" x14ac:dyDescent="0.2">
      <c r="A11" s="3">
        <v>1</v>
      </c>
      <c r="B11" s="55">
        <v>380136</v>
      </c>
      <c r="C11" s="32" t="s">
        <v>46</v>
      </c>
      <c r="D11" s="56">
        <v>1473.15</v>
      </c>
      <c r="E11" s="50" t="s">
        <v>245</v>
      </c>
      <c r="F11" s="35" t="e">
        <f>VLOOKUP(B11,'[6]расчет (2)'!$D$15:$CF$64,81,0)</f>
        <v>#REF!</v>
      </c>
      <c r="G11" s="57"/>
      <c r="H11" s="50"/>
      <c r="J11" s="50"/>
    </row>
    <row r="12" spans="1:10" s="35" customFormat="1" x14ac:dyDescent="0.2">
      <c r="A12" s="3">
        <v>2</v>
      </c>
      <c r="B12" s="55">
        <v>380137</v>
      </c>
      <c r="C12" s="32" t="s">
        <v>244</v>
      </c>
      <c r="D12" s="56">
        <v>1233.6600000000001</v>
      </c>
      <c r="E12" s="50" t="s">
        <v>243</v>
      </c>
      <c r="F12" s="35" t="e">
        <f>VLOOKUP(B12,'[6]расчет (2)'!$D$15:$CF$64,81,0)</f>
        <v>#REF!</v>
      </c>
      <c r="G12" s="57"/>
      <c r="H12" s="50"/>
      <c r="J12" s="50"/>
    </row>
    <row r="13" spans="1:10" s="35" customFormat="1" x14ac:dyDescent="0.2">
      <c r="A13" s="3">
        <v>3</v>
      </c>
      <c r="B13" s="55">
        <v>380121</v>
      </c>
      <c r="C13" s="32" t="s">
        <v>32</v>
      </c>
      <c r="D13" s="56">
        <v>1596.14</v>
      </c>
      <c r="E13" s="50" t="s">
        <v>242</v>
      </c>
      <c r="F13" s="35" t="e">
        <f>VLOOKUP(B13,'[6]расчет (2)'!$D$15:$CF$64,81,0)</f>
        <v>#REF!</v>
      </c>
      <c r="G13" s="57"/>
      <c r="H13" s="50"/>
      <c r="J13" s="50"/>
    </row>
    <row r="14" spans="1:10" s="35" customFormat="1" x14ac:dyDescent="0.2">
      <c r="A14" s="3">
        <v>4</v>
      </c>
      <c r="B14" s="55">
        <v>380005</v>
      </c>
      <c r="C14" s="32" t="s">
        <v>241</v>
      </c>
      <c r="D14" s="56">
        <v>1523.12</v>
      </c>
      <c r="E14" s="50" t="s">
        <v>240</v>
      </c>
      <c r="F14" s="35" t="e">
        <f>VLOOKUP(B14,'[6]расчет (2)'!$D$15:$CF$64,81,0)</f>
        <v>#REF!</v>
      </c>
      <c r="G14" s="57"/>
      <c r="H14" s="50"/>
      <c r="J14" s="50"/>
    </row>
    <row r="15" spans="1:10" s="35" customFormat="1" x14ac:dyDescent="0.2">
      <c r="A15" s="3">
        <v>5</v>
      </c>
      <c r="B15" s="55">
        <v>380021</v>
      </c>
      <c r="C15" s="32" t="s">
        <v>239</v>
      </c>
      <c r="D15" s="56">
        <v>1971.97</v>
      </c>
      <c r="E15" s="50" t="s">
        <v>238</v>
      </c>
      <c r="F15" s="35" t="e">
        <f>VLOOKUP(B15,'[6]расчет (2)'!$D$15:$CF$64,81,0)</f>
        <v>#REF!</v>
      </c>
      <c r="G15" s="50"/>
      <c r="H15" s="50"/>
      <c r="J15" s="50"/>
    </row>
    <row r="16" spans="1:10" s="35" customFormat="1" x14ac:dyDescent="0.2">
      <c r="A16" s="3">
        <v>6</v>
      </c>
      <c r="B16" s="55">
        <v>380149</v>
      </c>
      <c r="C16" s="32" t="s">
        <v>54</v>
      </c>
      <c r="D16" s="56">
        <v>1788.73</v>
      </c>
      <c r="E16" s="50" t="s">
        <v>83</v>
      </c>
      <c r="F16" s="35" t="e">
        <f>VLOOKUP(B16,'[6]расчет (2)'!$D$15:$CF$64,81,0)</f>
        <v>#REF!</v>
      </c>
      <c r="G16" s="50"/>
      <c r="H16" s="50"/>
      <c r="J16" s="50"/>
    </row>
    <row r="17" spans="1:10" s="35" customFormat="1" x14ac:dyDescent="0.2">
      <c r="A17" s="3">
        <v>7</v>
      </c>
      <c r="B17" s="55">
        <v>380164</v>
      </c>
      <c r="C17" s="32" t="s">
        <v>42</v>
      </c>
      <c r="D17" s="56">
        <v>1258.5</v>
      </c>
      <c r="E17" s="50" t="s">
        <v>67</v>
      </c>
      <c r="F17" s="35" t="e">
        <f>VLOOKUP(B17,'[6]расчет (2)'!$D$15:$CF$64,81,0)</f>
        <v>#REF!</v>
      </c>
      <c r="G17" s="50"/>
      <c r="H17" s="50"/>
      <c r="J17" s="50"/>
    </row>
    <row r="18" spans="1:10" s="35" customFormat="1" x14ac:dyDescent="0.2">
      <c r="A18" s="3">
        <v>8</v>
      </c>
      <c r="B18" s="55">
        <v>380165</v>
      </c>
      <c r="C18" s="32" t="s">
        <v>37</v>
      </c>
      <c r="D18" s="56">
        <v>1195.24</v>
      </c>
      <c r="E18" s="50" t="s">
        <v>66</v>
      </c>
      <c r="F18" s="35" t="e">
        <f>VLOOKUP(B18,'[6]расчет (2)'!$D$15:$CF$64,81,0)</f>
        <v>#REF!</v>
      </c>
      <c r="G18" s="50"/>
      <c r="H18" s="50"/>
      <c r="J18" s="50"/>
    </row>
    <row r="19" spans="1:10" x14ac:dyDescent="0.2">
      <c r="A19" s="3">
        <v>9</v>
      </c>
      <c r="B19" s="55">
        <v>380099</v>
      </c>
      <c r="C19" s="32" t="s">
        <v>43</v>
      </c>
      <c r="D19" s="56">
        <v>1054.5999999999999</v>
      </c>
      <c r="E19" s="50" t="s">
        <v>68</v>
      </c>
      <c r="F19" s="35" t="e">
        <f>VLOOKUP(B19,'[6]расчет (2)'!$D$15:$CF$64,81,0)</f>
        <v>#REF!</v>
      </c>
      <c r="G19" s="50"/>
      <c r="H19" s="50"/>
      <c r="J19" s="50"/>
    </row>
    <row r="20" spans="1:10" ht="25.5" x14ac:dyDescent="0.2">
      <c r="A20" s="3">
        <v>10</v>
      </c>
      <c r="B20" s="55">
        <v>380087</v>
      </c>
      <c r="C20" s="32" t="s">
        <v>73</v>
      </c>
      <c r="D20" s="56">
        <v>1411.22</v>
      </c>
      <c r="E20" s="50" t="s">
        <v>74</v>
      </c>
      <c r="F20" s="35" t="e">
        <f>VLOOKUP(B20,'[6]расчет (2)'!$D$15:$CF$64,81,0)</f>
        <v>#REF!</v>
      </c>
      <c r="G20" s="50"/>
      <c r="H20" s="50"/>
      <c r="I20" s="35"/>
      <c r="J20" s="50"/>
    </row>
    <row r="21" spans="1:10" x14ac:dyDescent="0.2">
      <c r="A21" s="3">
        <v>11</v>
      </c>
      <c r="B21" s="55">
        <v>380122</v>
      </c>
      <c r="C21" s="32" t="s">
        <v>26</v>
      </c>
      <c r="D21" s="56">
        <v>1390.51</v>
      </c>
      <c r="E21" s="50" t="s">
        <v>237</v>
      </c>
      <c r="F21" s="35" t="e">
        <f>VLOOKUP(B21,'[6]расчет (2)'!$D$15:$CF$64,81,0)</f>
        <v>#REF!</v>
      </c>
      <c r="G21" s="50"/>
      <c r="H21" s="50"/>
      <c r="I21" s="35"/>
      <c r="J21" s="50"/>
    </row>
    <row r="22" spans="1:10" x14ac:dyDescent="0.2">
      <c r="A22" s="3">
        <v>12</v>
      </c>
      <c r="B22" s="55">
        <v>380120</v>
      </c>
      <c r="C22" s="32" t="s">
        <v>47</v>
      </c>
      <c r="D22" s="56">
        <v>1546.36</v>
      </c>
      <c r="E22" s="50" t="s">
        <v>236</v>
      </c>
      <c r="F22" s="35" t="e">
        <f>VLOOKUP(B22,'[6]расчет (2)'!$D$15:$CF$64,81,0)</f>
        <v>#REF!</v>
      </c>
      <c r="G22" s="50"/>
      <c r="H22" s="50"/>
      <c r="I22" s="35"/>
      <c r="J22" s="50"/>
    </row>
    <row r="23" spans="1:10" x14ac:dyDescent="0.2">
      <c r="A23" s="3">
        <v>13</v>
      </c>
      <c r="B23" s="55">
        <v>380185</v>
      </c>
      <c r="C23" s="32" t="s">
        <v>13</v>
      </c>
      <c r="D23" s="56">
        <v>1071.0999999999999</v>
      </c>
      <c r="E23" s="50" t="s">
        <v>61</v>
      </c>
      <c r="F23" s="35" t="e">
        <f>VLOOKUP(B23,'[6]расчет (2)'!$D$15:$CF$64,81,0)</f>
        <v>#REF!</v>
      </c>
      <c r="G23" s="50"/>
      <c r="H23" s="50"/>
      <c r="I23" s="35"/>
      <c r="J23" s="50"/>
    </row>
    <row r="24" spans="1:10" x14ac:dyDescent="0.2">
      <c r="A24" s="3">
        <v>14</v>
      </c>
      <c r="B24" s="55">
        <v>380003</v>
      </c>
      <c r="C24" s="32" t="s">
        <v>27</v>
      </c>
      <c r="D24" s="56">
        <v>980.67</v>
      </c>
      <c r="E24" s="50" t="s">
        <v>235</v>
      </c>
      <c r="F24" s="35" t="e">
        <f>VLOOKUP(B24,'[6]расчет (2)'!$D$15:$CF$64,81,0)</f>
        <v>#REF!</v>
      </c>
      <c r="G24" s="50"/>
      <c r="H24" s="50"/>
      <c r="I24" s="35"/>
      <c r="J24" s="50"/>
    </row>
    <row r="25" spans="1:10" ht="25.5" x14ac:dyDescent="0.2">
      <c r="A25" s="3">
        <v>15</v>
      </c>
      <c r="B25" s="55">
        <v>380013</v>
      </c>
      <c r="C25" s="32" t="s">
        <v>28</v>
      </c>
      <c r="D25" s="56">
        <v>674.16</v>
      </c>
      <c r="E25" s="50" t="s">
        <v>234</v>
      </c>
      <c r="F25" s="35" t="e">
        <f>VLOOKUP(B25,'[6]расчет (2)'!$D$15:$CF$64,81,0)</f>
        <v>#REF!</v>
      </c>
      <c r="G25" s="50"/>
      <c r="H25" s="50"/>
      <c r="I25" s="35"/>
      <c r="J25" s="50"/>
    </row>
    <row r="26" spans="1:10" ht="25.5" x14ac:dyDescent="0.2">
      <c r="A26" s="3">
        <v>16</v>
      </c>
      <c r="B26" s="55">
        <v>380006</v>
      </c>
      <c r="C26" s="32" t="s">
        <v>29</v>
      </c>
      <c r="D26" s="56">
        <v>1959.85</v>
      </c>
      <c r="E26" s="50" t="s">
        <v>233</v>
      </c>
      <c r="F26" s="35" t="e">
        <f>VLOOKUP(B26,'[6]расчет (2)'!$D$15:$CF$64,81,0)</f>
        <v>#REF!</v>
      </c>
      <c r="G26" s="50"/>
      <c r="H26" s="50"/>
      <c r="I26" s="35"/>
      <c r="J26" s="50"/>
    </row>
    <row r="27" spans="1:10" x14ac:dyDescent="0.2">
      <c r="A27" s="3">
        <v>17</v>
      </c>
      <c r="B27" s="55">
        <v>380183</v>
      </c>
      <c r="C27" s="32" t="s">
        <v>88</v>
      </c>
      <c r="D27" s="56">
        <v>1061.4000000000001</v>
      </c>
      <c r="E27" s="50" t="s">
        <v>89</v>
      </c>
      <c r="F27" s="35" t="e">
        <f>VLOOKUP(B27,'[6]расчет (2)'!$D$15:$CF$64,81,0)</f>
        <v>#N/A</v>
      </c>
      <c r="G27" s="50"/>
      <c r="H27" s="50"/>
      <c r="I27" s="35"/>
      <c r="J27" s="50"/>
    </row>
    <row r="28" spans="1:10" x14ac:dyDescent="0.2">
      <c r="A28" s="3">
        <v>18</v>
      </c>
      <c r="B28" s="55">
        <v>380148</v>
      </c>
      <c r="C28" s="32" t="s">
        <v>3</v>
      </c>
      <c r="D28" s="56">
        <v>2689.67</v>
      </c>
      <c r="E28" s="50" t="s">
        <v>80</v>
      </c>
      <c r="F28" s="35" t="e">
        <f>VLOOKUP(B28,'[6]расчет (2)'!$D$15:$CF$64,81,0)</f>
        <v>#REF!</v>
      </c>
      <c r="G28" s="50"/>
      <c r="H28" s="50"/>
      <c r="I28" s="35"/>
      <c r="J28" s="50"/>
    </row>
    <row r="29" spans="1:10" x14ac:dyDescent="0.2">
      <c r="A29" s="3">
        <v>19</v>
      </c>
      <c r="B29" s="55">
        <v>380154</v>
      </c>
      <c r="C29" s="32" t="s">
        <v>48</v>
      </c>
      <c r="D29" s="56">
        <v>1329.03</v>
      </c>
      <c r="E29" s="50" t="s">
        <v>58</v>
      </c>
      <c r="F29" s="35" t="e">
        <f>VLOOKUP(B29,'[6]расчет (2)'!$D$15:$CF$64,81,0)</f>
        <v>#REF!</v>
      </c>
      <c r="G29" s="50"/>
      <c r="H29" s="50"/>
      <c r="I29" s="35"/>
      <c r="J29" s="50"/>
    </row>
    <row r="30" spans="1:10" x14ac:dyDescent="0.2">
      <c r="A30" s="3">
        <v>20</v>
      </c>
      <c r="B30" s="55">
        <v>380133</v>
      </c>
      <c r="C30" s="32" t="s">
        <v>41</v>
      </c>
      <c r="D30" s="56">
        <v>1049.8900000000001</v>
      </c>
      <c r="E30" s="50" t="s">
        <v>69</v>
      </c>
      <c r="F30" s="35" t="e">
        <f>VLOOKUP(B30,'[6]расчет (2)'!$D$15:$CF$64,81,0)</f>
        <v>#REF!</v>
      </c>
      <c r="G30" s="50"/>
      <c r="H30" s="50"/>
      <c r="I30" s="35"/>
      <c r="J30" s="50"/>
    </row>
    <row r="31" spans="1:10" x14ac:dyDescent="0.2">
      <c r="A31" s="3">
        <v>21</v>
      </c>
      <c r="B31" s="55">
        <v>380144</v>
      </c>
      <c r="C31" s="32" t="s">
        <v>18</v>
      </c>
      <c r="D31" s="56">
        <v>1700.06</v>
      </c>
      <c r="E31" s="50" t="s">
        <v>72</v>
      </c>
      <c r="F31" s="35" t="e">
        <f>VLOOKUP(B31,'[6]расчет (2)'!$D$15:$CF$64,81,0)</f>
        <v>#N/A</v>
      </c>
      <c r="G31" s="50"/>
      <c r="H31" s="50"/>
      <c r="I31" s="35"/>
      <c r="J31" s="50"/>
    </row>
    <row r="32" spans="1:10" x14ac:dyDescent="0.2">
      <c r="A32" s="3">
        <v>22</v>
      </c>
      <c r="B32" s="55">
        <v>380146</v>
      </c>
      <c r="C32" s="32" t="s">
        <v>24</v>
      </c>
      <c r="D32" s="56">
        <v>1677.64</v>
      </c>
      <c r="E32" s="50" t="s">
        <v>65</v>
      </c>
      <c r="F32" s="35" t="e">
        <f>VLOOKUP(B32,'[6]расчет (2)'!$D$15:$CF$64,81,0)</f>
        <v>#N/A</v>
      </c>
      <c r="G32" s="50"/>
      <c r="H32" s="50"/>
      <c r="I32" s="35"/>
      <c r="J32" s="50"/>
    </row>
    <row r="33" spans="1:10" x14ac:dyDescent="0.2">
      <c r="A33" s="3">
        <v>23</v>
      </c>
      <c r="B33" s="55">
        <v>380177</v>
      </c>
      <c r="C33" s="32" t="s">
        <v>49</v>
      </c>
      <c r="D33" s="56">
        <v>1195.76</v>
      </c>
      <c r="E33" s="50" t="s">
        <v>62</v>
      </c>
      <c r="F33" s="35" t="e">
        <f>VLOOKUP(B33,'[6]расчет (2)'!$D$15:$CF$64,81,0)</f>
        <v>#REF!</v>
      </c>
      <c r="G33" s="50"/>
      <c r="H33" s="50"/>
      <c r="I33" s="35"/>
      <c r="J33" s="50"/>
    </row>
    <row r="34" spans="1:10" x14ac:dyDescent="0.2">
      <c r="A34" s="3">
        <v>24</v>
      </c>
      <c r="B34" s="55">
        <v>380247</v>
      </c>
      <c r="C34" s="32" t="s">
        <v>12</v>
      </c>
      <c r="D34" s="56">
        <v>1490.58</v>
      </c>
      <c r="E34" s="50" t="s">
        <v>87</v>
      </c>
      <c r="F34" s="35" t="e">
        <f>VLOOKUP(B34,'[6]расчет (2)'!$D$15:$CF$64,81,0)</f>
        <v>#REF!</v>
      </c>
      <c r="G34" s="50"/>
      <c r="H34" s="50"/>
      <c r="I34" s="35"/>
      <c r="J34" s="50"/>
    </row>
    <row r="35" spans="1:10" x14ac:dyDescent="0.2">
      <c r="A35" s="3">
        <v>25</v>
      </c>
      <c r="B35" s="55">
        <v>380248</v>
      </c>
      <c r="C35" s="32" t="s">
        <v>20</v>
      </c>
      <c r="D35" s="56">
        <v>896.14</v>
      </c>
      <c r="E35" s="50" t="s">
        <v>75</v>
      </c>
      <c r="F35" s="35" t="e">
        <f>VLOOKUP(B35,'[6]расчет (2)'!$D$15:$CF$64,81,0)</f>
        <v>#REF!</v>
      </c>
      <c r="G35" s="50"/>
      <c r="H35" s="50"/>
      <c r="I35" s="35"/>
      <c r="J35" s="50"/>
    </row>
    <row r="36" spans="1:10" x14ac:dyDescent="0.2">
      <c r="A36" s="3">
        <v>26</v>
      </c>
      <c r="B36" s="55">
        <v>380245</v>
      </c>
      <c r="C36" s="32" t="s">
        <v>39</v>
      </c>
      <c r="D36" s="56">
        <v>1539.48</v>
      </c>
      <c r="E36" s="50" t="s">
        <v>63</v>
      </c>
      <c r="F36" s="35" t="e">
        <f>VLOOKUP(B36,'[6]расчет (2)'!$D$15:$CF$64,81,0)</f>
        <v>#REF!</v>
      </c>
      <c r="G36" s="50"/>
      <c r="H36" s="50"/>
      <c r="I36" s="35"/>
      <c r="J36" s="50"/>
    </row>
    <row r="37" spans="1:10" x14ac:dyDescent="0.2">
      <c r="A37" s="3">
        <v>27</v>
      </c>
      <c r="B37" s="55">
        <v>380251</v>
      </c>
      <c r="C37" s="32" t="s">
        <v>38</v>
      </c>
      <c r="D37" s="56">
        <v>1258.73</v>
      </c>
      <c r="E37" s="50" t="s">
        <v>84</v>
      </c>
      <c r="F37" s="35" t="e">
        <f>VLOOKUP(B37,'[6]расчет (2)'!$D$15:$CF$64,81,0)</f>
        <v>#REF!</v>
      </c>
      <c r="G37" s="50"/>
      <c r="H37" s="50"/>
      <c r="I37" s="35"/>
      <c r="J37" s="50"/>
    </row>
    <row r="38" spans="1:10" x14ac:dyDescent="0.2">
      <c r="A38" s="3">
        <v>28</v>
      </c>
      <c r="B38" s="55">
        <v>380162</v>
      </c>
      <c r="C38" s="32" t="s">
        <v>9</v>
      </c>
      <c r="D38" s="56">
        <v>742.03</v>
      </c>
      <c r="E38" s="50" t="s">
        <v>60</v>
      </c>
      <c r="F38" s="35" t="e">
        <f>VLOOKUP(B38,'[6]расчет (2)'!$D$15:$CF$64,81,0)</f>
        <v>#N/A</v>
      </c>
      <c r="G38" s="50"/>
      <c r="H38" s="50"/>
      <c r="I38" s="35"/>
      <c r="J38" s="50"/>
    </row>
    <row r="39" spans="1:10" x14ac:dyDescent="0.2">
      <c r="A39" s="3">
        <v>29</v>
      </c>
      <c r="B39" s="55">
        <v>380188</v>
      </c>
      <c r="C39" s="32" t="s">
        <v>50</v>
      </c>
      <c r="D39" s="56">
        <v>1809.92</v>
      </c>
      <c r="E39" s="50" t="s">
        <v>82</v>
      </c>
      <c r="F39" s="35" t="e">
        <f>VLOOKUP(B39,'[6]расчет (2)'!$D$15:$CF$64,81,0)</f>
        <v>#N/A</v>
      </c>
      <c r="G39" s="50"/>
      <c r="H39" s="50"/>
      <c r="I39" s="35"/>
      <c r="J39" s="50"/>
    </row>
    <row r="40" spans="1:10" x14ac:dyDescent="0.2">
      <c r="A40" s="3">
        <v>30</v>
      </c>
      <c r="B40" s="55">
        <v>380118</v>
      </c>
      <c r="C40" s="34" t="s">
        <v>34</v>
      </c>
      <c r="D40" s="56">
        <v>937.67</v>
      </c>
      <c r="E40" s="50" t="s">
        <v>232</v>
      </c>
      <c r="F40" s="35" t="e">
        <f>VLOOKUP(B40,'[6]расчет (2)'!$D$15:$CF$64,81,0)</f>
        <v>#REF!</v>
      </c>
      <c r="G40" s="50"/>
      <c r="H40" s="50"/>
      <c r="J40" s="50"/>
    </row>
    <row r="41" spans="1:10" x14ac:dyDescent="0.2">
      <c r="A41" s="3">
        <v>31</v>
      </c>
      <c r="B41" s="55">
        <v>380119</v>
      </c>
      <c r="C41" s="34" t="s">
        <v>25</v>
      </c>
      <c r="D41" s="56">
        <v>923.86</v>
      </c>
      <c r="E41" s="50" t="s">
        <v>231</v>
      </c>
      <c r="F41" s="35" t="e">
        <f>VLOOKUP(B41,'[6]расчет (2)'!$D$15:$CF$64,81,0)</f>
        <v>#N/A</v>
      </c>
      <c r="G41" s="50"/>
      <c r="H41" s="50"/>
      <c r="J41" s="50"/>
    </row>
    <row r="42" spans="1:10" x14ac:dyDescent="0.2">
      <c r="A42" s="3">
        <v>32</v>
      </c>
      <c r="B42" s="55">
        <v>380117</v>
      </c>
      <c r="C42" s="34" t="s">
        <v>40</v>
      </c>
      <c r="D42" s="56">
        <v>2657.25</v>
      </c>
      <c r="E42" s="50" t="s">
        <v>230</v>
      </c>
      <c r="F42" s="35" t="e">
        <f>VLOOKUP(B42,'[6]расчет (2)'!$D$15:$CF$64,81,0)</f>
        <v>#REF!</v>
      </c>
      <c r="G42" s="50"/>
      <c r="H42" s="50"/>
      <c r="J42" s="50"/>
    </row>
    <row r="43" spans="1:10" x14ac:dyDescent="0.2">
      <c r="A43" s="3">
        <v>33</v>
      </c>
      <c r="B43" s="55">
        <v>380009</v>
      </c>
      <c r="C43" s="34" t="s">
        <v>229</v>
      </c>
      <c r="D43" s="56">
        <v>1720.01</v>
      </c>
      <c r="E43" s="50" t="s">
        <v>228</v>
      </c>
      <c r="F43" s="35" t="e">
        <f>VLOOKUP(B43,'[6]расчет (2)'!$D$15:$CF$64,81,0)</f>
        <v>#N/A</v>
      </c>
      <c r="G43" s="50"/>
      <c r="H43" s="50"/>
      <c r="J43" s="50"/>
    </row>
    <row r="44" spans="1:10" x14ac:dyDescent="0.2">
      <c r="A44" s="3">
        <v>34</v>
      </c>
      <c r="B44" s="55">
        <v>380029</v>
      </c>
      <c r="C44" s="34" t="s">
        <v>30</v>
      </c>
      <c r="D44" s="56">
        <v>580.33000000000004</v>
      </c>
      <c r="E44" s="50" t="s">
        <v>227</v>
      </c>
      <c r="F44" s="35" t="e">
        <f>VLOOKUP(B44,'[6]расчет (2)'!$D$15:$CF$64,81,0)</f>
        <v>#REF!</v>
      </c>
      <c r="G44" s="50"/>
      <c r="H44" s="50"/>
      <c r="J44" s="50"/>
    </row>
    <row r="45" spans="1:10" x14ac:dyDescent="0.2">
      <c r="A45" s="3">
        <v>35</v>
      </c>
      <c r="B45" s="55">
        <v>380098</v>
      </c>
      <c r="C45" s="34" t="s">
        <v>15</v>
      </c>
      <c r="D45" s="56">
        <v>602.64</v>
      </c>
      <c r="E45" s="50" t="s">
        <v>226</v>
      </c>
      <c r="F45" s="35" t="e">
        <f>VLOOKUP(B45,'[6]расчет (2)'!$D$15:$CF$64,81,0)</f>
        <v>#REF!</v>
      </c>
      <c r="G45" s="50"/>
      <c r="H45" s="50"/>
      <c r="J45" s="50"/>
    </row>
    <row r="46" spans="1:10" x14ac:dyDescent="0.2">
      <c r="A46" s="3">
        <v>36</v>
      </c>
      <c r="B46" s="55">
        <v>380095</v>
      </c>
      <c r="C46" s="34" t="s">
        <v>19</v>
      </c>
      <c r="D46" s="56">
        <v>3074.02</v>
      </c>
      <c r="E46" s="50" t="s">
        <v>57</v>
      </c>
      <c r="F46" s="35" t="e">
        <f>VLOOKUP(B46,'[6]расчет (2)'!$D$15:$CF$64,81,0)</f>
        <v>#N/A</v>
      </c>
      <c r="G46" s="50"/>
      <c r="H46" s="50"/>
      <c r="J46" s="50"/>
    </row>
    <row r="47" spans="1:10" x14ac:dyDescent="0.2">
      <c r="A47" s="3">
        <v>37</v>
      </c>
      <c r="B47" s="55">
        <v>380115</v>
      </c>
      <c r="C47" s="34" t="s">
        <v>4</v>
      </c>
      <c r="D47" s="56">
        <v>1147.45</v>
      </c>
      <c r="E47" s="50" t="s">
        <v>56</v>
      </c>
      <c r="F47" s="35" t="e">
        <f>VLOOKUP(B47,'[6]расчет (2)'!$D$15:$CF$64,81,0)</f>
        <v>#REF!</v>
      </c>
      <c r="G47" s="50"/>
      <c r="H47" s="50"/>
      <c r="J47" s="50"/>
    </row>
    <row r="48" spans="1:10" x14ac:dyDescent="0.2">
      <c r="A48" s="3">
        <v>38</v>
      </c>
      <c r="B48" s="55">
        <v>380036</v>
      </c>
      <c r="C48" s="34" t="s">
        <v>45</v>
      </c>
      <c r="D48" s="56">
        <v>1605.29</v>
      </c>
      <c r="E48" s="50" t="s">
        <v>225</v>
      </c>
      <c r="F48" s="35" t="e">
        <f>VLOOKUP(B48,'[6]расчет (2)'!$D$15:$CF$64,81,0)</f>
        <v>#N/A</v>
      </c>
      <c r="G48" s="50"/>
      <c r="H48" s="50"/>
      <c r="J48" s="50"/>
    </row>
    <row r="49" spans="1:10" x14ac:dyDescent="0.2">
      <c r="A49" s="3">
        <v>39</v>
      </c>
      <c r="B49" s="55">
        <v>380132</v>
      </c>
      <c r="C49" s="34" t="s">
        <v>10</v>
      </c>
      <c r="D49" s="56">
        <v>827.43</v>
      </c>
      <c r="E49" s="50" t="s">
        <v>77</v>
      </c>
      <c r="F49" s="35" t="e">
        <f>VLOOKUP(B49,'[6]расчет (2)'!$D$15:$CF$64,81,0)</f>
        <v>#REF!</v>
      </c>
      <c r="G49" s="50"/>
      <c r="H49" s="50"/>
      <c r="J49" s="50"/>
    </row>
    <row r="50" spans="1:10" x14ac:dyDescent="0.2">
      <c r="A50" s="3">
        <v>40</v>
      </c>
      <c r="B50" s="55">
        <v>380114</v>
      </c>
      <c r="C50" s="34" t="s">
        <v>17</v>
      </c>
      <c r="D50" s="56">
        <v>1135.29</v>
      </c>
      <c r="E50" s="50" t="s">
        <v>79</v>
      </c>
      <c r="F50" s="35" t="e">
        <f>VLOOKUP(B50,'[6]расчет (2)'!$D$15:$CF$64,81,0)</f>
        <v>#REF!</v>
      </c>
      <c r="G50" s="50"/>
      <c r="H50" s="50"/>
      <c r="J50" s="50"/>
    </row>
    <row r="51" spans="1:10" x14ac:dyDescent="0.2">
      <c r="A51" s="3">
        <v>41</v>
      </c>
      <c r="B51" s="55">
        <v>380147</v>
      </c>
      <c r="C51" s="34" t="s">
        <v>16</v>
      </c>
      <c r="D51" s="56">
        <v>1382.28</v>
      </c>
      <c r="E51" s="50" t="s">
        <v>70</v>
      </c>
      <c r="F51" s="35" t="e">
        <f>VLOOKUP(B51,'[6]расчет (2)'!$D$15:$CF$64,81,0)</f>
        <v>#REF!</v>
      </c>
      <c r="G51" s="50"/>
      <c r="H51" s="50"/>
      <c r="J51" s="50"/>
    </row>
    <row r="52" spans="1:10" x14ac:dyDescent="0.2">
      <c r="A52" s="3">
        <v>42</v>
      </c>
      <c r="B52" s="55">
        <v>380182</v>
      </c>
      <c r="C52" s="34" t="s">
        <v>31</v>
      </c>
      <c r="D52" s="56">
        <v>1411.18</v>
      </c>
      <c r="E52" s="50" t="s">
        <v>71</v>
      </c>
      <c r="F52" s="35" t="e">
        <f>VLOOKUP(B52,'[6]расчет (2)'!$D$15:$CF$64,81,0)</f>
        <v>#N/A</v>
      </c>
      <c r="G52" s="50"/>
      <c r="H52" s="50"/>
      <c r="J52" s="50"/>
    </row>
    <row r="53" spans="1:10" x14ac:dyDescent="0.2">
      <c r="A53" s="3">
        <v>43</v>
      </c>
      <c r="B53" s="55">
        <v>380129</v>
      </c>
      <c r="C53" s="34" t="s">
        <v>21</v>
      </c>
      <c r="D53" s="56">
        <v>1698.45</v>
      </c>
      <c r="E53" s="50" t="s">
        <v>64</v>
      </c>
      <c r="F53" s="35" t="e">
        <f>VLOOKUP(B53,'[6]расчет (2)'!$D$15:$CF$64,81,0)</f>
        <v>#N/A</v>
      </c>
      <c r="G53" s="50"/>
      <c r="H53" s="50"/>
      <c r="J53" s="50"/>
    </row>
    <row r="54" spans="1:10" x14ac:dyDescent="0.2">
      <c r="A54" s="3">
        <v>44</v>
      </c>
      <c r="B54" s="55">
        <v>380249</v>
      </c>
      <c r="C54" s="34" t="s">
        <v>6</v>
      </c>
      <c r="D54" s="56">
        <v>1421.57</v>
      </c>
      <c r="E54" s="50" t="s">
        <v>85</v>
      </c>
      <c r="F54" s="35" t="e">
        <f>VLOOKUP(B54,'[6]расчет (2)'!$D$15:$CF$64,81,0)</f>
        <v>#REF!</v>
      </c>
      <c r="G54" s="50"/>
      <c r="H54" s="50"/>
      <c r="J54" s="50"/>
    </row>
    <row r="55" spans="1:10" x14ac:dyDescent="0.2">
      <c r="A55" s="3">
        <v>45</v>
      </c>
      <c r="B55" s="55">
        <v>380097</v>
      </c>
      <c r="C55" s="34" t="s">
        <v>5</v>
      </c>
      <c r="D55" s="56">
        <v>1361.34</v>
      </c>
      <c r="E55" s="50" t="s">
        <v>76</v>
      </c>
      <c r="F55" s="35" t="e">
        <f>VLOOKUP(B55,'[6]расчет (2)'!$D$15:$CF$64,81,0)</f>
        <v>#REF!</v>
      </c>
      <c r="G55" s="50"/>
      <c r="H55" s="50"/>
      <c r="J55" s="50"/>
    </row>
    <row r="56" spans="1:10" x14ac:dyDescent="0.2">
      <c r="A56" s="3">
        <v>46</v>
      </c>
      <c r="B56" s="55">
        <v>380096</v>
      </c>
      <c r="C56" s="34" t="s">
        <v>11</v>
      </c>
      <c r="D56" s="56">
        <v>1174.02</v>
      </c>
      <c r="E56" s="50" t="s">
        <v>86</v>
      </c>
      <c r="F56" s="35" t="e">
        <f>VLOOKUP(B56,'[6]расчет (2)'!$D$15:$CF$64,81,0)</f>
        <v>#REF!</v>
      </c>
      <c r="G56" s="50"/>
      <c r="H56" s="50"/>
      <c r="J56" s="50"/>
    </row>
    <row r="57" spans="1:10" x14ac:dyDescent="0.2">
      <c r="A57" s="3">
        <v>47</v>
      </c>
      <c r="B57" s="55">
        <v>380246</v>
      </c>
      <c r="C57" s="34" t="s">
        <v>14</v>
      </c>
      <c r="D57" s="56">
        <v>1808.79</v>
      </c>
      <c r="E57" s="50" t="s">
        <v>81</v>
      </c>
      <c r="F57" s="35" t="e">
        <f>VLOOKUP(B57,'[6]расчет (2)'!$D$15:$CF$64,81,0)</f>
        <v>#REF!</v>
      </c>
      <c r="G57" s="50"/>
      <c r="H57" s="50"/>
      <c r="J57" s="50"/>
    </row>
    <row r="58" spans="1:10" x14ac:dyDescent="0.2">
      <c r="A58" s="3">
        <v>48</v>
      </c>
      <c r="B58" s="55">
        <v>380100</v>
      </c>
      <c r="C58" s="34" t="s">
        <v>7</v>
      </c>
      <c r="D58" s="56">
        <v>1633.31</v>
      </c>
      <c r="E58" s="50" t="s">
        <v>78</v>
      </c>
      <c r="F58" s="35" t="e">
        <f>VLOOKUP(B58,'[6]расчет (2)'!$D$15:$CF$64,81,0)</f>
        <v>#REF!</v>
      </c>
      <c r="G58" s="50"/>
      <c r="H58" s="50"/>
      <c r="J58" s="50"/>
    </row>
    <row r="59" spans="1:10" x14ac:dyDescent="0.2">
      <c r="A59" s="3">
        <v>49</v>
      </c>
      <c r="B59" s="55">
        <v>380157</v>
      </c>
      <c r="C59" s="34" t="s">
        <v>51</v>
      </c>
      <c r="D59" s="56">
        <v>2041.9</v>
      </c>
      <c r="E59" s="50" t="s">
        <v>59</v>
      </c>
      <c r="F59" s="35" t="e">
        <f>VLOOKUP(B59,'[6]расчет (2)'!$D$15:$CF$64,81,0)</f>
        <v>#REF!</v>
      </c>
      <c r="G59" s="50"/>
      <c r="H59" s="50"/>
      <c r="J59" s="50"/>
    </row>
    <row r="60" spans="1:10" s="35" customFormat="1" x14ac:dyDescent="0.2">
      <c r="A60" s="3">
        <v>50</v>
      </c>
      <c r="B60" s="3">
        <v>380240</v>
      </c>
      <c r="C60" s="32" t="s">
        <v>55</v>
      </c>
      <c r="D60" s="56">
        <v>459.85</v>
      </c>
    </row>
    <row r="61" spans="1:10" s="35" customFormat="1" x14ac:dyDescent="0.2">
      <c r="A61" s="3">
        <v>51</v>
      </c>
      <c r="B61" s="3">
        <v>380004</v>
      </c>
      <c r="C61" s="32" t="s">
        <v>169</v>
      </c>
      <c r="D61" s="56">
        <v>1025.97</v>
      </c>
    </row>
  </sheetData>
  <mergeCells count="5">
    <mergeCell ref="C1:D1"/>
    <mergeCell ref="C2:D2"/>
    <mergeCell ref="C3:D3"/>
    <mergeCell ref="C5:D5"/>
    <mergeCell ref="C6:D6"/>
  </mergeCells>
  <pageMargins left="0.7" right="0.7" top="0.75" bottom="0.75" header="0.3" footer="0.3"/>
  <pageSetup paperSize="9" scale="6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J54"/>
  <sheetViews>
    <sheetView tabSelected="1" workbookViewId="0">
      <selection activeCell="F3" sqref="F3"/>
    </sheetView>
  </sheetViews>
  <sheetFormatPr defaultRowHeight="15" x14ac:dyDescent="0.25"/>
  <cols>
    <col min="1" max="4" width="10.7109375" style="62" customWidth="1"/>
    <col min="5" max="5" width="11.140625" style="62" customWidth="1"/>
    <col min="6" max="8" width="10.7109375" style="62" customWidth="1"/>
    <col min="9" max="9" width="12.5703125" style="66" customWidth="1"/>
    <col min="10" max="10" width="11.85546875" style="66" customWidth="1"/>
    <col min="11" max="255" width="9.140625" style="66"/>
    <col min="256" max="256" width="28.7109375" style="66" customWidth="1"/>
    <col min="257" max="258" width="10.7109375" style="66" customWidth="1"/>
    <col min="259" max="259" width="11.140625" style="66" customWidth="1"/>
    <col min="260" max="260" width="9.7109375" style="66" customWidth="1"/>
    <col min="261" max="264" width="10.7109375" style="66" customWidth="1"/>
    <col min="265" max="511" width="9.140625" style="66"/>
    <col min="512" max="512" width="28.7109375" style="66" customWidth="1"/>
    <col min="513" max="514" width="10.7109375" style="66" customWidth="1"/>
    <col min="515" max="515" width="11.140625" style="66" customWidth="1"/>
    <col min="516" max="516" width="9.7109375" style="66" customWidth="1"/>
    <col min="517" max="520" width="10.7109375" style="66" customWidth="1"/>
    <col min="521" max="767" width="9.140625" style="66"/>
    <col min="768" max="768" width="28.7109375" style="66" customWidth="1"/>
    <col min="769" max="770" width="10.7109375" style="66" customWidth="1"/>
    <col min="771" max="771" width="11.140625" style="66" customWidth="1"/>
    <col min="772" max="772" width="9.7109375" style="66" customWidth="1"/>
    <col min="773" max="776" width="10.7109375" style="66" customWidth="1"/>
    <col min="777" max="1023" width="9.140625" style="66"/>
    <col min="1024" max="1024" width="28.7109375" style="66" customWidth="1"/>
    <col min="1025" max="1026" width="10.7109375" style="66" customWidth="1"/>
    <col min="1027" max="1027" width="11.140625" style="66" customWidth="1"/>
    <col min="1028" max="1028" width="9.7109375" style="66" customWidth="1"/>
    <col min="1029" max="1032" width="10.7109375" style="66" customWidth="1"/>
    <col min="1033" max="1279" width="9.140625" style="66"/>
    <col min="1280" max="1280" width="28.7109375" style="66" customWidth="1"/>
    <col min="1281" max="1282" width="10.7109375" style="66" customWidth="1"/>
    <col min="1283" max="1283" width="11.140625" style="66" customWidth="1"/>
    <col min="1284" max="1284" width="9.7109375" style="66" customWidth="1"/>
    <col min="1285" max="1288" width="10.7109375" style="66" customWidth="1"/>
    <col min="1289" max="1535" width="9.140625" style="66"/>
    <col min="1536" max="1536" width="28.7109375" style="66" customWidth="1"/>
    <col min="1537" max="1538" width="10.7109375" style="66" customWidth="1"/>
    <col min="1539" max="1539" width="11.140625" style="66" customWidth="1"/>
    <col min="1540" max="1540" width="9.7109375" style="66" customWidth="1"/>
    <col min="1541" max="1544" width="10.7109375" style="66" customWidth="1"/>
    <col min="1545" max="1791" width="9.140625" style="66"/>
    <col min="1792" max="1792" width="28.7109375" style="66" customWidth="1"/>
    <col min="1793" max="1794" width="10.7109375" style="66" customWidth="1"/>
    <col min="1795" max="1795" width="11.140625" style="66" customWidth="1"/>
    <col min="1796" max="1796" width="9.7109375" style="66" customWidth="1"/>
    <col min="1797" max="1800" width="10.7109375" style="66" customWidth="1"/>
    <col min="1801" max="2047" width="9.140625" style="66"/>
    <col min="2048" max="2048" width="28.7109375" style="66" customWidth="1"/>
    <col min="2049" max="2050" width="10.7109375" style="66" customWidth="1"/>
    <col min="2051" max="2051" width="11.140625" style="66" customWidth="1"/>
    <col min="2052" max="2052" width="9.7109375" style="66" customWidth="1"/>
    <col min="2053" max="2056" width="10.7109375" style="66" customWidth="1"/>
    <col min="2057" max="2303" width="9.140625" style="66"/>
    <col min="2304" max="2304" width="28.7109375" style="66" customWidth="1"/>
    <col min="2305" max="2306" width="10.7109375" style="66" customWidth="1"/>
    <col min="2307" max="2307" width="11.140625" style="66" customWidth="1"/>
    <col min="2308" max="2308" width="9.7109375" style="66" customWidth="1"/>
    <col min="2309" max="2312" width="10.7109375" style="66" customWidth="1"/>
    <col min="2313" max="2559" width="9.140625" style="66"/>
    <col min="2560" max="2560" width="28.7109375" style="66" customWidth="1"/>
    <col min="2561" max="2562" width="10.7109375" style="66" customWidth="1"/>
    <col min="2563" max="2563" width="11.140625" style="66" customWidth="1"/>
    <col min="2564" max="2564" width="9.7109375" style="66" customWidth="1"/>
    <col min="2565" max="2568" width="10.7109375" style="66" customWidth="1"/>
    <col min="2569" max="2815" width="9.140625" style="66"/>
    <col min="2816" max="2816" width="28.7109375" style="66" customWidth="1"/>
    <col min="2817" max="2818" width="10.7109375" style="66" customWidth="1"/>
    <col min="2819" max="2819" width="11.140625" style="66" customWidth="1"/>
    <col min="2820" max="2820" width="9.7109375" style="66" customWidth="1"/>
    <col min="2821" max="2824" width="10.7109375" style="66" customWidth="1"/>
    <col min="2825" max="3071" width="9.140625" style="66"/>
    <col min="3072" max="3072" width="28.7109375" style="66" customWidth="1"/>
    <col min="3073" max="3074" width="10.7109375" style="66" customWidth="1"/>
    <col min="3075" max="3075" width="11.140625" style="66" customWidth="1"/>
    <col min="3076" max="3076" width="9.7109375" style="66" customWidth="1"/>
    <col min="3077" max="3080" width="10.7109375" style="66" customWidth="1"/>
    <col min="3081" max="3327" width="9.140625" style="66"/>
    <col min="3328" max="3328" width="28.7109375" style="66" customWidth="1"/>
    <col min="3329" max="3330" width="10.7109375" style="66" customWidth="1"/>
    <col min="3331" max="3331" width="11.140625" style="66" customWidth="1"/>
    <col min="3332" max="3332" width="9.7109375" style="66" customWidth="1"/>
    <col min="3333" max="3336" width="10.7109375" style="66" customWidth="1"/>
    <col min="3337" max="3583" width="9.140625" style="66"/>
    <col min="3584" max="3584" width="28.7109375" style="66" customWidth="1"/>
    <col min="3585" max="3586" width="10.7109375" style="66" customWidth="1"/>
    <col min="3587" max="3587" width="11.140625" style="66" customWidth="1"/>
    <col min="3588" max="3588" width="9.7109375" style="66" customWidth="1"/>
    <col min="3589" max="3592" width="10.7109375" style="66" customWidth="1"/>
    <col min="3593" max="3839" width="9.140625" style="66"/>
    <col min="3840" max="3840" width="28.7109375" style="66" customWidth="1"/>
    <col min="3841" max="3842" width="10.7109375" style="66" customWidth="1"/>
    <col min="3843" max="3843" width="11.140625" style="66" customWidth="1"/>
    <col min="3844" max="3844" width="9.7109375" style="66" customWidth="1"/>
    <col min="3845" max="3848" width="10.7109375" style="66" customWidth="1"/>
    <col min="3849" max="4095" width="9.140625" style="66"/>
    <col min="4096" max="4096" width="28.7109375" style="66" customWidth="1"/>
    <col min="4097" max="4098" width="10.7109375" style="66" customWidth="1"/>
    <col min="4099" max="4099" width="11.140625" style="66" customWidth="1"/>
    <col min="4100" max="4100" width="9.7109375" style="66" customWidth="1"/>
    <col min="4101" max="4104" width="10.7109375" style="66" customWidth="1"/>
    <col min="4105" max="4351" width="9.140625" style="66"/>
    <col min="4352" max="4352" width="28.7109375" style="66" customWidth="1"/>
    <col min="4353" max="4354" width="10.7109375" style="66" customWidth="1"/>
    <col min="4355" max="4355" width="11.140625" style="66" customWidth="1"/>
    <col min="4356" max="4356" width="9.7109375" style="66" customWidth="1"/>
    <col min="4357" max="4360" width="10.7109375" style="66" customWidth="1"/>
    <col min="4361" max="4607" width="9.140625" style="66"/>
    <col min="4608" max="4608" width="28.7109375" style="66" customWidth="1"/>
    <col min="4609" max="4610" width="10.7109375" style="66" customWidth="1"/>
    <col min="4611" max="4611" width="11.140625" style="66" customWidth="1"/>
    <col min="4612" max="4612" width="9.7109375" style="66" customWidth="1"/>
    <col min="4613" max="4616" width="10.7109375" style="66" customWidth="1"/>
    <col min="4617" max="4863" width="9.140625" style="66"/>
    <col min="4864" max="4864" width="28.7109375" style="66" customWidth="1"/>
    <col min="4865" max="4866" width="10.7109375" style="66" customWidth="1"/>
    <col min="4867" max="4867" width="11.140625" style="66" customWidth="1"/>
    <col min="4868" max="4868" width="9.7109375" style="66" customWidth="1"/>
    <col min="4869" max="4872" width="10.7109375" style="66" customWidth="1"/>
    <col min="4873" max="5119" width="9.140625" style="66"/>
    <col min="5120" max="5120" width="28.7109375" style="66" customWidth="1"/>
    <col min="5121" max="5122" width="10.7109375" style="66" customWidth="1"/>
    <col min="5123" max="5123" width="11.140625" style="66" customWidth="1"/>
    <col min="5124" max="5124" width="9.7109375" style="66" customWidth="1"/>
    <col min="5125" max="5128" width="10.7109375" style="66" customWidth="1"/>
    <col min="5129" max="5375" width="9.140625" style="66"/>
    <col min="5376" max="5376" width="28.7109375" style="66" customWidth="1"/>
    <col min="5377" max="5378" width="10.7109375" style="66" customWidth="1"/>
    <col min="5379" max="5379" width="11.140625" style="66" customWidth="1"/>
    <col min="5380" max="5380" width="9.7109375" style="66" customWidth="1"/>
    <col min="5381" max="5384" width="10.7109375" style="66" customWidth="1"/>
    <col min="5385" max="5631" width="9.140625" style="66"/>
    <col min="5632" max="5632" width="28.7109375" style="66" customWidth="1"/>
    <col min="5633" max="5634" width="10.7109375" style="66" customWidth="1"/>
    <col min="5635" max="5635" width="11.140625" style="66" customWidth="1"/>
    <col min="5636" max="5636" width="9.7109375" style="66" customWidth="1"/>
    <col min="5637" max="5640" width="10.7109375" style="66" customWidth="1"/>
    <col min="5641" max="5887" width="9.140625" style="66"/>
    <col min="5888" max="5888" width="28.7109375" style="66" customWidth="1"/>
    <col min="5889" max="5890" width="10.7109375" style="66" customWidth="1"/>
    <col min="5891" max="5891" width="11.140625" style="66" customWidth="1"/>
    <col min="5892" max="5892" width="9.7109375" style="66" customWidth="1"/>
    <col min="5893" max="5896" width="10.7109375" style="66" customWidth="1"/>
    <col min="5897" max="6143" width="9.140625" style="66"/>
    <col min="6144" max="6144" width="28.7109375" style="66" customWidth="1"/>
    <col min="6145" max="6146" width="10.7109375" style="66" customWidth="1"/>
    <col min="6147" max="6147" width="11.140625" style="66" customWidth="1"/>
    <col min="6148" max="6148" width="9.7109375" style="66" customWidth="1"/>
    <col min="6149" max="6152" width="10.7109375" style="66" customWidth="1"/>
    <col min="6153" max="6399" width="9.140625" style="66"/>
    <col min="6400" max="6400" width="28.7109375" style="66" customWidth="1"/>
    <col min="6401" max="6402" width="10.7109375" style="66" customWidth="1"/>
    <col min="6403" max="6403" width="11.140625" style="66" customWidth="1"/>
    <col min="6404" max="6404" width="9.7109375" style="66" customWidth="1"/>
    <col min="6405" max="6408" width="10.7109375" style="66" customWidth="1"/>
    <col min="6409" max="6655" width="9.140625" style="66"/>
    <col min="6656" max="6656" width="28.7109375" style="66" customWidth="1"/>
    <col min="6657" max="6658" width="10.7109375" style="66" customWidth="1"/>
    <col min="6659" max="6659" width="11.140625" style="66" customWidth="1"/>
    <col min="6660" max="6660" width="9.7109375" style="66" customWidth="1"/>
    <col min="6661" max="6664" width="10.7109375" style="66" customWidth="1"/>
    <col min="6665" max="6911" width="9.140625" style="66"/>
    <col min="6912" max="6912" width="28.7109375" style="66" customWidth="1"/>
    <col min="6913" max="6914" width="10.7109375" style="66" customWidth="1"/>
    <col min="6915" max="6915" width="11.140625" style="66" customWidth="1"/>
    <col min="6916" max="6916" width="9.7109375" style="66" customWidth="1"/>
    <col min="6917" max="6920" width="10.7109375" style="66" customWidth="1"/>
    <col min="6921" max="7167" width="9.140625" style="66"/>
    <col min="7168" max="7168" width="28.7109375" style="66" customWidth="1"/>
    <col min="7169" max="7170" width="10.7109375" style="66" customWidth="1"/>
    <col min="7171" max="7171" width="11.140625" style="66" customWidth="1"/>
    <col min="7172" max="7172" width="9.7109375" style="66" customWidth="1"/>
    <col min="7173" max="7176" width="10.7109375" style="66" customWidth="1"/>
    <col min="7177" max="7423" width="9.140625" style="66"/>
    <col min="7424" max="7424" width="28.7109375" style="66" customWidth="1"/>
    <col min="7425" max="7426" width="10.7109375" style="66" customWidth="1"/>
    <col min="7427" max="7427" width="11.140625" style="66" customWidth="1"/>
    <col min="7428" max="7428" width="9.7109375" style="66" customWidth="1"/>
    <col min="7429" max="7432" width="10.7109375" style="66" customWidth="1"/>
    <col min="7433" max="7679" width="9.140625" style="66"/>
    <col min="7680" max="7680" width="28.7109375" style="66" customWidth="1"/>
    <col min="7681" max="7682" width="10.7109375" style="66" customWidth="1"/>
    <col min="7683" max="7683" width="11.140625" style="66" customWidth="1"/>
    <col min="7684" max="7684" width="9.7109375" style="66" customWidth="1"/>
    <col min="7685" max="7688" width="10.7109375" style="66" customWidth="1"/>
    <col min="7689" max="7935" width="9.140625" style="66"/>
    <col min="7936" max="7936" width="28.7109375" style="66" customWidth="1"/>
    <col min="7937" max="7938" width="10.7109375" style="66" customWidth="1"/>
    <col min="7939" max="7939" width="11.140625" style="66" customWidth="1"/>
    <col min="7940" max="7940" width="9.7109375" style="66" customWidth="1"/>
    <col min="7941" max="7944" width="10.7109375" style="66" customWidth="1"/>
    <col min="7945" max="8191" width="9.140625" style="66"/>
    <col min="8192" max="8192" width="28.7109375" style="66" customWidth="1"/>
    <col min="8193" max="8194" width="10.7109375" style="66" customWidth="1"/>
    <col min="8195" max="8195" width="11.140625" style="66" customWidth="1"/>
    <col min="8196" max="8196" width="9.7109375" style="66" customWidth="1"/>
    <col min="8197" max="8200" width="10.7109375" style="66" customWidth="1"/>
    <col min="8201" max="8447" width="9.140625" style="66"/>
    <col min="8448" max="8448" width="28.7109375" style="66" customWidth="1"/>
    <col min="8449" max="8450" width="10.7109375" style="66" customWidth="1"/>
    <col min="8451" max="8451" width="11.140625" style="66" customWidth="1"/>
    <col min="8452" max="8452" width="9.7109375" style="66" customWidth="1"/>
    <col min="8453" max="8456" width="10.7109375" style="66" customWidth="1"/>
    <col min="8457" max="8703" width="9.140625" style="66"/>
    <col min="8704" max="8704" width="28.7109375" style="66" customWidth="1"/>
    <col min="8705" max="8706" width="10.7109375" style="66" customWidth="1"/>
    <col min="8707" max="8707" width="11.140625" style="66" customWidth="1"/>
    <col min="8708" max="8708" width="9.7109375" style="66" customWidth="1"/>
    <col min="8709" max="8712" width="10.7109375" style="66" customWidth="1"/>
    <col min="8713" max="8959" width="9.140625" style="66"/>
    <col min="8960" max="8960" width="28.7109375" style="66" customWidth="1"/>
    <col min="8961" max="8962" width="10.7109375" style="66" customWidth="1"/>
    <col min="8963" max="8963" width="11.140625" style="66" customWidth="1"/>
    <col min="8964" max="8964" width="9.7109375" style="66" customWidth="1"/>
    <col min="8965" max="8968" width="10.7109375" style="66" customWidth="1"/>
    <col min="8969" max="9215" width="9.140625" style="66"/>
    <col min="9216" max="9216" width="28.7109375" style="66" customWidth="1"/>
    <col min="9217" max="9218" width="10.7109375" style="66" customWidth="1"/>
    <col min="9219" max="9219" width="11.140625" style="66" customWidth="1"/>
    <col min="9220" max="9220" width="9.7109375" style="66" customWidth="1"/>
    <col min="9221" max="9224" width="10.7109375" style="66" customWidth="1"/>
    <col min="9225" max="9471" width="9.140625" style="66"/>
    <col min="9472" max="9472" width="28.7109375" style="66" customWidth="1"/>
    <col min="9473" max="9474" width="10.7109375" style="66" customWidth="1"/>
    <col min="9475" max="9475" width="11.140625" style="66" customWidth="1"/>
    <col min="9476" max="9476" width="9.7109375" style="66" customWidth="1"/>
    <col min="9477" max="9480" width="10.7109375" style="66" customWidth="1"/>
    <col min="9481" max="9727" width="9.140625" style="66"/>
    <col min="9728" max="9728" width="28.7109375" style="66" customWidth="1"/>
    <col min="9729" max="9730" width="10.7109375" style="66" customWidth="1"/>
    <col min="9731" max="9731" width="11.140625" style="66" customWidth="1"/>
    <col min="9732" max="9732" width="9.7109375" style="66" customWidth="1"/>
    <col min="9733" max="9736" width="10.7109375" style="66" customWidth="1"/>
    <col min="9737" max="9983" width="9.140625" style="66"/>
    <col min="9984" max="9984" width="28.7109375" style="66" customWidth="1"/>
    <col min="9985" max="9986" width="10.7109375" style="66" customWidth="1"/>
    <col min="9987" max="9987" width="11.140625" style="66" customWidth="1"/>
    <col min="9988" max="9988" width="9.7109375" style="66" customWidth="1"/>
    <col min="9989" max="9992" width="10.7109375" style="66" customWidth="1"/>
    <col min="9993" max="10239" width="9.140625" style="66"/>
    <col min="10240" max="10240" width="28.7109375" style="66" customWidth="1"/>
    <col min="10241" max="10242" width="10.7109375" style="66" customWidth="1"/>
    <col min="10243" max="10243" width="11.140625" style="66" customWidth="1"/>
    <col min="10244" max="10244" width="9.7109375" style="66" customWidth="1"/>
    <col min="10245" max="10248" width="10.7109375" style="66" customWidth="1"/>
    <col min="10249" max="10495" width="9.140625" style="66"/>
    <col min="10496" max="10496" width="28.7109375" style="66" customWidth="1"/>
    <col min="10497" max="10498" width="10.7109375" style="66" customWidth="1"/>
    <col min="10499" max="10499" width="11.140625" style="66" customWidth="1"/>
    <col min="10500" max="10500" width="9.7109375" style="66" customWidth="1"/>
    <col min="10501" max="10504" width="10.7109375" style="66" customWidth="1"/>
    <col min="10505" max="10751" width="9.140625" style="66"/>
    <col min="10752" max="10752" width="28.7109375" style="66" customWidth="1"/>
    <col min="10753" max="10754" width="10.7109375" style="66" customWidth="1"/>
    <col min="10755" max="10755" width="11.140625" style="66" customWidth="1"/>
    <col min="10756" max="10756" width="9.7109375" style="66" customWidth="1"/>
    <col min="10757" max="10760" width="10.7109375" style="66" customWidth="1"/>
    <col min="10761" max="11007" width="9.140625" style="66"/>
    <col min="11008" max="11008" width="28.7109375" style="66" customWidth="1"/>
    <col min="11009" max="11010" width="10.7109375" style="66" customWidth="1"/>
    <col min="11011" max="11011" width="11.140625" style="66" customWidth="1"/>
    <col min="11012" max="11012" width="9.7109375" style="66" customWidth="1"/>
    <col min="11013" max="11016" width="10.7109375" style="66" customWidth="1"/>
    <col min="11017" max="11263" width="9.140625" style="66"/>
    <col min="11264" max="11264" width="28.7109375" style="66" customWidth="1"/>
    <col min="11265" max="11266" width="10.7109375" style="66" customWidth="1"/>
    <col min="11267" max="11267" width="11.140625" style="66" customWidth="1"/>
    <col min="11268" max="11268" width="9.7109375" style="66" customWidth="1"/>
    <col min="11269" max="11272" width="10.7109375" style="66" customWidth="1"/>
    <col min="11273" max="11519" width="9.140625" style="66"/>
    <col min="11520" max="11520" width="28.7109375" style="66" customWidth="1"/>
    <col min="11521" max="11522" width="10.7109375" style="66" customWidth="1"/>
    <col min="11523" max="11523" width="11.140625" style="66" customWidth="1"/>
    <col min="11524" max="11524" width="9.7109375" style="66" customWidth="1"/>
    <col min="11525" max="11528" width="10.7109375" style="66" customWidth="1"/>
    <col min="11529" max="11775" width="9.140625" style="66"/>
    <col min="11776" max="11776" width="28.7109375" style="66" customWidth="1"/>
    <col min="11777" max="11778" width="10.7109375" style="66" customWidth="1"/>
    <col min="11779" max="11779" width="11.140625" style="66" customWidth="1"/>
    <col min="11780" max="11780" width="9.7109375" style="66" customWidth="1"/>
    <col min="11781" max="11784" width="10.7109375" style="66" customWidth="1"/>
    <col min="11785" max="12031" width="9.140625" style="66"/>
    <col min="12032" max="12032" width="28.7109375" style="66" customWidth="1"/>
    <col min="12033" max="12034" width="10.7109375" style="66" customWidth="1"/>
    <col min="12035" max="12035" width="11.140625" style="66" customWidth="1"/>
    <col min="12036" max="12036" width="9.7109375" style="66" customWidth="1"/>
    <col min="12037" max="12040" width="10.7109375" style="66" customWidth="1"/>
    <col min="12041" max="12287" width="9.140625" style="66"/>
    <col min="12288" max="12288" width="28.7109375" style="66" customWidth="1"/>
    <col min="12289" max="12290" width="10.7109375" style="66" customWidth="1"/>
    <col min="12291" max="12291" width="11.140625" style="66" customWidth="1"/>
    <col min="12292" max="12292" width="9.7109375" style="66" customWidth="1"/>
    <col min="12293" max="12296" width="10.7109375" style="66" customWidth="1"/>
    <col min="12297" max="12543" width="9.140625" style="66"/>
    <col min="12544" max="12544" width="28.7109375" style="66" customWidth="1"/>
    <col min="12545" max="12546" width="10.7109375" style="66" customWidth="1"/>
    <col min="12547" max="12547" width="11.140625" style="66" customWidth="1"/>
    <col min="12548" max="12548" width="9.7109375" style="66" customWidth="1"/>
    <col min="12549" max="12552" width="10.7109375" style="66" customWidth="1"/>
    <col min="12553" max="12799" width="9.140625" style="66"/>
    <col min="12800" max="12800" width="28.7109375" style="66" customWidth="1"/>
    <col min="12801" max="12802" width="10.7109375" style="66" customWidth="1"/>
    <col min="12803" max="12803" width="11.140625" style="66" customWidth="1"/>
    <col min="12804" max="12804" width="9.7109375" style="66" customWidth="1"/>
    <col min="12805" max="12808" width="10.7109375" style="66" customWidth="1"/>
    <col min="12809" max="13055" width="9.140625" style="66"/>
    <col min="13056" max="13056" width="28.7109375" style="66" customWidth="1"/>
    <col min="13057" max="13058" width="10.7109375" style="66" customWidth="1"/>
    <col min="13059" max="13059" width="11.140625" style="66" customWidth="1"/>
    <col min="13060" max="13060" width="9.7109375" style="66" customWidth="1"/>
    <col min="13061" max="13064" width="10.7109375" style="66" customWidth="1"/>
    <col min="13065" max="13311" width="9.140625" style="66"/>
    <col min="13312" max="13312" width="28.7109375" style="66" customWidth="1"/>
    <col min="13313" max="13314" width="10.7109375" style="66" customWidth="1"/>
    <col min="13315" max="13315" width="11.140625" style="66" customWidth="1"/>
    <col min="13316" max="13316" width="9.7109375" style="66" customWidth="1"/>
    <col min="13317" max="13320" width="10.7109375" style="66" customWidth="1"/>
    <col min="13321" max="13567" width="9.140625" style="66"/>
    <col min="13568" max="13568" width="28.7109375" style="66" customWidth="1"/>
    <col min="13569" max="13570" width="10.7109375" style="66" customWidth="1"/>
    <col min="13571" max="13571" width="11.140625" style="66" customWidth="1"/>
    <col min="13572" max="13572" width="9.7109375" style="66" customWidth="1"/>
    <col min="13573" max="13576" width="10.7109375" style="66" customWidth="1"/>
    <col min="13577" max="13823" width="9.140625" style="66"/>
    <col min="13824" max="13824" width="28.7109375" style="66" customWidth="1"/>
    <col min="13825" max="13826" width="10.7109375" style="66" customWidth="1"/>
    <col min="13827" max="13827" width="11.140625" style="66" customWidth="1"/>
    <col min="13828" max="13828" width="9.7109375" style="66" customWidth="1"/>
    <col min="13829" max="13832" width="10.7109375" style="66" customWidth="1"/>
    <col min="13833" max="14079" width="9.140625" style="66"/>
    <col min="14080" max="14080" width="28.7109375" style="66" customWidth="1"/>
    <col min="14081" max="14082" width="10.7109375" style="66" customWidth="1"/>
    <col min="14083" max="14083" width="11.140625" style="66" customWidth="1"/>
    <col min="14084" max="14084" width="9.7109375" style="66" customWidth="1"/>
    <col min="14085" max="14088" width="10.7109375" style="66" customWidth="1"/>
    <col min="14089" max="14335" width="9.140625" style="66"/>
    <col min="14336" max="14336" width="28.7109375" style="66" customWidth="1"/>
    <col min="14337" max="14338" width="10.7109375" style="66" customWidth="1"/>
    <col min="14339" max="14339" width="11.140625" style="66" customWidth="1"/>
    <col min="14340" max="14340" width="9.7109375" style="66" customWidth="1"/>
    <col min="14341" max="14344" width="10.7109375" style="66" customWidth="1"/>
    <col min="14345" max="14591" width="9.140625" style="66"/>
    <col min="14592" max="14592" width="28.7109375" style="66" customWidth="1"/>
    <col min="14593" max="14594" width="10.7109375" style="66" customWidth="1"/>
    <col min="14595" max="14595" width="11.140625" style="66" customWidth="1"/>
    <col min="14596" max="14596" width="9.7109375" style="66" customWidth="1"/>
    <col min="14597" max="14600" width="10.7109375" style="66" customWidth="1"/>
    <col min="14601" max="14847" width="9.140625" style="66"/>
    <col min="14848" max="14848" width="28.7109375" style="66" customWidth="1"/>
    <col min="14849" max="14850" width="10.7109375" style="66" customWidth="1"/>
    <col min="14851" max="14851" width="11.140625" style="66" customWidth="1"/>
    <col min="14852" max="14852" width="9.7109375" style="66" customWidth="1"/>
    <col min="14853" max="14856" width="10.7109375" style="66" customWidth="1"/>
    <col min="14857" max="15103" width="9.140625" style="66"/>
    <col min="15104" max="15104" width="28.7109375" style="66" customWidth="1"/>
    <col min="15105" max="15106" width="10.7109375" style="66" customWidth="1"/>
    <col min="15107" max="15107" width="11.140625" style="66" customWidth="1"/>
    <col min="15108" max="15108" width="9.7109375" style="66" customWidth="1"/>
    <col min="15109" max="15112" width="10.7109375" style="66" customWidth="1"/>
    <col min="15113" max="15359" width="9.140625" style="66"/>
    <col min="15360" max="15360" width="28.7109375" style="66" customWidth="1"/>
    <col min="15361" max="15362" width="10.7109375" style="66" customWidth="1"/>
    <col min="15363" max="15363" width="11.140625" style="66" customWidth="1"/>
    <col min="15364" max="15364" width="9.7109375" style="66" customWidth="1"/>
    <col min="15365" max="15368" width="10.7109375" style="66" customWidth="1"/>
    <col min="15369" max="15615" width="9.140625" style="66"/>
    <col min="15616" max="15616" width="28.7109375" style="66" customWidth="1"/>
    <col min="15617" max="15618" width="10.7109375" style="66" customWidth="1"/>
    <col min="15619" max="15619" width="11.140625" style="66" customWidth="1"/>
    <col min="15620" max="15620" width="9.7109375" style="66" customWidth="1"/>
    <col min="15621" max="15624" width="10.7109375" style="66" customWidth="1"/>
    <col min="15625" max="15871" width="9.140625" style="66"/>
    <col min="15872" max="15872" width="28.7109375" style="66" customWidth="1"/>
    <col min="15873" max="15874" width="10.7109375" style="66" customWidth="1"/>
    <col min="15875" max="15875" width="11.140625" style="66" customWidth="1"/>
    <col min="15876" max="15876" width="9.7109375" style="66" customWidth="1"/>
    <col min="15877" max="15880" width="10.7109375" style="66" customWidth="1"/>
    <col min="15881" max="16127" width="9.140625" style="66"/>
    <col min="16128" max="16128" width="28.7109375" style="66" customWidth="1"/>
    <col min="16129" max="16130" width="10.7109375" style="66" customWidth="1"/>
    <col min="16131" max="16131" width="11.140625" style="66" customWidth="1"/>
    <col min="16132" max="16132" width="9.7109375" style="66" customWidth="1"/>
    <col min="16133" max="16136" width="10.7109375" style="66" customWidth="1"/>
    <col min="16137" max="16384" width="9.140625" style="66"/>
  </cols>
  <sheetData>
    <row r="1" spans="1:10" x14ac:dyDescent="0.25">
      <c r="A1" s="66"/>
      <c r="B1" s="66"/>
      <c r="H1" s="119"/>
      <c r="I1" s="119"/>
      <c r="J1" s="119"/>
    </row>
    <row r="2" spans="1:10" ht="27" customHeight="1" x14ac:dyDescent="0.25">
      <c r="A2" s="66"/>
      <c r="B2" s="66"/>
      <c r="F2" s="120" t="s">
        <v>327</v>
      </c>
      <c r="G2" s="120"/>
      <c r="H2" s="120"/>
      <c r="I2" s="120"/>
      <c r="J2" s="120"/>
    </row>
    <row r="5" spans="1:10" s="67" customFormat="1" x14ac:dyDescent="0.25">
      <c r="A5" s="60"/>
      <c r="B5" s="60"/>
      <c r="C5" s="60"/>
      <c r="D5" s="60"/>
      <c r="E5" s="60"/>
      <c r="F5" s="60"/>
      <c r="G5" s="61"/>
      <c r="H5" s="61"/>
      <c r="I5" s="109" t="s">
        <v>262</v>
      </c>
      <c r="J5" s="109"/>
    </row>
    <row r="6" spans="1:10" s="67" customFormat="1" x14ac:dyDescent="0.25">
      <c r="A6" s="60"/>
      <c r="B6" s="60"/>
      <c r="C6" s="60"/>
      <c r="D6" s="60"/>
      <c r="E6" s="60"/>
      <c r="F6" s="60"/>
      <c r="G6" s="61"/>
      <c r="H6" s="61"/>
      <c r="J6" s="68" t="s">
        <v>94</v>
      </c>
    </row>
    <row r="7" spans="1:10" x14ac:dyDescent="0.25">
      <c r="C7" s="63"/>
      <c r="D7" s="63"/>
      <c r="I7" s="110"/>
      <c r="J7" s="110"/>
    </row>
    <row r="8" spans="1:10" x14ac:dyDescent="0.25">
      <c r="G8" s="64"/>
      <c r="H8" s="64"/>
    </row>
    <row r="9" spans="1:10" x14ac:dyDescent="0.25">
      <c r="A9" s="107" t="s">
        <v>263</v>
      </c>
      <c r="B9" s="107"/>
      <c r="C9" s="107"/>
      <c r="D9" s="107"/>
      <c r="E9" s="107"/>
      <c r="F9" s="107"/>
      <c r="G9" s="107"/>
      <c r="H9" s="107"/>
      <c r="I9" s="107"/>
      <c r="J9" s="107"/>
    </row>
    <row r="10" spans="1:10" x14ac:dyDescent="0.25">
      <c r="I10" s="62"/>
      <c r="J10" s="62"/>
    </row>
    <row r="11" spans="1:10" x14ac:dyDescent="0.25">
      <c r="A11" s="111" t="s">
        <v>251</v>
      </c>
      <c r="B11" s="111"/>
      <c r="C11" s="111"/>
      <c r="D11" s="111"/>
      <c r="E11" s="111"/>
      <c r="F11" s="111"/>
      <c r="G11" s="111"/>
      <c r="H11" s="111"/>
      <c r="I11" s="111"/>
      <c r="J11" s="111"/>
    </row>
    <row r="12" spans="1:10" x14ac:dyDescent="0.25">
      <c r="A12" s="112" t="s">
        <v>252</v>
      </c>
      <c r="B12" s="112"/>
      <c r="C12" s="112"/>
      <c r="D12" s="112"/>
      <c r="E12" s="112"/>
      <c r="F12" s="112"/>
      <c r="G12" s="112" t="s">
        <v>253</v>
      </c>
      <c r="H12" s="112"/>
      <c r="I12" s="112" t="s">
        <v>254</v>
      </c>
      <c r="J12" s="112"/>
    </row>
    <row r="13" spans="1:10" ht="30" x14ac:dyDescent="0.25">
      <c r="A13" s="117" t="s">
        <v>255</v>
      </c>
      <c r="B13" s="118"/>
      <c r="C13" s="117" t="s">
        <v>256</v>
      </c>
      <c r="D13" s="118"/>
      <c r="E13" s="117" t="s">
        <v>257</v>
      </c>
      <c r="F13" s="118"/>
      <c r="G13" s="69" t="s">
        <v>258</v>
      </c>
      <c r="H13" s="69" t="s">
        <v>258</v>
      </c>
      <c r="I13" s="70" t="s">
        <v>259</v>
      </c>
      <c r="J13" s="70" t="s">
        <v>259</v>
      </c>
    </row>
    <row r="14" spans="1:10" x14ac:dyDescent="0.25">
      <c r="A14" s="65" t="s">
        <v>260</v>
      </c>
      <c r="B14" s="65" t="s">
        <v>261</v>
      </c>
      <c r="C14" s="65" t="s">
        <v>260</v>
      </c>
      <c r="D14" s="65" t="s">
        <v>261</v>
      </c>
      <c r="E14" s="65" t="s">
        <v>260</v>
      </c>
      <c r="F14" s="65" t="s">
        <v>261</v>
      </c>
      <c r="G14" s="65" t="s">
        <v>260</v>
      </c>
      <c r="H14" s="65" t="s">
        <v>261</v>
      </c>
      <c r="I14" s="65" t="s">
        <v>260</v>
      </c>
      <c r="J14" s="65" t="s">
        <v>261</v>
      </c>
    </row>
    <row r="15" spans="1:10" x14ac:dyDescent="0.25">
      <c r="A15" s="71">
        <v>3.4161000000000001</v>
      </c>
      <c r="B15" s="71">
        <v>5.3569000000000004</v>
      </c>
      <c r="C15" s="71">
        <v>1.0426</v>
      </c>
      <c r="D15" s="71">
        <v>0.88319999999999999</v>
      </c>
      <c r="E15" s="71">
        <v>0.67959999999999998</v>
      </c>
      <c r="F15" s="71">
        <v>0.63759999999999994</v>
      </c>
      <c r="G15" s="71">
        <v>0.71940000000000004</v>
      </c>
      <c r="H15" s="71">
        <v>1.2421</v>
      </c>
      <c r="I15" s="71">
        <v>1.6</v>
      </c>
      <c r="J15" s="71">
        <v>1.6</v>
      </c>
    </row>
    <row r="16" spans="1:10" x14ac:dyDescent="0.25">
      <c r="A16" s="72"/>
      <c r="B16" s="72"/>
      <c r="C16" s="72"/>
      <c r="D16" s="72"/>
      <c r="E16" s="72"/>
      <c r="F16" s="72"/>
      <c r="G16" s="72"/>
      <c r="H16" s="72"/>
      <c r="I16" s="72"/>
      <c r="J16" s="72"/>
    </row>
    <row r="17" spans="1:8" x14ac:dyDescent="0.25">
      <c r="A17" s="66"/>
      <c r="B17" s="66"/>
      <c r="C17" s="66"/>
      <c r="D17" s="66"/>
      <c r="E17" s="66"/>
      <c r="F17" s="66"/>
      <c r="G17" s="66"/>
      <c r="H17" s="66"/>
    </row>
    <row r="18" spans="1:8" x14ac:dyDescent="0.25">
      <c r="A18" s="66"/>
      <c r="B18" s="66"/>
      <c r="C18" s="66"/>
      <c r="D18" s="66"/>
      <c r="E18" s="66"/>
      <c r="F18" s="66"/>
      <c r="G18" s="66"/>
      <c r="H18" s="66"/>
    </row>
    <row r="19" spans="1:8" x14ac:dyDescent="0.25">
      <c r="A19" s="66"/>
      <c r="B19" s="66"/>
      <c r="C19" s="66"/>
      <c r="D19" s="66"/>
      <c r="E19" s="66"/>
      <c r="F19" s="66"/>
      <c r="G19" s="66"/>
      <c r="H19" s="66"/>
    </row>
    <row r="20" spans="1:8" x14ac:dyDescent="0.25">
      <c r="A20" s="66"/>
      <c r="B20" s="66"/>
      <c r="C20" s="66"/>
      <c r="D20" s="66"/>
      <c r="E20" s="66"/>
      <c r="F20" s="66"/>
      <c r="G20" s="66"/>
      <c r="H20" s="66"/>
    </row>
    <row r="21" spans="1:8" x14ac:dyDescent="0.25">
      <c r="A21" s="66"/>
      <c r="B21" s="66"/>
      <c r="C21" s="66"/>
      <c r="D21" s="66"/>
      <c r="E21" s="66"/>
      <c r="F21" s="66"/>
      <c r="G21" s="66"/>
      <c r="H21" s="66"/>
    </row>
    <row r="22" spans="1:8" x14ac:dyDescent="0.25">
      <c r="A22" s="66"/>
      <c r="B22" s="66"/>
      <c r="C22" s="66"/>
      <c r="D22" s="66"/>
      <c r="E22" s="66"/>
      <c r="F22" s="66"/>
      <c r="G22" s="66"/>
      <c r="H22" s="66"/>
    </row>
    <row r="23" spans="1:8" x14ac:dyDescent="0.25">
      <c r="A23" s="66"/>
      <c r="B23" s="66"/>
      <c r="C23" s="66"/>
      <c r="D23" s="66"/>
      <c r="E23" s="66"/>
      <c r="F23" s="66"/>
      <c r="G23" s="66"/>
      <c r="H23" s="66"/>
    </row>
    <row r="24" spans="1:8" x14ac:dyDescent="0.25">
      <c r="A24" s="66"/>
      <c r="B24" s="66"/>
      <c r="C24" s="66"/>
      <c r="D24" s="66"/>
      <c r="E24" s="66"/>
      <c r="F24" s="66"/>
      <c r="G24" s="66"/>
      <c r="H24" s="66"/>
    </row>
    <row r="25" spans="1:8" x14ac:dyDescent="0.25">
      <c r="A25" s="66"/>
      <c r="B25" s="66"/>
      <c r="C25" s="66"/>
      <c r="D25" s="66"/>
      <c r="E25" s="66"/>
      <c r="F25" s="66"/>
      <c r="G25" s="66"/>
      <c r="H25" s="66"/>
    </row>
    <row r="26" spans="1:8" x14ac:dyDescent="0.25">
      <c r="A26" s="66"/>
      <c r="B26" s="66"/>
      <c r="C26" s="66"/>
      <c r="D26" s="66"/>
      <c r="E26" s="66"/>
      <c r="F26" s="66"/>
      <c r="G26" s="66"/>
      <c r="H26" s="66"/>
    </row>
    <row r="27" spans="1:8" x14ac:dyDescent="0.25">
      <c r="A27" s="66"/>
      <c r="B27" s="66"/>
      <c r="C27" s="66"/>
      <c r="D27" s="66"/>
      <c r="E27" s="66"/>
      <c r="F27" s="66"/>
      <c r="G27" s="66"/>
      <c r="H27" s="66"/>
    </row>
    <row r="28" spans="1:8" x14ac:dyDescent="0.25">
      <c r="A28" s="66"/>
      <c r="B28" s="66"/>
      <c r="C28" s="66"/>
      <c r="D28" s="66"/>
      <c r="E28" s="66"/>
      <c r="F28" s="66"/>
      <c r="G28" s="66"/>
      <c r="H28" s="66"/>
    </row>
    <row r="29" spans="1:8" x14ac:dyDescent="0.25">
      <c r="A29" s="66"/>
      <c r="B29" s="66"/>
      <c r="C29" s="66"/>
      <c r="D29" s="66"/>
      <c r="E29" s="66"/>
      <c r="F29" s="66"/>
      <c r="G29" s="66"/>
      <c r="H29" s="66"/>
    </row>
    <row r="30" spans="1:8" x14ac:dyDescent="0.25">
      <c r="A30" s="66"/>
      <c r="B30" s="66"/>
      <c r="C30" s="66"/>
      <c r="D30" s="66"/>
      <c r="E30" s="66"/>
      <c r="F30" s="66"/>
      <c r="G30" s="66"/>
      <c r="H30" s="66"/>
    </row>
    <row r="31" spans="1:8" x14ac:dyDescent="0.25">
      <c r="A31" s="66"/>
      <c r="B31" s="66"/>
      <c r="C31" s="66"/>
      <c r="D31" s="66"/>
      <c r="E31" s="66"/>
      <c r="F31" s="66"/>
      <c r="G31" s="66"/>
      <c r="H31" s="66"/>
    </row>
    <row r="32" spans="1:8" x14ac:dyDescent="0.25">
      <c r="A32" s="66"/>
      <c r="B32" s="66"/>
      <c r="C32" s="66"/>
      <c r="D32" s="66"/>
      <c r="E32" s="66"/>
      <c r="F32" s="66"/>
      <c r="G32" s="66"/>
      <c r="H32" s="66"/>
    </row>
    <row r="33" spans="1:8" x14ac:dyDescent="0.25">
      <c r="A33" s="66"/>
      <c r="B33" s="66"/>
      <c r="C33" s="66"/>
      <c r="D33" s="66"/>
      <c r="E33" s="66"/>
      <c r="F33" s="66"/>
      <c r="G33" s="66"/>
      <c r="H33" s="66"/>
    </row>
    <row r="34" spans="1:8" x14ac:dyDescent="0.25">
      <c r="A34" s="66"/>
      <c r="B34" s="66"/>
      <c r="C34" s="66"/>
      <c r="D34" s="66"/>
      <c r="E34" s="66"/>
      <c r="F34" s="66"/>
      <c r="G34" s="66"/>
      <c r="H34" s="66"/>
    </row>
    <row r="35" spans="1:8" x14ac:dyDescent="0.25">
      <c r="A35" s="66"/>
      <c r="B35" s="66"/>
      <c r="C35" s="66"/>
      <c r="D35" s="66"/>
      <c r="E35" s="66"/>
      <c r="F35" s="66"/>
      <c r="G35" s="66"/>
      <c r="H35" s="66"/>
    </row>
    <row r="36" spans="1:8" x14ac:dyDescent="0.25">
      <c r="A36" s="66"/>
      <c r="B36" s="66"/>
      <c r="C36" s="66"/>
      <c r="D36" s="66"/>
      <c r="E36" s="66"/>
      <c r="F36" s="66"/>
      <c r="G36" s="66"/>
      <c r="H36" s="66"/>
    </row>
    <row r="37" spans="1:8" x14ac:dyDescent="0.25">
      <c r="A37" s="66"/>
      <c r="B37" s="66"/>
      <c r="C37" s="66"/>
      <c r="D37" s="66"/>
      <c r="E37" s="66"/>
      <c r="F37" s="66"/>
      <c r="G37" s="66"/>
      <c r="H37" s="66"/>
    </row>
    <row r="38" spans="1:8" x14ac:dyDescent="0.25">
      <c r="A38" s="66"/>
      <c r="B38" s="66"/>
      <c r="C38" s="66"/>
      <c r="D38" s="66"/>
      <c r="E38" s="66"/>
      <c r="F38" s="66"/>
      <c r="G38" s="66"/>
      <c r="H38" s="66"/>
    </row>
    <row r="39" spans="1:8" x14ac:dyDescent="0.25">
      <c r="A39" s="66"/>
      <c r="B39" s="66"/>
      <c r="C39" s="66"/>
      <c r="D39" s="66"/>
      <c r="E39" s="66"/>
      <c r="F39" s="66"/>
      <c r="G39" s="66"/>
      <c r="H39" s="66"/>
    </row>
    <row r="40" spans="1:8" x14ac:dyDescent="0.25">
      <c r="A40" s="66"/>
      <c r="B40" s="66"/>
      <c r="C40" s="66"/>
      <c r="D40" s="66"/>
      <c r="E40" s="66"/>
      <c r="F40" s="66"/>
      <c r="G40" s="66"/>
      <c r="H40" s="66"/>
    </row>
    <row r="41" spans="1:8" x14ac:dyDescent="0.25">
      <c r="A41" s="66"/>
      <c r="B41" s="66"/>
      <c r="C41" s="66"/>
      <c r="D41" s="66"/>
      <c r="E41" s="66"/>
      <c r="F41" s="66"/>
      <c r="G41" s="66"/>
      <c r="H41" s="66"/>
    </row>
    <row r="42" spans="1:8" x14ac:dyDescent="0.25">
      <c r="A42" s="66"/>
      <c r="B42" s="66"/>
      <c r="C42" s="66"/>
      <c r="D42" s="66"/>
      <c r="E42" s="66"/>
      <c r="F42" s="66"/>
      <c r="G42" s="66"/>
      <c r="H42" s="66"/>
    </row>
    <row r="43" spans="1:8" x14ac:dyDescent="0.25">
      <c r="A43" s="66"/>
      <c r="B43" s="66"/>
      <c r="C43" s="66"/>
      <c r="D43" s="66"/>
      <c r="E43" s="66"/>
      <c r="F43" s="66"/>
      <c r="G43" s="66"/>
      <c r="H43" s="66"/>
    </row>
    <row r="44" spans="1:8" x14ac:dyDescent="0.25">
      <c r="A44" s="66"/>
      <c r="B44" s="66"/>
      <c r="C44" s="66"/>
      <c r="D44" s="66"/>
      <c r="E44" s="66"/>
      <c r="F44" s="66"/>
      <c r="G44" s="66"/>
      <c r="H44" s="66"/>
    </row>
    <row r="45" spans="1:8" x14ac:dyDescent="0.25">
      <c r="A45" s="66"/>
      <c r="B45" s="66"/>
      <c r="C45" s="66"/>
      <c r="D45" s="66"/>
      <c r="E45" s="66"/>
      <c r="F45" s="66"/>
      <c r="G45" s="66"/>
      <c r="H45" s="66"/>
    </row>
    <row r="46" spans="1:8" x14ac:dyDescent="0.25">
      <c r="A46" s="66"/>
      <c r="B46" s="66"/>
      <c r="C46" s="66"/>
      <c r="D46" s="66"/>
      <c r="E46" s="66"/>
      <c r="F46" s="66"/>
      <c r="G46" s="66"/>
      <c r="H46" s="66"/>
    </row>
    <row r="47" spans="1:8" x14ac:dyDescent="0.25">
      <c r="A47" s="66"/>
      <c r="B47" s="66"/>
      <c r="C47" s="66"/>
      <c r="D47" s="66"/>
      <c r="E47" s="66"/>
      <c r="F47" s="66"/>
      <c r="G47" s="66"/>
      <c r="H47" s="66"/>
    </row>
    <row r="48" spans="1:8" x14ac:dyDescent="0.25">
      <c r="A48" s="66"/>
      <c r="B48" s="66"/>
      <c r="C48" s="66"/>
      <c r="D48" s="66"/>
      <c r="E48" s="66"/>
      <c r="F48" s="66"/>
      <c r="G48" s="66"/>
      <c r="H48" s="66"/>
    </row>
    <row r="49" spans="1:8" x14ac:dyDescent="0.25">
      <c r="A49" s="66"/>
      <c r="B49" s="66"/>
      <c r="C49" s="66"/>
      <c r="D49" s="66"/>
      <c r="E49" s="66"/>
      <c r="F49" s="66"/>
      <c r="G49" s="66"/>
      <c r="H49" s="66"/>
    </row>
    <row r="50" spans="1:8" x14ac:dyDescent="0.25">
      <c r="A50" s="66"/>
      <c r="B50" s="66"/>
      <c r="C50" s="66"/>
      <c r="D50" s="66"/>
      <c r="E50" s="66"/>
      <c r="F50" s="66"/>
      <c r="G50" s="66"/>
      <c r="H50" s="66"/>
    </row>
    <row r="51" spans="1:8" x14ac:dyDescent="0.25">
      <c r="A51" s="66"/>
      <c r="B51" s="66"/>
      <c r="C51" s="66"/>
      <c r="D51" s="66"/>
      <c r="E51" s="66"/>
      <c r="F51" s="66"/>
      <c r="G51" s="66"/>
      <c r="H51" s="66"/>
    </row>
    <row r="52" spans="1:8" x14ac:dyDescent="0.25">
      <c r="A52" s="66"/>
      <c r="B52" s="66"/>
      <c r="C52" s="66"/>
      <c r="D52" s="66"/>
      <c r="E52" s="66"/>
      <c r="F52" s="66"/>
      <c r="G52" s="66"/>
      <c r="H52" s="66"/>
    </row>
    <row r="53" spans="1:8" x14ac:dyDescent="0.25">
      <c r="A53" s="66"/>
      <c r="B53" s="66"/>
      <c r="C53" s="66"/>
      <c r="D53" s="66"/>
      <c r="E53" s="66"/>
      <c r="F53" s="66"/>
      <c r="G53" s="66"/>
      <c r="H53" s="66"/>
    </row>
    <row r="54" spans="1:8" x14ac:dyDescent="0.25">
      <c r="A54" s="66"/>
      <c r="B54" s="66"/>
      <c r="C54" s="66"/>
      <c r="D54" s="66"/>
      <c r="E54" s="66"/>
      <c r="F54" s="66"/>
      <c r="G54" s="66"/>
      <c r="H54" s="66"/>
    </row>
  </sheetData>
  <mergeCells count="12">
    <mergeCell ref="A11:J11"/>
    <mergeCell ref="H1:J1"/>
    <mergeCell ref="F2:J2"/>
    <mergeCell ref="I5:J5"/>
    <mergeCell ref="I7:J7"/>
    <mergeCell ref="A9:J9"/>
    <mergeCell ref="A12:F12"/>
    <mergeCell ref="G12:H12"/>
    <mergeCell ref="I12:J12"/>
    <mergeCell ref="A13:B13"/>
    <mergeCell ref="C13:D13"/>
    <mergeCell ref="E13:F13"/>
  </mergeCells>
  <pageMargins left="0.7" right="0.7" top="0.75" bottom="0.75" header="0.3" footer="0.3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1</vt:lpstr>
      <vt:lpstr>2 перечень кс</vt:lpstr>
      <vt:lpstr>11 пкд апп</vt:lpstr>
      <vt:lpstr>13 ДПН АПП</vt:lpstr>
      <vt:lpstr>29</vt:lpstr>
      <vt:lpstr>31 ДПН общ ПН</vt:lpstr>
      <vt:lpstr>32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Lopina</dc:creator>
  <cp:lastModifiedBy>Lopina</cp:lastModifiedBy>
  <cp:lastPrinted>2021-07-12T05:24:18Z</cp:lastPrinted>
  <dcterms:created xsi:type="dcterms:W3CDTF">2021-06-16T05:38:18Z</dcterms:created>
  <dcterms:modified xsi:type="dcterms:W3CDTF">2021-07-12T05:26:33Z</dcterms:modified>
</cp:coreProperties>
</file>