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Настя\РАБОЧИЕ ДОКУМЕНТЫ\ГОСУДАРСТВЕННОЕ ЗАДАНИЕ\ПОТРЕБНОСТЬ И ФАКТИЧЕСКИЕ ОБЪЕМЫ\2021\"/>
    </mc:Choice>
  </mc:AlternateContent>
  <xr:revisionPtr revIDLastSave="0" documentId="8_{F4A83471-9871-483D-9BA1-6B17A39392F5}" xr6:coauthVersionLast="36" xr6:coauthVersionMax="36" xr10:uidLastSave="{00000000-0000-0000-0000-000000000000}"/>
  <bookViews>
    <workbookView xWindow="240" yWindow="1080" windowWidth="19320" windowHeight="10710" xr2:uid="{00000000-000D-0000-FFFF-FFFF00000000}"/>
  </bookViews>
  <sheets>
    <sheet name="2021" sheetId="15" r:id="rId1"/>
    <sheet name="Лист1" sheetId="16" r:id="rId2"/>
  </sheets>
  <externalReferences>
    <externalReference r:id="rId3"/>
  </externalReferences>
  <definedNames>
    <definedName name="_xlnm._FilterDatabase" localSheetId="0" hidden="1">'2021'!$B$7:$AA$45</definedName>
    <definedName name="XDO_?LGLACT_APPROVEDBY?" localSheetId="0">[1]Лист1!#REF!</definedName>
    <definedName name="XDO_?LGLACT_APPROVEDBY?">[1]Лист1!#REF!</definedName>
    <definedName name="XDO_?LGLACT_APPRVDAT?" localSheetId="0">[1]Лист1!#REF!</definedName>
    <definedName name="XDO_?LGLACT_APPRVDAT?">[1]Лист1!#REF!</definedName>
    <definedName name="_xlnm.Print_Area" localSheetId="0">'2021'!$A$1:$AA$50</definedName>
  </definedNames>
  <calcPr calcId="191029"/>
</workbook>
</file>

<file path=xl/calcChain.xml><?xml version="1.0" encoding="utf-8"?>
<calcChain xmlns="http://schemas.openxmlformats.org/spreadsheetml/2006/main">
  <c r="V46" i="15" l="1"/>
  <c r="W46" i="15"/>
  <c r="X46" i="15"/>
  <c r="Z46" i="15"/>
  <c r="T46" i="15"/>
  <c r="R46" i="15"/>
  <c r="U46" i="15" l="1"/>
  <c r="AA9" i="15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36" i="15"/>
  <c r="AA37" i="15"/>
  <c r="AA38" i="15"/>
  <c r="AA39" i="15"/>
  <c r="AA40" i="15"/>
  <c r="AA41" i="15"/>
  <c r="AA42" i="15"/>
  <c r="AA43" i="15"/>
  <c r="AA44" i="15"/>
  <c r="AA45" i="15"/>
  <c r="Y9" i="15"/>
  <c r="Y10" i="15"/>
  <c r="Y11" i="15"/>
  <c r="Y12" i="15"/>
  <c r="Y13" i="15"/>
  <c r="Y14" i="15"/>
  <c r="Y15" i="15"/>
  <c r="Y16" i="15"/>
  <c r="Y17" i="15"/>
  <c r="Y18" i="15"/>
  <c r="Y19" i="15"/>
  <c r="Y20" i="15"/>
  <c r="Y21" i="15"/>
  <c r="Y22" i="15"/>
  <c r="Y23" i="15"/>
  <c r="Y24" i="15"/>
  <c r="Y25" i="15"/>
  <c r="Y26" i="15"/>
  <c r="Y27" i="15"/>
  <c r="Y28" i="15"/>
  <c r="Y29" i="15"/>
  <c r="Y30" i="15"/>
  <c r="Y31" i="15"/>
  <c r="Y32" i="15"/>
  <c r="Y33" i="15"/>
  <c r="Y34" i="15"/>
  <c r="Y35" i="15"/>
  <c r="Y36" i="15"/>
  <c r="Y37" i="15"/>
  <c r="Y38" i="15"/>
  <c r="Y39" i="15"/>
  <c r="Y40" i="15"/>
  <c r="Y41" i="15"/>
  <c r="Y42" i="15"/>
  <c r="Y43" i="15"/>
  <c r="Y44" i="15"/>
  <c r="Y45" i="15"/>
  <c r="AA8" i="15"/>
  <c r="Y8" i="15"/>
  <c r="Y46" i="15" l="1"/>
  <c r="AA46" i="15"/>
  <c r="N46" i="15"/>
  <c r="O46" i="15"/>
  <c r="P46" i="15"/>
  <c r="Q46" i="15"/>
  <c r="S46" i="15" l="1"/>
  <c r="L46" i="15" l="1"/>
  <c r="K46" i="15"/>
  <c r="J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1" i="15"/>
  <c r="M20" i="15"/>
  <c r="M19" i="15"/>
  <c r="M18" i="15"/>
  <c r="M16" i="15"/>
  <c r="M15" i="15"/>
  <c r="M14" i="15"/>
  <c r="M13" i="15"/>
  <c r="M12" i="15"/>
  <c r="M11" i="15"/>
  <c r="M10" i="15"/>
  <c r="M9" i="15"/>
  <c r="M8" i="15"/>
  <c r="I46" i="15"/>
  <c r="H46" i="15"/>
  <c r="G46" i="15"/>
  <c r="F46" i="15"/>
  <c r="M46" i="15" l="1"/>
</calcChain>
</file>

<file path=xl/sharedStrings.xml><?xml version="1.0" encoding="utf-8"?>
<sst xmlns="http://schemas.openxmlformats.org/spreadsheetml/2006/main" count="165" uniqueCount="86">
  <si>
    <t>Наименование государственной услуги или работы</t>
  </si>
  <si>
    <t>Высокотехнологичная медицинская помощь, не включенная в базовую программу обязательного медицинского страхования</t>
  </si>
  <si>
    <t>Число пациентов (Человек)</t>
  </si>
  <si>
    <t>Оказание медицинской (в том числе психиатрической), социальной и психолого-педагогической помощи детям, находящимся в трудной жизненной ситуации</t>
  </si>
  <si>
    <t>Организация круглосуточного приема, содержания, выхаживания и воспитания детей</t>
  </si>
  <si>
    <t>Количество койко-дней (Койко-день)</t>
  </si>
  <si>
    <t>Паллиативная медицинская помощь</t>
  </si>
  <si>
    <t>Первичная медико-санитарная помощь, включенная в базовую программу обязательного медицинского страхования</t>
  </si>
  <si>
    <t>Первичная медико-санитарная помощь, не включенная в базовую программу обязательного медицинского страхования</t>
  </si>
  <si>
    <t>Число спортсменов (Человек)</t>
  </si>
  <si>
    <t>Санаторно-курортное лечение</t>
  </si>
  <si>
    <t>Количество полетных часов (Условная единица)</t>
  </si>
  <si>
    <t>Специализированная медицинская помощь (за исключением высокотехнологичной медицинской помощи), включенная в базовую программу обязательного медицинского страхования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</si>
  <si>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</t>
  </si>
  <si>
    <t>Обеспечение готовности к своевременному и эффективному оказанию медицинской помощи, ликвидации эпидемических очагов при стихийных бедствиях, авариях, катастрофах и эпидемиях и ликвидация медико-санитарных последствий чрезвычайных ситуаций в Российской Федерации и за рубежом</t>
  </si>
  <si>
    <t>Организация и осуществление транспортного обслуживания должностных лиц в случаях, установленных нормативными правовыми актами Российской Федерации, субъектов Российской Федерации, органов местного самоуправления</t>
  </si>
  <si>
    <t>Организация и проведение консультативных, методических, профилактических и противоэпидемических мероприятий по предупреждению распространения ВИЧ-инфекций</t>
  </si>
  <si>
    <t>Патологическая анатомия</t>
  </si>
  <si>
    <t>Работы по профилактике неинфекционных заболеваний, формированию здорового образа жизни и санитарно-гигиеническому просвещению населения</t>
  </si>
  <si>
    <t>Судебно-медицинская экспертиза</t>
  </si>
  <si>
    <t>Транспортировка тел умерших, не связанная с предоставлением ритуальных услуг</t>
  </si>
  <si>
    <t>Экспертиза качества фармацевтической субстанции, произведенной для реализации</t>
  </si>
  <si>
    <t>Скорая, в том числе скорая специализированная, медицинская помощь (включая медицинскую эвакуацию), не включенная в базовую программу обязательного медицинского страхования, а также оказание медицинской помощи при чрезвычайных ситуациях</t>
  </si>
  <si>
    <t>Скорая, в том числе скорая специализированная, медицинская помощь (включая медицинскую эвакуацию), включенная в базовую программу обязательного медицинского страхования, а также оказание медицинской помощи при чрезвычайных ситуациях</t>
  </si>
  <si>
    <t>Код  услуги или работы</t>
  </si>
  <si>
    <t>Показатель объема/единица измерения</t>
  </si>
  <si>
    <t>Количество экспертиз (Условная единица)</t>
  </si>
  <si>
    <t>Количество выполненных работ (Единица)</t>
  </si>
  <si>
    <t>Число посещений (Условная единица)</t>
  </si>
  <si>
    <t>Условная единица продукта, переработки (в перерасчете на 1 литр цельной крови) (Условная единица)</t>
  </si>
  <si>
    <t>Отчет (Условная единица)</t>
  </si>
  <si>
    <t xml:space="preserve">
Машино-часы работы автомобилей 
(Единица)
</t>
  </si>
  <si>
    <t>Реализация дополнительных профессиональных программ повышения квалификации</t>
  </si>
  <si>
    <t>Численность обучающихся (Человек)</t>
  </si>
  <si>
    <t>Медицинское освидетельствование на состояние опьянения (алкогольного, наркотического или иного токсического)</t>
  </si>
  <si>
    <t>Количество освидетельствований (Штука)</t>
  </si>
  <si>
    <t>Организация и осуществление транспортного обслуживания должностных лиц, государственных органов и государственных учреждений</t>
  </si>
  <si>
    <t>Количество исследований (Единица)</t>
  </si>
  <si>
    <t>Cоздание и развитие информационных систем и компонентов информационно-телекоммуникационной инфраструктуры</t>
  </si>
  <si>
    <t>Ведение информационных ресурсов и баз данных</t>
  </si>
  <si>
    <t>Количество информационных ресурсов и баз данных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</si>
  <si>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</si>
  <si>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Потребность</t>
  </si>
  <si>
    <t>Факт оказания</t>
  </si>
  <si>
    <t>Итого в тыс. руб.</t>
  </si>
  <si>
    <t>Итого в натуральных показателях</t>
  </si>
  <si>
    <t>Предусмотрено бюджетом</t>
  </si>
  <si>
    <t>Оценка потребности и объемы оказания государтвенных услуг (выполнения работ) в текущем году</t>
  </si>
  <si>
    <t>Прогноз потребности в оказании государственных услуг (выполнении работ) на очередной финансовый год и плановый период</t>
  </si>
  <si>
    <t>Субсидия бюджетным и автономным учреждениям, казенным учреждениям (ведомственный перечень с 2016 года)</t>
  </si>
  <si>
    <t xml:space="preserve">
Заготовка, хранение, транспортировка и обеспечение безопасности донорской крови и ее компонентов</t>
  </si>
  <si>
    <t>Первичная медико-санитарная помощь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</si>
  <si>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</si>
  <si>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Судебно-психиатрическая экспертиза</t>
  </si>
  <si>
    <t>-</t>
  </si>
  <si>
    <t>Количество ИС обеспечения специальной деятельности (Единица)</t>
  </si>
  <si>
    <t>Количество часов (Час)</t>
  </si>
  <si>
    <t>Количество мероприятий (Единица)</t>
  </si>
  <si>
    <t>Количество вскрытий (Единица)</t>
  </si>
  <si>
    <t>Число осмотров (Единица)</t>
  </si>
  <si>
    <t xml:space="preserve"> Количество мероприятий (Штука)</t>
  </si>
  <si>
    <t>Количество человеко-часов  (Человеко-час)</t>
  </si>
  <si>
    <t>Количество вызовов (Единица)</t>
  </si>
  <si>
    <t>Случаев госпитализации (Условная единица)</t>
  </si>
  <si>
    <t>Случаев лечения (Условная единица)</t>
  </si>
  <si>
    <t>Количество пользователей (Человек, единиц)</t>
  </si>
  <si>
    <t>Количество экспертиз (Штука)</t>
  </si>
  <si>
    <t>Согласовано:</t>
  </si>
  <si>
    <t>Министр экономического развития Иркутской области</t>
  </si>
  <si>
    <t xml:space="preserve">                                    /Ф.И.О./</t>
  </si>
  <si>
    <t xml:space="preserve">Итого в тыс. руб. </t>
  </si>
  <si>
    <t>Подготовил:</t>
  </si>
  <si>
    <t xml:space="preserve">Советник отдела формирования сводного бюджета </t>
  </si>
  <si>
    <t>А.И. Зверева</t>
  </si>
  <si>
    <t>Советник отдела планирования и финансирования подедомственных учреждений</t>
  </si>
  <si>
    <t>А.А. Бурдыко</t>
  </si>
  <si>
    <t>Начальник отдела формирования сводного бюджета</t>
  </si>
  <si>
    <t>О.Л. Тимофеева</t>
  </si>
  <si>
    <t>2018 год</t>
  </si>
  <si>
    <t>итого</t>
  </si>
  <si>
    <t>2019 год</t>
  </si>
  <si>
    <t>Количество выездов (Единица)</t>
  </si>
  <si>
    <t>Осуществление работ по обеспечению требований информационной безопасности</t>
  </si>
  <si>
    <t>Количество компонентов ИТКИ / единиц</t>
  </si>
  <si>
    <t>2020 год</t>
  </si>
  <si>
    <t>ПОТРЕБНОСТИ И ФАКТИЧЕСКИЕ ОБЪЕМЫ ОКАЗАНИЯ
ГОСУДАРСТВЕННЫХ УСЛУГ (ВЫПОЛНЕНИЯ РАБОТ) ДЛЯ МЕДИЦИНСКИХ ОРГАНИЗАЦИЙ, ПОДВЕДОМСТВЕННЫХ МИНИСТЕРСТВУ ЗДРАВООХРАНЕНИЯ ИРКУТСКОЙ ОБЛАСТИ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</si>
</sst>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9" fillId="3" borderId="0" applyNumberFormat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left" vertical="center" wrapText="1"/>
    </xf>
    <xf numFmtId="4" fontId="0" fillId="0" borderId="0" xfId="0" applyNumberFormat="1" applyFill="1"/>
    <xf numFmtId="4" fontId="0" fillId="2" borderId="0" xfId="0" applyNumberFormat="1" applyFill="1"/>
    <xf numFmtId="4" fontId="8" fillId="2" borderId="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4" fontId="8" fillId="0" borderId="1" xfId="0" applyNumberFormat="1" applyFont="1" applyFill="1" applyBorder="1"/>
    <xf numFmtId="0" fontId="8" fillId="2" borderId="1" xfId="0" applyFont="1" applyFill="1" applyBorder="1"/>
    <xf numFmtId="4" fontId="8" fillId="2" borderId="0" xfId="0" applyNumberFormat="1" applyFont="1" applyFill="1"/>
    <xf numFmtId="0" fontId="8" fillId="0" borderId="1" xfId="0" applyFont="1" applyFill="1" applyBorder="1"/>
    <xf numFmtId="164" fontId="8" fillId="0" borderId="1" xfId="1" applyFont="1" applyFill="1" applyBorder="1"/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" fontId="8" fillId="0" borderId="1" xfId="6" applyNumberFormat="1" applyFont="1" applyFill="1" applyBorder="1"/>
  </cellXfs>
  <cellStyles count="7">
    <cellStyle name="Обычный" xfId="0" builtinId="0"/>
    <cellStyle name="Обычный 10" xfId="2" xr:uid="{00000000-0005-0000-0000-000001000000}"/>
    <cellStyle name="Обычный 13" xfId="5" xr:uid="{00000000-0005-0000-0000-000002000000}"/>
    <cellStyle name="Обычный 2" xfId="3" xr:uid="{00000000-0005-0000-0000-000003000000}"/>
    <cellStyle name="Обычный 3" xfId="4" xr:uid="{00000000-0005-0000-0000-000004000000}"/>
    <cellStyle name="Плохой" xfId="6" builtinId="27"/>
    <cellStyle name="Финансовый" xfId="1" builtinId="3"/>
  </cellStyles>
  <dxfs count="0"/>
  <tableStyles count="0" defaultTableStyle="TableStyleMedium2" defaultPivotStyle="PivotStyleLight16"/>
  <colors>
    <mruColors>
      <color rgb="FFAAED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1_&#1050;&#1086;&#1085;&#1089;&#1086;&#1083;&#1080;&#1076;&#1072;&#1094;&#1080;&#1103;\&#1043;&#1047;\&#1042;&#1077;&#1076;&#1086;&#1084;&#1089;&#1090;&#1074;&#1077;&#1085;&#1085;&#1099;&#1081;%20&#1088;&#1077;&#1077;&#1089;&#1090;&#1088;\&#1050;&#1086;&#1087;&#1080;&#1103;%20&#1079;&#1076;&#1088;&#1072;&#1074;&#1086;&#1086;&#1093;&#1088;&#1072;&#1085;&#1077;&#1085;&#1080;&#1077;_24_08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2:AG52"/>
  <sheetViews>
    <sheetView tabSelected="1" topLeftCell="L22" zoomScale="80" zoomScaleNormal="80" zoomScaleSheetLayoutView="70" workbookViewId="0">
      <selection activeCell="P29" sqref="P29"/>
    </sheetView>
  </sheetViews>
  <sheetFormatPr defaultRowHeight="15" outlineLevelCol="1" x14ac:dyDescent="0.25"/>
  <cols>
    <col min="1" max="1" width="4" customWidth="1"/>
    <col min="2" max="2" width="5.42578125" customWidth="1"/>
    <col min="3" max="3" width="7.85546875" style="1" customWidth="1"/>
    <col min="4" max="4" width="49.5703125" style="8" customWidth="1"/>
    <col min="5" max="5" width="14.7109375" style="8" customWidth="1"/>
    <col min="6" max="6" width="18.28515625" style="1" customWidth="1" outlineLevel="1"/>
    <col min="7" max="7" width="17.5703125" style="1" customWidth="1" outlineLevel="1"/>
    <col min="8" max="8" width="19.140625" style="1" customWidth="1" outlineLevel="1"/>
    <col min="9" max="9" width="19.28515625" style="1" customWidth="1" outlineLevel="1"/>
    <col min="10" max="10" width="16" style="1" customWidth="1" outlineLevel="1"/>
    <col min="11" max="11" width="15.85546875" style="1" customWidth="1" outlineLevel="1"/>
    <col min="12" max="12" width="17.5703125" style="1" customWidth="1" outlineLevel="1"/>
    <col min="13" max="13" width="16.7109375" style="1" customWidth="1" outlineLevel="1"/>
    <col min="14" max="14" width="16" style="1" customWidth="1" outlineLevel="1"/>
    <col min="15" max="15" width="15.5703125" style="1" customWidth="1"/>
    <col min="16" max="16" width="19.42578125" style="1" customWidth="1" outlineLevel="1"/>
    <col min="17" max="17" width="18" style="1" customWidth="1"/>
    <col min="18" max="18" width="14.7109375" style="1" customWidth="1" outlineLevel="1"/>
    <col min="19" max="19" width="14.7109375" style="1" customWidth="1"/>
    <col min="20" max="20" width="18.7109375" style="1" customWidth="1" outlineLevel="1"/>
    <col min="21" max="21" width="14.7109375" style="1" customWidth="1"/>
    <col min="22" max="22" width="15.28515625" style="1" customWidth="1" outlineLevel="1"/>
    <col min="23" max="23" width="17.85546875" style="1" customWidth="1"/>
    <col min="24" max="24" width="14.7109375" style="1" customWidth="1" outlineLevel="1"/>
    <col min="25" max="25" width="14.7109375" style="1" customWidth="1"/>
    <col min="26" max="26" width="14.7109375" style="1" customWidth="1" outlineLevel="1"/>
    <col min="27" max="27" width="14.7109375" style="1" customWidth="1"/>
    <col min="28" max="28" width="9.140625" style="1"/>
    <col min="29" max="29" width="10.5703125" style="1" bestFit="1" customWidth="1"/>
    <col min="30" max="30" width="11.140625" style="1" bestFit="1" customWidth="1"/>
    <col min="31" max="31" width="10.5703125" bestFit="1" customWidth="1"/>
    <col min="32" max="32" width="14" customWidth="1"/>
    <col min="33" max="33" width="16.28515625" customWidth="1"/>
  </cols>
  <sheetData>
    <row r="2" spans="2:33" ht="57" customHeight="1" x14ac:dyDescent="0.35">
      <c r="C2" s="26" t="s">
        <v>85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4" spans="2:33" ht="30" customHeight="1" x14ac:dyDescent="0.25">
      <c r="B4" s="27"/>
      <c r="C4" s="30" t="s">
        <v>24</v>
      </c>
      <c r="D4" s="30" t="s">
        <v>0</v>
      </c>
      <c r="E4" s="30" t="s">
        <v>25</v>
      </c>
      <c r="F4" s="33" t="s">
        <v>78</v>
      </c>
      <c r="G4" s="34"/>
      <c r="H4" s="34"/>
      <c r="I4" s="35"/>
      <c r="J4" s="33" t="s">
        <v>80</v>
      </c>
      <c r="K4" s="34"/>
      <c r="L4" s="34"/>
      <c r="M4" s="35"/>
      <c r="N4" s="33" t="s">
        <v>84</v>
      </c>
      <c r="O4" s="34"/>
      <c r="P4" s="34"/>
      <c r="Q4" s="35"/>
      <c r="R4" s="33" t="s">
        <v>47</v>
      </c>
      <c r="S4" s="34"/>
      <c r="T4" s="34"/>
      <c r="U4" s="35"/>
      <c r="V4" s="24" t="s">
        <v>48</v>
      </c>
      <c r="W4" s="39"/>
      <c r="X4" s="39"/>
      <c r="Y4" s="39"/>
      <c r="Z4" s="39"/>
      <c r="AA4" s="25"/>
    </row>
    <row r="5" spans="2:33" ht="25.5" customHeight="1" x14ac:dyDescent="0.25">
      <c r="B5" s="28"/>
      <c r="C5" s="31"/>
      <c r="D5" s="31"/>
      <c r="E5" s="31"/>
      <c r="F5" s="36"/>
      <c r="G5" s="37"/>
      <c r="H5" s="37"/>
      <c r="I5" s="38"/>
      <c r="J5" s="36"/>
      <c r="K5" s="37"/>
      <c r="L5" s="37"/>
      <c r="M5" s="38"/>
      <c r="N5" s="36"/>
      <c r="O5" s="37"/>
      <c r="P5" s="37"/>
      <c r="Q5" s="38"/>
      <c r="R5" s="36"/>
      <c r="S5" s="37"/>
      <c r="T5" s="37"/>
      <c r="U5" s="38"/>
      <c r="V5" s="24">
        <v>2022</v>
      </c>
      <c r="W5" s="25"/>
      <c r="X5" s="24">
        <v>2023</v>
      </c>
      <c r="Y5" s="25"/>
      <c r="Z5" s="24">
        <v>2024</v>
      </c>
      <c r="AA5" s="25"/>
    </row>
    <row r="6" spans="2:33" ht="25.5" customHeight="1" x14ac:dyDescent="0.25">
      <c r="B6" s="28"/>
      <c r="C6" s="31"/>
      <c r="D6" s="31"/>
      <c r="E6" s="31"/>
      <c r="F6" s="24" t="s">
        <v>42</v>
      </c>
      <c r="G6" s="25"/>
      <c r="H6" s="24" t="s">
        <v>43</v>
      </c>
      <c r="I6" s="25"/>
      <c r="J6" s="24" t="s">
        <v>42</v>
      </c>
      <c r="K6" s="25"/>
      <c r="L6" s="24" t="s">
        <v>43</v>
      </c>
      <c r="M6" s="25"/>
      <c r="N6" s="24" t="s">
        <v>42</v>
      </c>
      <c r="O6" s="25"/>
      <c r="P6" s="24" t="s">
        <v>43</v>
      </c>
      <c r="Q6" s="25"/>
      <c r="R6" s="24" t="s">
        <v>42</v>
      </c>
      <c r="S6" s="25"/>
      <c r="T6" s="24" t="s">
        <v>46</v>
      </c>
      <c r="U6" s="25"/>
      <c r="V6" s="24" t="s">
        <v>42</v>
      </c>
      <c r="W6" s="25"/>
      <c r="X6" s="24" t="s">
        <v>42</v>
      </c>
      <c r="Y6" s="25"/>
      <c r="Z6" s="24" t="s">
        <v>42</v>
      </c>
      <c r="AA6" s="25"/>
    </row>
    <row r="7" spans="2:33" s="3" customFormat="1" ht="60.75" customHeight="1" x14ac:dyDescent="0.25">
      <c r="B7" s="29"/>
      <c r="C7" s="32"/>
      <c r="D7" s="32"/>
      <c r="E7" s="32"/>
      <c r="F7" s="7" t="s">
        <v>44</v>
      </c>
      <c r="G7" s="7" t="s">
        <v>45</v>
      </c>
      <c r="H7" s="7" t="s">
        <v>44</v>
      </c>
      <c r="I7" s="7" t="s">
        <v>45</v>
      </c>
      <c r="J7" s="7" t="s">
        <v>44</v>
      </c>
      <c r="K7" s="7" t="s">
        <v>45</v>
      </c>
      <c r="L7" s="7" t="s">
        <v>44</v>
      </c>
      <c r="M7" s="7" t="s">
        <v>45</v>
      </c>
      <c r="N7" s="7" t="s">
        <v>44</v>
      </c>
      <c r="O7" s="7" t="s">
        <v>45</v>
      </c>
      <c r="P7" s="7" t="s">
        <v>70</v>
      </c>
      <c r="Q7" s="7" t="s">
        <v>45</v>
      </c>
      <c r="R7" s="7" t="s">
        <v>44</v>
      </c>
      <c r="S7" s="7" t="s">
        <v>45</v>
      </c>
      <c r="T7" s="7" t="s">
        <v>44</v>
      </c>
      <c r="U7" s="7" t="s">
        <v>45</v>
      </c>
      <c r="V7" s="7" t="s">
        <v>44</v>
      </c>
      <c r="W7" s="7" t="s">
        <v>45</v>
      </c>
      <c r="X7" s="7" t="s">
        <v>44</v>
      </c>
      <c r="Y7" s="7" t="s">
        <v>45</v>
      </c>
      <c r="Z7" s="7" t="s">
        <v>44</v>
      </c>
      <c r="AA7" s="7" t="s">
        <v>45</v>
      </c>
      <c r="AB7" s="8"/>
      <c r="AC7" s="8"/>
      <c r="AD7" s="8"/>
    </row>
    <row r="8" spans="2:33" ht="87.75" customHeight="1" x14ac:dyDescent="0.3">
      <c r="B8" s="2">
        <v>1</v>
      </c>
      <c r="C8" s="4" t="s">
        <v>54</v>
      </c>
      <c r="D8" s="5" t="s">
        <v>50</v>
      </c>
      <c r="E8" s="6" t="s">
        <v>29</v>
      </c>
      <c r="F8" s="15">
        <v>376119.7</v>
      </c>
      <c r="G8" s="15">
        <v>31850</v>
      </c>
      <c r="H8" s="15">
        <v>375134.8</v>
      </c>
      <c r="I8" s="15">
        <v>40673</v>
      </c>
      <c r="J8" s="15">
        <v>437641.2</v>
      </c>
      <c r="K8" s="15">
        <v>33500</v>
      </c>
      <c r="L8" s="15">
        <v>412303.8</v>
      </c>
      <c r="M8" s="15">
        <f>K8</f>
        <v>33500</v>
      </c>
      <c r="N8" s="15">
        <v>461938.3</v>
      </c>
      <c r="O8" s="15">
        <v>33499</v>
      </c>
      <c r="P8" s="15">
        <v>446941.3</v>
      </c>
      <c r="Q8" s="15">
        <v>34513.300000000003</v>
      </c>
      <c r="R8" s="15">
        <v>480880.89999999997</v>
      </c>
      <c r="S8" s="15">
        <v>33499</v>
      </c>
      <c r="T8" s="15">
        <v>473305.39999999997</v>
      </c>
      <c r="U8" s="15">
        <v>32265.9</v>
      </c>
      <c r="V8" s="15">
        <v>576117</v>
      </c>
      <c r="W8" s="15">
        <v>33499</v>
      </c>
      <c r="X8" s="15">
        <v>576117</v>
      </c>
      <c r="Y8" s="15">
        <f>W8</f>
        <v>33499</v>
      </c>
      <c r="Z8" s="15">
        <v>576117</v>
      </c>
      <c r="AA8" s="15">
        <f>W8</f>
        <v>33499</v>
      </c>
      <c r="AD8" s="14"/>
      <c r="AF8" s="13"/>
      <c r="AG8" s="13"/>
    </row>
    <row r="9" spans="2:33" ht="68.25" customHeight="1" x14ac:dyDescent="0.3">
      <c r="B9" s="2">
        <v>2</v>
      </c>
      <c r="C9" s="4" t="s">
        <v>54</v>
      </c>
      <c r="D9" s="5" t="s">
        <v>38</v>
      </c>
      <c r="E9" s="6" t="s">
        <v>55</v>
      </c>
      <c r="F9" s="15">
        <v>11216.5</v>
      </c>
      <c r="G9" s="16">
        <v>13</v>
      </c>
      <c r="H9" s="15">
        <v>10024.9</v>
      </c>
      <c r="I9" s="15">
        <v>13</v>
      </c>
      <c r="J9" s="15">
        <v>18007.400000000001</v>
      </c>
      <c r="K9" s="16">
        <v>17</v>
      </c>
      <c r="L9" s="15">
        <v>17305.3</v>
      </c>
      <c r="M9" s="15">
        <f t="shared" ref="M9:M45" si="0">K9</f>
        <v>17</v>
      </c>
      <c r="N9" s="15">
        <v>18877.400000000001</v>
      </c>
      <c r="O9" s="16">
        <v>17</v>
      </c>
      <c r="P9" s="15">
        <v>39.619999999999997</v>
      </c>
      <c r="Q9" s="15">
        <v>17</v>
      </c>
      <c r="R9" s="15">
        <v>18877.400000000001</v>
      </c>
      <c r="S9" s="16">
        <v>17</v>
      </c>
      <c r="T9" s="15">
        <v>15768.9</v>
      </c>
      <c r="U9" s="15">
        <v>17</v>
      </c>
      <c r="V9" s="16">
        <v>18877.400000000001</v>
      </c>
      <c r="W9" s="15">
        <v>17</v>
      </c>
      <c r="X9" s="16">
        <v>18877.400000000001</v>
      </c>
      <c r="Y9" s="15">
        <f t="shared" ref="Y9:Y45" si="1">W9</f>
        <v>17</v>
      </c>
      <c r="Z9" s="16">
        <v>18877.400000000001</v>
      </c>
      <c r="AA9" s="15">
        <f t="shared" ref="AA9:AA45" si="2">W9</f>
        <v>17</v>
      </c>
      <c r="AD9" s="14"/>
      <c r="AF9" s="13"/>
      <c r="AG9" s="13"/>
    </row>
    <row r="10" spans="2:33" ht="63" customHeight="1" x14ac:dyDescent="0.3">
      <c r="B10" s="2">
        <v>3</v>
      </c>
      <c r="C10" s="4" t="s">
        <v>54</v>
      </c>
      <c r="D10" s="5" t="s">
        <v>39</v>
      </c>
      <c r="E10" s="6" t="s">
        <v>40</v>
      </c>
      <c r="F10" s="15">
        <v>25815.1</v>
      </c>
      <c r="G10" s="15">
        <v>10</v>
      </c>
      <c r="H10" s="15">
        <v>23112</v>
      </c>
      <c r="I10" s="15">
        <v>10</v>
      </c>
      <c r="J10" s="15">
        <v>19113.2</v>
      </c>
      <c r="K10" s="15">
        <v>18</v>
      </c>
      <c r="L10" s="15">
        <v>15831.3</v>
      </c>
      <c r="M10" s="15">
        <f t="shared" si="0"/>
        <v>18</v>
      </c>
      <c r="N10" s="15">
        <v>15831.49</v>
      </c>
      <c r="O10" s="15">
        <v>18</v>
      </c>
      <c r="P10" s="15">
        <v>15831.3</v>
      </c>
      <c r="Q10" s="15">
        <v>18</v>
      </c>
      <c r="R10" s="15">
        <v>15831.49</v>
      </c>
      <c r="S10" s="15">
        <v>18</v>
      </c>
      <c r="T10" s="15">
        <v>7765.8</v>
      </c>
      <c r="U10" s="15">
        <v>18</v>
      </c>
      <c r="V10" s="15">
        <v>16562.7</v>
      </c>
      <c r="W10" s="15">
        <v>18</v>
      </c>
      <c r="X10" s="15">
        <v>16562.7</v>
      </c>
      <c r="Y10" s="15">
        <f t="shared" si="1"/>
        <v>18</v>
      </c>
      <c r="Z10" s="15">
        <v>16562.7</v>
      </c>
      <c r="AA10" s="15">
        <f t="shared" si="2"/>
        <v>18</v>
      </c>
      <c r="AD10" s="14"/>
      <c r="AF10" s="13"/>
      <c r="AG10" s="13"/>
    </row>
    <row r="11" spans="2:33" s="1" customFormat="1" ht="55.5" customHeight="1" x14ac:dyDescent="0.3">
      <c r="B11" s="2">
        <v>4</v>
      </c>
      <c r="C11" s="4" t="s">
        <v>54</v>
      </c>
      <c r="D11" s="5" t="s">
        <v>1</v>
      </c>
      <c r="E11" s="6" t="s">
        <v>2</v>
      </c>
      <c r="F11" s="15">
        <v>1048672.1000000001</v>
      </c>
      <c r="G11" s="15">
        <v>3728</v>
      </c>
      <c r="H11" s="15">
        <v>913727.6</v>
      </c>
      <c r="I11" s="15">
        <v>3728</v>
      </c>
      <c r="J11" s="15">
        <v>1230993.2</v>
      </c>
      <c r="K11" s="15">
        <v>4145</v>
      </c>
      <c r="L11" s="15">
        <v>1143679.6000000001</v>
      </c>
      <c r="M11" s="15">
        <f t="shared" si="0"/>
        <v>4145</v>
      </c>
      <c r="N11" s="15">
        <v>1433348.43</v>
      </c>
      <c r="O11" s="15">
        <v>4328</v>
      </c>
      <c r="P11" s="15">
        <v>1283972.2</v>
      </c>
      <c r="Q11" s="15">
        <v>3900</v>
      </c>
      <c r="R11" s="15">
        <v>1549175.5224143765</v>
      </c>
      <c r="S11" s="15">
        <v>4223</v>
      </c>
      <c r="T11" s="15">
        <v>1270214.6000000001</v>
      </c>
      <c r="U11" s="15">
        <v>4205</v>
      </c>
      <c r="V11" s="15">
        <v>1679554.1</v>
      </c>
      <c r="W11" s="15">
        <v>3869</v>
      </c>
      <c r="X11" s="15">
        <v>1679554.1</v>
      </c>
      <c r="Y11" s="15">
        <f t="shared" si="1"/>
        <v>3869</v>
      </c>
      <c r="Z11" s="15">
        <v>1679554.1</v>
      </c>
      <c r="AA11" s="15">
        <f t="shared" si="2"/>
        <v>3869</v>
      </c>
      <c r="AD11" s="14"/>
      <c r="AF11" s="13"/>
      <c r="AG11" s="13"/>
    </row>
    <row r="12" spans="2:33" ht="48.75" customHeight="1" x14ac:dyDescent="0.3">
      <c r="B12" s="2">
        <v>5</v>
      </c>
      <c r="C12" s="4" t="s">
        <v>54</v>
      </c>
      <c r="D12" s="5" t="s">
        <v>34</v>
      </c>
      <c r="E12" s="6" t="s">
        <v>35</v>
      </c>
      <c r="F12" s="15">
        <v>55723</v>
      </c>
      <c r="G12" s="15">
        <v>36808</v>
      </c>
      <c r="H12" s="15">
        <v>45092.9</v>
      </c>
      <c r="I12" s="15">
        <v>36207</v>
      </c>
      <c r="J12" s="15">
        <v>72357.7</v>
      </c>
      <c r="K12" s="15">
        <v>31412</v>
      </c>
      <c r="L12" s="15">
        <v>51295.199999999997</v>
      </c>
      <c r="M12" s="15">
        <f t="shared" si="0"/>
        <v>31412</v>
      </c>
      <c r="N12" s="15">
        <v>78826.151960000017</v>
      </c>
      <c r="O12" s="15">
        <v>19902</v>
      </c>
      <c r="P12" s="15">
        <v>52389.3</v>
      </c>
      <c r="Q12" s="15">
        <v>20502</v>
      </c>
      <c r="R12" s="15">
        <v>79046.121960000019</v>
      </c>
      <c r="S12" s="15">
        <v>22933</v>
      </c>
      <c r="T12" s="15">
        <v>60087.8</v>
      </c>
      <c r="U12" s="15">
        <v>22952</v>
      </c>
      <c r="V12" s="15">
        <v>78826.2</v>
      </c>
      <c r="W12" s="15">
        <v>22926</v>
      </c>
      <c r="X12" s="15">
        <v>78826.2</v>
      </c>
      <c r="Y12" s="15">
        <f t="shared" si="1"/>
        <v>22926</v>
      </c>
      <c r="Z12" s="15">
        <v>78826.2</v>
      </c>
      <c r="AA12" s="15">
        <f t="shared" si="2"/>
        <v>22926</v>
      </c>
      <c r="AD12" s="14"/>
      <c r="AF12" s="13"/>
      <c r="AG12" s="13"/>
    </row>
    <row r="13" spans="2:33" ht="99.75" customHeight="1" x14ac:dyDescent="0.3">
      <c r="B13" s="2">
        <v>6</v>
      </c>
      <c r="C13" s="4" t="s">
        <v>54</v>
      </c>
      <c r="D13" s="5" t="s">
        <v>14</v>
      </c>
      <c r="E13" s="6" t="s">
        <v>30</v>
      </c>
      <c r="F13" s="15">
        <v>1790</v>
      </c>
      <c r="G13" s="15">
        <v>5</v>
      </c>
      <c r="H13" s="15">
        <v>1616.3</v>
      </c>
      <c r="I13" s="15">
        <v>5</v>
      </c>
      <c r="J13" s="15">
        <v>0</v>
      </c>
      <c r="K13" s="15">
        <v>0</v>
      </c>
      <c r="L13" s="15">
        <v>0</v>
      </c>
      <c r="M13" s="15">
        <f t="shared" si="0"/>
        <v>0</v>
      </c>
      <c r="N13" s="15"/>
      <c r="O13" s="15">
        <v>0</v>
      </c>
      <c r="P13" s="15"/>
      <c r="Q13" s="15">
        <v>0</v>
      </c>
      <c r="R13" s="15"/>
      <c r="S13" s="15">
        <v>0</v>
      </c>
      <c r="T13" s="15"/>
      <c r="U13" s="15">
        <v>0</v>
      </c>
      <c r="V13" s="15"/>
      <c r="W13" s="15">
        <v>0</v>
      </c>
      <c r="X13" s="15"/>
      <c r="Y13" s="15">
        <f t="shared" si="1"/>
        <v>0</v>
      </c>
      <c r="Z13" s="15"/>
      <c r="AA13" s="15">
        <f t="shared" si="2"/>
        <v>0</v>
      </c>
      <c r="AD13" s="14"/>
      <c r="AF13" s="13"/>
      <c r="AG13" s="13"/>
    </row>
    <row r="14" spans="2:33" ht="64.5" customHeight="1" x14ac:dyDescent="0.3">
      <c r="B14" s="2">
        <v>7</v>
      </c>
      <c r="C14" s="4" t="s">
        <v>54</v>
      </c>
      <c r="D14" s="5" t="s">
        <v>3</v>
      </c>
      <c r="E14" s="6" t="s">
        <v>2</v>
      </c>
      <c r="F14" s="15">
        <v>36925.300000000003</v>
      </c>
      <c r="G14" s="15">
        <v>1242</v>
      </c>
      <c r="H14" s="15">
        <v>37255.800000000003</v>
      </c>
      <c r="I14" s="15">
        <v>1248</v>
      </c>
      <c r="J14" s="15">
        <v>55266.1</v>
      </c>
      <c r="K14" s="15">
        <v>1314</v>
      </c>
      <c r="L14" s="15">
        <v>33588.800000000003</v>
      </c>
      <c r="M14" s="15">
        <f t="shared" si="0"/>
        <v>1314</v>
      </c>
      <c r="N14" s="15"/>
      <c r="O14" s="15">
        <v>0</v>
      </c>
      <c r="P14" s="15"/>
      <c r="Q14" s="15">
        <v>0</v>
      </c>
      <c r="R14" s="15"/>
      <c r="S14" s="15">
        <v>0</v>
      </c>
      <c r="T14" s="15"/>
      <c r="U14" s="15">
        <v>0</v>
      </c>
      <c r="V14" s="15"/>
      <c r="W14" s="15">
        <v>0</v>
      </c>
      <c r="X14" s="15"/>
      <c r="Y14" s="15">
        <f t="shared" si="1"/>
        <v>0</v>
      </c>
      <c r="Z14" s="15"/>
      <c r="AA14" s="15">
        <f t="shared" si="2"/>
        <v>0</v>
      </c>
      <c r="AD14" s="14"/>
      <c r="AF14" s="13"/>
      <c r="AG14" s="13"/>
    </row>
    <row r="15" spans="2:33" ht="63.75" x14ac:dyDescent="0.3">
      <c r="B15" s="2">
        <v>8</v>
      </c>
      <c r="C15" s="4" t="s">
        <v>54</v>
      </c>
      <c r="D15" s="5" t="s">
        <v>15</v>
      </c>
      <c r="E15" s="6" t="s">
        <v>56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f t="shared" si="0"/>
        <v>0</v>
      </c>
      <c r="N15" s="15"/>
      <c r="O15" s="15">
        <v>0</v>
      </c>
      <c r="P15" s="15"/>
      <c r="Q15" s="15">
        <v>0</v>
      </c>
      <c r="R15" s="15"/>
      <c r="S15" s="15">
        <v>0</v>
      </c>
      <c r="T15" s="15"/>
      <c r="U15" s="15">
        <v>0</v>
      </c>
      <c r="V15" s="15"/>
      <c r="W15" s="15">
        <v>0</v>
      </c>
      <c r="X15" s="15"/>
      <c r="Y15" s="15">
        <f t="shared" si="1"/>
        <v>0</v>
      </c>
      <c r="Z15" s="15"/>
      <c r="AA15" s="15">
        <f t="shared" si="2"/>
        <v>0</v>
      </c>
      <c r="AD15" s="14"/>
      <c r="AF15" s="13"/>
      <c r="AG15" s="13"/>
    </row>
    <row r="16" spans="2:33" ht="51.75" customHeight="1" x14ac:dyDescent="0.3">
      <c r="B16" s="2">
        <v>9</v>
      </c>
      <c r="C16" s="4" t="s">
        <v>54</v>
      </c>
      <c r="D16" s="5" t="s">
        <v>36</v>
      </c>
      <c r="E16" s="6" t="s">
        <v>31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f t="shared" si="0"/>
        <v>0</v>
      </c>
      <c r="N16" s="15"/>
      <c r="O16" s="15">
        <v>0</v>
      </c>
      <c r="P16" s="15"/>
      <c r="Q16" s="15">
        <v>0</v>
      </c>
      <c r="R16" s="15"/>
      <c r="S16" s="15">
        <v>0</v>
      </c>
      <c r="T16" s="15"/>
      <c r="U16" s="15">
        <v>0</v>
      </c>
      <c r="V16" s="15"/>
      <c r="W16" s="15">
        <v>0</v>
      </c>
      <c r="X16" s="15"/>
      <c r="Y16" s="15">
        <f t="shared" si="1"/>
        <v>0</v>
      </c>
      <c r="Z16" s="15"/>
      <c r="AA16" s="15">
        <f t="shared" si="2"/>
        <v>0</v>
      </c>
      <c r="AD16" s="14"/>
      <c r="AF16" s="13"/>
      <c r="AG16" s="13"/>
    </row>
    <row r="17" spans="2:33" ht="51.75" customHeight="1" x14ac:dyDescent="0.3">
      <c r="B17" s="2">
        <v>10</v>
      </c>
      <c r="C17" s="4" t="s">
        <v>54</v>
      </c>
      <c r="D17" s="5" t="s">
        <v>82</v>
      </c>
      <c r="E17" s="6" t="s">
        <v>83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12753.6</v>
      </c>
      <c r="O17" s="15">
        <v>0</v>
      </c>
      <c r="P17" s="15">
        <v>0</v>
      </c>
      <c r="Q17" s="15">
        <v>0</v>
      </c>
      <c r="R17" s="15">
        <v>12753.6</v>
      </c>
      <c r="S17" s="15">
        <v>2203</v>
      </c>
      <c r="T17" s="15">
        <v>5690.8</v>
      </c>
      <c r="U17" s="15">
        <v>2203</v>
      </c>
      <c r="V17" s="15">
        <v>12753.6</v>
      </c>
      <c r="W17" s="15">
        <v>2203</v>
      </c>
      <c r="X17" s="15">
        <v>12753.6</v>
      </c>
      <c r="Y17" s="15">
        <f t="shared" si="1"/>
        <v>2203</v>
      </c>
      <c r="Z17" s="15">
        <v>12753.6</v>
      </c>
      <c r="AA17" s="15">
        <f t="shared" si="2"/>
        <v>2203</v>
      </c>
      <c r="AD17" s="14"/>
      <c r="AF17" s="13"/>
      <c r="AG17" s="13"/>
    </row>
    <row r="18" spans="2:33" ht="66.75" customHeight="1" x14ac:dyDescent="0.3">
      <c r="B18" s="2">
        <v>11</v>
      </c>
      <c r="C18" s="4" t="s">
        <v>54</v>
      </c>
      <c r="D18" s="5" t="s">
        <v>16</v>
      </c>
      <c r="E18" s="6" t="s">
        <v>57</v>
      </c>
      <c r="F18" s="15">
        <v>29658.5</v>
      </c>
      <c r="G18" s="16">
        <v>12</v>
      </c>
      <c r="H18" s="15">
        <v>21792.7</v>
      </c>
      <c r="I18" s="15">
        <v>12</v>
      </c>
      <c r="J18" s="15">
        <v>31238.6</v>
      </c>
      <c r="K18" s="16">
        <v>12</v>
      </c>
      <c r="L18" s="15">
        <v>9778.9</v>
      </c>
      <c r="M18" s="15">
        <f t="shared" si="0"/>
        <v>12</v>
      </c>
      <c r="N18" s="15">
        <v>23900</v>
      </c>
      <c r="O18" s="16">
        <v>12</v>
      </c>
      <c r="P18" s="15">
        <v>9869.9</v>
      </c>
      <c r="Q18" s="15">
        <v>12</v>
      </c>
      <c r="R18" s="15">
        <v>23900.720000000001</v>
      </c>
      <c r="S18" s="16">
        <v>12</v>
      </c>
      <c r="T18" s="15">
        <v>8667.1</v>
      </c>
      <c r="U18" s="15">
        <v>12</v>
      </c>
      <c r="V18" s="15">
        <v>18124.5</v>
      </c>
      <c r="W18" s="15">
        <v>12</v>
      </c>
      <c r="X18" s="15">
        <v>18124.5</v>
      </c>
      <c r="Y18" s="15">
        <f t="shared" si="1"/>
        <v>12</v>
      </c>
      <c r="Z18" s="15">
        <v>18124.5</v>
      </c>
      <c r="AA18" s="15">
        <f t="shared" si="2"/>
        <v>12</v>
      </c>
      <c r="AD18" s="14"/>
      <c r="AF18" s="13"/>
      <c r="AG18" s="13"/>
    </row>
    <row r="19" spans="2:33" ht="32.25" customHeight="1" x14ac:dyDescent="0.3">
      <c r="B19" s="2">
        <v>12</v>
      </c>
      <c r="C19" s="4" t="s">
        <v>54</v>
      </c>
      <c r="D19" s="5" t="s">
        <v>4</v>
      </c>
      <c r="E19" s="6" t="s">
        <v>5</v>
      </c>
      <c r="F19" s="4"/>
      <c r="G19" s="15">
        <v>0</v>
      </c>
      <c r="H19" s="15"/>
      <c r="I19" s="15">
        <v>0</v>
      </c>
      <c r="J19" s="15">
        <v>0</v>
      </c>
      <c r="K19" s="15">
        <v>0</v>
      </c>
      <c r="L19" s="15">
        <v>0</v>
      </c>
      <c r="M19" s="15">
        <f t="shared" si="0"/>
        <v>0</v>
      </c>
      <c r="N19" s="15"/>
      <c r="O19" s="15">
        <v>0</v>
      </c>
      <c r="P19" s="15"/>
      <c r="Q19" s="15">
        <v>0</v>
      </c>
      <c r="R19" s="15"/>
      <c r="S19" s="15">
        <v>0</v>
      </c>
      <c r="T19" s="15"/>
      <c r="U19" s="15">
        <v>0</v>
      </c>
      <c r="V19" s="19"/>
      <c r="W19" s="15">
        <v>0</v>
      </c>
      <c r="X19" s="19"/>
      <c r="Y19" s="15">
        <f t="shared" si="1"/>
        <v>0</v>
      </c>
      <c r="Z19" s="19"/>
      <c r="AA19" s="15">
        <f t="shared" si="2"/>
        <v>0</v>
      </c>
      <c r="AD19" s="14"/>
      <c r="AF19" s="13"/>
      <c r="AG19" s="13"/>
    </row>
    <row r="20" spans="2:33" ht="42" customHeight="1" x14ac:dyDescent="0.3">
      <c r="B20" s="2">
        <v>13</v>
      </c>
      <c r="C20" s="4" t="s">
        <v>54</v>
      </c>
      <c r="D20" s="5" t="s">
        <v>6</v>
      </c>
      <c r="E20" s="6" t="s">
        <v>28</v>
      </c>
      <c r="F20" s="15">
        <v>7981.5</v>
      </c>
      <c r="G20" s="15">
        <v>2320</v>
      </c>
      <c r="H20" s="15">
        <v>6954.3</v>
      </c>
      <c r="I20" s="15">
        <v>2486</v>
      </c>
      <c r="J20" s="15">
        <v>29408.400000000001</v>
      </c>
      <c r="K20" s="15">
        <v>10664</v>
      </c>
      <c r="L20" s="15">
        <v>27700.3</v>
      </c>
      <c r="M20" s="15">
        <f t="shared" si="0"/>
        <v>10664</v>
      </c>
      <c r="N20" s="15">
        <v>30763.309999999998</v>
      </c>
      <c r="O20" s="15">
        <v>10571</v>
      </c>
      <c r="P20" s="15">
        <v>8738.8700000000008</v>
      </c>
      <c r="Q20" s="15">
        <v>10814</v>
      </c>
      <c r="R20" s="15">
        <v>30545.237799999995</v>
      </c>
      <c r="S20" s="15">
        <v>13317</v>
      </c>
      <c r="T20" s="15">
        <v>23069.8</v>
      </c>
      <c r="U20" s="15">
        <v>13402</v>
      </c>
      <c r="V20" s="15">
        <v>35048.6</v>
      </c>
      <c r="W20" s="15">
        <v>14460</v>
      </c>
      <c r="X20" s="15">
        <v>35048.6</v>
      </c>
      <c r="Y20" s="15">
        <f t="shared" si="1"/>
        <v>14460</v>
      </c>
      <c r="Z20" s="15">
        <v>35048.6</v>
      </c>
      <c r="AA20" s="15">
        <f t="shared" si="2"/>
        <v>14460</v>
      </c>
      <c r="AD20" s="14"/>
      <c r="AF20" s="13"/>
      <c r="AG20" s="13"/>
    </row>
    <row r="21" spans="2:33" ht="45.75" customHeight="1" x14ac:dyDescent="0.3">
      <c r="B21" s="2">
        <v>14</v>
      </c>
      <c r="C21" s="4" t="s">
        <v>54</v>
      </c>
      <c r="D21" s="5" t="s">
        <v>6</v>
      </c>
      <c r="E21" s="6" t="s">
        <v>5</v>
      </c>
      <c r="F21" s="15">
        <v>314061</v>
      </c>
      <c r="G21" s="15">
        <v>111866</v>
      </c>
      <c r="H21" s="15">
        <v>256696.9</v>
      </c>
      <c r="I21" s="15">
        <v>110026</v>
      </c>
      <c r="J21" s="15">
        <v>306339.7</v>
      </c>
      <c r="K21" s="15">
        <v>122963</v>
      </c>
      <c r="L21" s="15">
        <v>304113</v>
      </c>
      <c r="M21" s="15">
        <f t="shared" si="0"/>
        <v>122963</v>
      </c>
      <c r="N21" s="15">
        <v>387838.12359919568</v>
      </c>
      <c r="O21" s="15">
        <v>110656</v>
      </c>
      <c r="P21" s="15">
        <v>320962.90000000002</v>
      </c>
      <c r="Q21" s="15">
        <v>109363</v>
      </c>
      <c r="R21" s="15">
        <v>386412.06059919565</v>
      </c>
      <c r="S21" s="15">
        <v>112776</v>
      </c>
      <c r="T21" s="15">
        <v>311082.3</v>
      </c>
      <c r="U21" s="15">
        <v>112807</v>
      </c>
      <c r="V21" s="15">
        <v>487749.2</v>
      </c>
      <c r="W21" s="15">
        <v>123344</v>
      </c>
      <c r="X21" s="15">
        <v>487749.2</v>
      </c>
      <c r="Y21" s="15">
        <f t="shared" si="1"/>
        <v>123344</v>
      </c>
      <c r="Z21" s="15">
        <v>487749.2</v>
      </c>
      <c r="AA21" s="15">
        <f t="shared" si="2"/>
        <v>123344</v>
      </c>
      <c r="AD21" s="14"/>
      <c r="AF21" s="13"/>
      <c r="AG21" s="13"/>
    </row>
    <row r="22" spans="2:33" ht="45.75" customHeight="1" x14ac:dyDescent="0.3">
      <c r="B22" s="2">
        <v>15</v>
      </c>
      <c r="C22" s="4"/>
      <c r="D22" s="5" t="s">
        <v>6</v>
      </c>
      <c r="E22" s="6" t="s">
        <v>81</v>
      </c>
      <c r="F22" s="15"/>
      <c r="G22" s="15"/>
      <c r="H22" s="15"/>
      <c r="I22" s="15"/>
      <c r="J22" s="15"/>
      <c r="K22" s="15"/>
      <c r="L22" s="15"/>
      <c r="M22" s="15"/>
      <c r="N22" s="15">
        <v>22848.17</v>
      </c>
      <c r="O22" s="15">
        <v>10414</v>
      </c>
      <c r="P22" s="15">
        <v>22317.24</v>
      </c>
      <c r="Q22" s="15">
        <v>10435</v>
      </c>
      <c r="R22" s="15">
        <v>33327.49</v>
      </c>
      <c r="S22" s="15">
        <v>16658</v>
      </c>
      <c r="T22" s="15">
        <v>13417.699999999999</v>
      </c>
      <c r="U22" s="15">
        <v>16600</v>
      </c>
      <c r="V22" s="15">
        <v>9854.7999999999993</v>
      </c>
      <c r="W22" s="15">
        <v>18175</v>
      </c>
      <c r="X22" s="15">
        <v>9854.7999999999993</v>
      </c>
      <c r="Y22" s="15">
        <f t="shared" si="1"/>
        <v>18175</v>
      </c>
      <c r="Z22" s="15">
        <v>9854.7999999999993</v>
      </c>
      <c r="AA22" s="15">
        <f t="shared" si="2"/>
        <v>18175</v>
      </c>
      <c r="AD22" s="14"/>
      <c r="AF22" s="13"/>
      <c r="AG22" s="13"/>
    </row>
    <row r="23" spans="2:33" ht="43.5" customHeight="1" x14ac:dyDescent="0.3">
      <c r="B23" s="2">
        <v>16</v>
      </c>
      <c r="C23" s="4" t="s">
        <v>54</v>
      </c>
      <c r="D23" s="5" t="s">
        <v>17</v>
      </c>
      <c r="E23" s="6" t="s">
        <v>37</v>
      </c>
      <c r="F23" s="15">
        <v>2121.1999999999998</v>
      </c>
      <c r="G23" s="15">
        <v>1400</v>
      </c>
      <c r="H23" s="15">
        <v>1899.3</v>
      </c>
      <c r="I23" s="15">
        <v>1400</v>
      </c>
      <c r="J23" s="15">
        <v>2121.1999999999998</v>
      </c>
      <c r="K23" s="15">
        <v>1400</v>
      </c>
      <c r="L23" s="15">
        <v>2098.1</v>
      </c>
      <c r="M23" s="15">
        <f t="shared" si="0"/>
        <v>1400</v>
      </c>
      <c r="N23" s="15">
        <v>2097.08</v>
      </c>
      <c r="O23" s="15">
        <v>1940</v>
      </c>
      <c r="P23" s="15">
        <v>2101.6</v>
      </c>
      <c r="Q23" s="15">
        <v>1940</v>
      </c>
      <c r="R23" s="15">
        <v>2097.08</v>
      </c>
      <c r="S23" s="15">
        <v>2500</v>
      </c>
      <c r="T23" s="15">
        <v>2015.4</v>
      </c>
      <c r="U23" s="15">
        <v>2500</v>
      </c>
      <c r="V23" s="15">
        <v>1866.3</v>
      </c>
      <c r="W23" s="15">
        <v>1650</v>
      </c>
      <c r="X23" s="15">
        <v>1866.3</v>
      </c>
      <c r="Y23" s="15">
        <f t="shared" si="1"/>
        <v>1650</v>
      </c>
      <c r="Z23" s="15">
        <v>1866.3</v>
      </c>
      <c r="AA23" s="15">
        <f t="shared" si="2"/>
        <v>1650</v>
      </c>
      <c r="AD23" s="14"/>
      <c r="AF23" s="13"/>
      <c r="AG23" s="13"/>
    </row>
    <row r="24" spans="2:33" ht="45.75" customHeight="1" x14ac:dyDescent="0.3">
      <c r="B24" s="2">
        <v>17</v>
      </c>
      <c r="C24" s="4" t="s">
        <v>54</v>
      </c>
      <c r="D24" s="5" t="s">
        <v>17</v>
      </c>
      <c r="E24" s="6" t="s">
        <v>58</v>
      </c>
      <c r="F24" s="15">
        <v>131142.6</v>
      </c>
      <c r="G24" s="15">
        <v>6984</v>
      </c>
      <c r="H24" s="15">
        <v>83068.5</v>
      </c>
      <c r="I24" s="15">
        <v>7036</v>
      </c>
      <c r="J24" s="15">
        <v>115021.8</v>
      </c>
      <c r="K24" s="15">
        <v>7087</v>
      </c>
      <c r="L24" s="15">
        <v>87868.5</v>
      </c>
      <c r="M24" s="15">
        <f t="shared" si="0"/>
        <v>7087</v>
      </c>
      <c r="N24" s="15">
        <v>112645.52063579382</v>
      </c>
      <c r="O24" s="15">
        <v>9073</v>
      </c>
      <c r="P24" s="15">
        <v>87817.5</v>
      </c>
      <c r="Q24" s="15">
        <v>9310</v>
      </c>
      <c r="R24" s="15">
        <v>117373.2079593938</v>
      </c>
      <c r="S24" s="15">
        <v>11972</v>
      </c>
      <c r="T24" s="15">
        <v>92016.400000000023</v>
      </c>
      <c r="U24" s="15">
        <v>12758</v>
      </c>
      <c r="V24" s="15">
        <v>145054.6</v>
      </c>
      <c r="W24" s="15">
        <v>10560</v>
      </c>
      <c r="X24" s="15">
        <v>145054.6</v>
      </c>
      <c r="Y24" s="15">
        <f t="shared" si="1"/>
        <v>10560</v>
      </c>
      <c r="Z24" s="15">
        <v>145054.6</v>
      </c>
      <c r="AA24" s="15">
        <f t="shared" si="2"/>
        <v>10560</v>
      </c>
      <c r="AD24" s="14"/>
      <c r="AF24" s="13"/>
      <c r="AG24" s="13"/>
    </row>
    <row r="25" spans="2:33" ht="50.25" customHeight="1" x14ac:dyDescent="0.3">
      <c r="B25" s="2">
        <v>18</v>
      </c>
      <c r="C25" s="4" t="s">
        <v>54</v>
      </c>
      <c r="D25" s="5" t="s">
        <v>51</v>
      </c>
      <c r="E25" s="6" t="s">
        <v>59</v>
      </c>
      <c r="F25" s="15">
        <v>1943.8</v>
      </c>
      <c r="G25" s="15">
        <v>540</v>
      </c>
      <c r="H25" s="15">
        <v>1856</v>
      </c>
      <c r="I25" s="15">
        <v>530</v>
      </c>
      <c r="J25" s="15">
        <v>8176.4</v>
      </c>
      <c r="K25" s="15">
        <v>680</v>
      </c>
      <c r="L25" s="15">
        <v>5508.8</v>
      </c>
      <c r="M25" s="15">
        <f t="shared" si="0"/>
        <v>680</v>
      </c>
      <c r="N25" s="15">
        <v>8844.2000000000007</v>
      </c>
      <c r="O25" s="15">
        <v>1087</v>
      </c>
      <c r="P25" s="15">
        <v>6220.3</v>
      </c>
      <c r="Q25" s="15">
        <v>1088</v>
      </c>
      <c r="R25" s="15">
        <v>10032.18</v>
      </c>
      <c r="S25" s="15">
        <v>926</v>
      </c>
      <c r="T25" s="15">
        <v>8344.7000000000007</v>
      </c>
      <c r="U25" s="15">
        <v>922</v>
      </c>
      <c r="V25" s="15">
        <v>8185.9999999999991</v>
      </c>
      <c r="W25" s="15">
        <v>926</v>
      </c>
      <c r="X25" s="15">
        <v>8185.9999999999991</v>
      </c>
      <c r="Y25" s="15">
        <f t="shared" si="1"/>
        <v>926</v>
      </c>
      <c r="Z25" s="15">
        <v>8185.9999999999991</v>
      </c>
      <c r="AA25" s="15">
        <f t="shared" si="2"/>
        <v>926</v>
      </c>
      <c r="AD25" s="14"/>
      <c r="AF25" s="13"/>
      <c r="AG25" s="13"/>
    </row>
    <row r="26" spans="2:33" ht="35.25" customHeight="1" x14ac:dyDescent="0.3">
      <c r="B26" s="2">
        <v>19</v>
      </c>
      <c r="C26" s="4" t="s">
        <v>54</v>
      </c>
      <c r="D26" s="5" t="s">
        <v>51</v>
      </c>
      <c r="E26" s="6" t="s">
        <v>9</v>
      </c>
      <c r="F26" s="15">
        <v>56976.9</v>
      </c>
      <c r="G26" s="15">
        <v>14546</v>
      </c>
      <c r="H26" s="15">
        <v>51815.4</v>
      </c>
      <c r="I26" s="15">
        <v>14999</v>
      </c>
      <c r="J26" s="15">
        <v>65078.2</v>
      </c>
      <c r="K26" s="15">
        <v>15835</v>
      </c>
      <c r="L26" s="15">
        <v>53522.9</v>
      </c>
      <c r="M26" s="15">
        <f t="shared" si="0"/>
        <v>15835</v>
      </c>
      <c r="N26" s="15">
        <v>61291.24</v>
      </c>
      <c r="O26" s="15">
        <v>14679</v>
      </c>
      <c r="P26" s="15">
        <v>55008.7</v>
      </c>
      <c r="Q26" s="15">
        <v>14612</v>
      </c>
      <c r="R26" s="15">
        <v>79393.399999999994</v>
      </c>
      <c r="S26" s="15">
        <v>16113</v>
      </c>
      <c r="T26" s="15">
        <v>65424.800000000003</v>
      </c>
      <c r="U26" s="15">
        <v>15930</v>
      </c>
      <c r="V26" s="15">
        <v>109783.6</v>
      </c>
      <c r="W26" s="15">
        <v>15513</v>
      </c>
      <c r="X26" s="15">
        <v>109783.6</v>
      </c>
      <c r="Y26" s="15">
        <f t="shared" si="1"/>
        <v>15513</v>
      </c>
      <c r="Z26" s="15">
        <v>109783.6</v>
      </c>
      <c r="AA26" s="15">
        <f t="shared" si="2"/>
        <v>15513</v>
      </c>
      <c r="AD26" s="14"/>
      <c r="AF26" s="13"/>
      <c r="AG26" s="13"/>
    </row>
    <row r="27" spans="2:33" ht="38.25" x14ac:dyDescent="0.3">
      <c r="B27" s="2">
        <v>20</v>
      </c>
      <c r="C27" s="4" t="s">
        <v>54</v>
      </c>
      <c r="D27" s="5" t="s">
        <v>7</v>
      </c>
      <c r="E27" s="6" t="s">
        <v>28</v>
      </c>
      <c r="F27" s="15">
        <v>94949.6</v>
      </c>
      <c r="G27" s="15">
        <v>152054</v>
      </c>
      <c r="H27" s="15">
        <v>76584.3</v>
      </c>
      <c r="I27" s="15">
        <v>153085</v>
      </c>
      <c r="J27" s="17">
        <v>95929.8</v>
      </c>
      <c r="K27" s="17">
        <v>145455</v>
      </c>
      <c r="L27" s="17">
        <v>66069.5</v>
      </c>
      <c r="M27" s="17">
        <f t="shared" si="0"/>
        <v>145455</v>
      </c>
      <c r="N27" s="17">
        <v>91424.432940000013</v>
      </c>
      <c r="O27" s="17">
        <v>136344</v>
      </c>
      <c r="P27" s="17">
        <v>70253.899999999994</v>
      </c>
      <c r="Q27" s="15">
        <v>135401</v>
      </c>
      <c r="R27" s="17">
        <v>96099.816180000009</v>
      </c>
      <c r="S27" s="17">
        <v>137166</v>
      </c>
      <c r="T27" s="17">
        <v>70538.7</v>
      </c>
      <c r="U27" s="15">
        <v>137287</v>
      </c>
      <c r="V27" s="17">
        <v>91101.4</v>
      </c>
      <c r="W27" s="17">
        <v>136667</v>
      </c>
      <c r="X27" s="17">
        <v>91101.4</v>
      </c>
      <c r="Y27" s="15">
        <f t="shared" si="1"/>
        <v>136667</v>
      </c>
      <c r="Z27" s="17">
        <v>91101.4</v>
      </c>
      <c r="AA27" s="15">
        <f t="shared" si="2"/>
        <v>136667</v>
      </c>
      <c r="AD27" s="14"/>
      <c r="AF27" s="13"/>
      <c r="AG27" s="13"/>
    </row>
    <row r="28" spans="2:33" ht="38.25" x14ac:dyDescent="0.3">
      <c r="B28" s="2">
        <v>21</v>
      </c>
      <c r="C28" s="4" t="s">
        <v>54</v>
      </c>
      <c r="D28" s="5" t="s">
        <v>8</v>
      </c>
      <c r="E28" s="6" t="s">
        <v>37</v>
      </c>
      <c r="F28" s="15">
        <v>374556.8</v>
      </c>
      <c r="G28" s="15">
        <v>1093768</v>
      </c>
      <c r="H28" s="15">
        <v>225371.7</v>
      </c>
      <c r="I28" s="15">
        <v>1247543</v>
      </c>
      <c r="J28" s="17">
        <v>404409.1</v>
      </c>
      <c r="K28" s="17">
        <v>1080168</v>
      </c>
      <c r="L28" s="17">
        <v>260131.5</v>
      </c>
      <c r="M28" s="17">
        <f t="shared" si="0"/>
        <v>1080168</v>
      </c>
      <c r="N28" s="17">
        <v>1721827.7710015438</v>
      </c>
      <c r="O28" s="17">
        <v>1231326</v>
      </c>
      <c r="P28" s="17">
        <v>434070.5</v>
      </c>
      <c r="Q28" s="17">
        <v>1226237</v>
      </c>
      <c r="R28" s="17">
        <v>475232.90307336143</v>
      </c>
      <c r="S28" s="17">
        <v>1156260</v>
      </c>
      <c r="T28" s="17">
        <v>433810.5</v>
      </c>
      <c r="U28" s="17">
        <v>1189021</v>
      </c>
      <c r="V28" s="17">
        <v>543956</v>
      </c>
      <c r="W28" s="17">
        <v>1155863</v>
      </c>
      <c r="X28" s="17">
        <v>543956</v>
      </c>
      <c r="Y28" s="15">
        <f t="shared" si="1"/>
        <v>1155863</v>
      </c>
      <c r="Z28" s="17">
        <v>543956</v>
      </c>
      <c r="AA28" s="15">
        <f t="shared" si="2"/>
        <v>1155863</v>
      </c>
      <c r="AD28" s="14"/>
      <c r="AF28" s="13"/>
      <c r="AG28" s="13"/>
    </row>
    <row r="29" spans="2:33" ht="48.75" customHeight="1" x14ac:dyDescent="0.3">
      <c r="B29" s="2">
        <v>22</v>
      </c>
      <c r="C29" s="4" t="s">
        <v>54</v>
      </c>
      <c r="D29" s="5" t="s">
        <v>8</v>
      </c>
      <c r="E29" s="6" t="s">
        <v>28</v>
      </c>
      <c r="F29" s="15">
        <v>1348866.1</v>
      </c>
      <c r="G29" s="15">
        <v>1831083</v>
      </c>
      <c r="H29" s="15">
        <v>973115.6</v>
      </c>
      <c r="I29" s="15">
        <v>1874357</v>
      </c>
      <c r="J29" s="17">
        <v>1394076.6</v>
      </c>
      <c r="K29" s="17">
        <v>1700884</v>
      </c>
      <c r="L29" s="17">
        <v>996593.2</v>
      </c>
      <c r="M29" s="17">
        <f t="shared" si="0"/>
        <v>1700884</v>
      </c>
      <c r="N29" s="17">
        <v>1252545.9879281831</v>
      </c>
      <c r="O29" s="17">
        <v>1473541</v>
      </c>
      <c r="P29" s="46">
        <v>833076</v>
      </c>
      <c r="Q29" s="17">
        <v>1487436</v>
      </c>
      <c r="R29" s="17">
        <v>1258341.7539281829</v>
      </c>
      <c r="S29" s="17">
        <v>1552103</v>
      </c>
      <c r="T29" s="17">
        <v>863225.8</v>
      </c>
      <c r="U29" s="17">
        <v>1564743</v>
      </c>
      <c r="V29" s="17">
        <v>1626378.4</v>
      </c>
      <c r="W29" s="17">
        <v>1525718</v>
      </c>
      <c r="X29" s="17">
        <v>1626378.4</v>
      </c>
      <c r="Y29" s="15">
        <f t="shared" si="1"/>
        <v>1525718</v>
      </c>
      <c r="Z29" s="17">
        <v>1626378.4</v>
      </c>
      <c r="AA29" s="15">
        <f t="shared" si="2"/>
        <v>1525718</v>
      </c>
      <c r="AD29" s="14"/>
      <c r="AF29" s="13"/>
      <c r="AG29" s="13"/>
    </row>
    <row r="30" spans="2:33" ht="38.25" x14ac:dyDescent="0.3">
      <c r="B30" s="2">
        <v>23</v>
      </c>
      <c r="C30" s="4" t="s">
        <v>54</v>
      </c>
      <c r="D30" s="5" t="s">
        <v>18</v>
      </c>
      <c r="E30" s="6" t="s">
        <v>60</v>
      </c>
      <c r="F30" s="15">
        <v>8725.5</v>
      </c>
      <c r="G30" s="15">
        <v>400</v>
      </c>
      <c r="H30" s="15">
        <v>8053.2</v>
      </c>
      <c r="I30" s="15">
        <v>395</v>
      </c>
      <c r="J30" s="17">
        <v>13789.1</v>
      </c>
      <c r="K30" s="17">
        <v>400</v>
      </c>
      <c r="L30" s="17">
        <v>13596.9</v>
      </c>
      <c r="M30" s="17">
        <f t="shared" si="0"/>
        <v>400</v>
      </c>
      <c r="N30" s="17">
        <v>14589.1</v>
      </c>
      <c r="O30" s="17">
        <v>399</v>
      </c>
      <c r="P30" s="17">
        <v>11832.2</v>
      </c>
      <c r="Q30" s="17">
        <v>399</v>
      </c>
      <c r="R30" s="17">
        <v>14589.1</v>
      </c>
      <c r="S30" s="17">
        <v>399</v>
      </c>
      <c r="T30" s="17">
        <v>14202.4</v>
      </c>
      <c r="U30" s="17">
        <v>399</v>
      </c>
      <c r="V30" s="17">
        <v>14589.1</v>
      </c>
      <c r="W30" s="17">
        <v>399</v>
      </c>
      <c r="X30" s="17">
        <v>14589.1</v>
      </c>
      <c r="Y30" s="15">
        <f t="shared" si="1"/>
        <v>399</v>
      </c>
      <c r="Z30" s="17">
        <v>14589.1</v>
      </c>
      <c r="AA30" s="15">
        <f t="shared" si="2"/>
        <v>399</v>
      </c>
      <c r="AD30" s="14"/>
      <c r="AF30" s="13"/>
      <c r="AG30" s="13"/>
    </row>
    <row r="31" spans="2:33" ht="47.25" customHeight="1" x14ac:dyDescent="0.3">
      <c r="B31" s="2">
        <v>24</v>
      </c>
      <c r="C31" s="4" t="s">
        <v>54</v>
      </c>
      <c r="D31" s="5" t="s">
        <v>32</v>
      </c>
      <c r="E31" s="6" t="s">
        <v>61</v>
      </c>
      <c r="F31" s="15">
        <v>9503.6</v>
      </c>
      <c r="G31" s="15">
        <v>288000</v>
      </c>
      <c r="H31" s="15">
        <v>6792.8</v>
      </c>
      <c r="I31" s="15">
        <v>287424</v>
      </c>
      <c r="J31" s="17">
        <v>16324.3</v>
      </c>
      <c r="K31" s="17">
        <v>285400</v>
      </c>
      <c r="L31" s="17">
        <v>7067.8</v>
      </c>
      <c r="M31" s="17">
        <f t="shared" si="0"/>
        <v>285400</v>
      </c>
      <c r="N31" s="17">
        <v>9576.82</v>
      </c>
      <c r="O31" s="17">
        <v>280080</v>
      </c>
      <c r="P31" s="17">
        <v>7067.8</v>
      </c>
      <c r="Q31" s="17">
        <v>280080</v>
      </c>
      <c r="R31" s="17">
        <v>9626.42</v>
      </c>
      <c r="S31" s="17">
        <v>280612</v>
      </c>
      <c r="T31" s="17">
        <v>6007.7000000000016</v>
      </c>
      <c r="U31" s="17">
        <v>281152</v>
      </c>
      <c r="V31" s="17">
        <v>9571.7999999999993</v>
      </c>
      <c r="W31" s="17">
        <v>281400</v>
      </c>
      <c r="X31" s="17">
        <v>9571.7999999999993</v>
      </c>
      <c r="Y31" s="15">
        <f t="shared" si="1"/>
        <v>281400</v>
      </c>
      <c r="Z31" s="17">
        <v>9571.7999999999993</v>
      </c>
      <c r="AA31" s="15">
        <f t="shared" si="2"/>
        <v>281400</v>
      </c>
      <c r="AD31" s="14"/>
      <c r="AF31" s="13"/>
      <c r="AG31" s="13"/>
    </row>
    <row r="32" spans="2:33" ht="55.5" customHeight="1" x14ac:dyDescent="0.3">
      <c r="B32" s="2">
        <v>25</v>
      </c>
      <c r="C32" s="4" t="s">
        <v>54</v>
      </c>
      <c r="D32" s="5" t="s">
        <v>52</v>
      </c>
      <c r="E32" s="6" t="s">
        <v>33</v>
      </c>
      <c r="F32" s="15">
        <v>272253.2</v>
      </c>
      <c r="G32" s="15">
        <v>2017</v>
      </c>
      <c r="H32" s="15">
        <v>246385.6</v>
      </c>
      <c r="I32" s="15">
        <v>2020</v>
      </c>
      <c r="J32" s="17">
        <v>288529.40000000002</v>
      </c>
      <c r="K32" s="17">
        <v>2059</v>
      </c>
      <c r="L32" s="17">
        <v>239753.7</v>
      </c>
      <c r="M32" s="17">
        <f t="shared" si="0"/>
        <v>2059</v>
      </c>
      <c r="N32" s="17">
        <v>294492.82999999996</v>
      </c>
      <c r="O32" s="17">
        <v>2077</v>
      </c>
      <c r="P32" s="17">
        <v>251252</v>
      </c>
      <c r="Q32" s="17">
        <v>2085</v>
      </c>
      <c r="R32" s="17">
        <v>318822.8</v>
      </c>
      <c r="S32" s="17">
        <v>2093</v>
      </c>
      <c r="T32" s="17">
        <v>303565.5</v>
      </c>
      <c r="U32" s="17">
        <v>2101</v>
      </c>
      <c r="V32" s="17">
        <v>293677.7</v>
      </c>
      <c r="W32" s="17">
        <v>2094</v>
      </c>
      <c r="X32" s="17">
        <v>293677.7</v>
      </c>
      <c r="Y32" s="15">
        <f t="shared" si="1"/>
        <v>2094</v>
      </c>
      <c r="Z32" s="17">
        <v>293677.7</v>
      </c>
      <c r="AA32" s="15">
        <f t="shared" si="2"/>
        <v>2094</v>
      </c>
      <c r="AD32" s="14"/>
      <c r="AF32" s="13"/>
      <c r="AG32" s="13"/>
    </row>
    <row r="33" spans="2:33" ht="24" customHeight="1" x14ac:dyDescent="0.3">
      <c r="B33" s="2">
        <v>26</v>
      </c>
      <c r="C33" s="4" t="s">
        <v>54</v>
      </c>
      <c r="D33" s="5" t="s">
        <v>10</v>
      </c>
      <c r="E33" s="6" t="s">
        <v>5</v>
      </c>
      <c r="F33" s="15">
        <v>48490.9</v>
      </c>
      <c r="G33" s="15">
        <v>11050</v>
      </c>
      <c r="H33" s="15">
        <v>48441.8</v>
      </c>
      <c r="I33" s="15">
        <v>11501</v>
      </c>
      <c r="J33" s="17">
        <v>50804.7</v>
      </c>
      <c r="K33" s="17">
        <v>10350</v>
      </c>
      <c r="L33" s="17">
        <v>49729.3</v>
      </c>
      <c r="M33" s="17">
        <f t="shared" si="0"/>
        <v>10350</v>
      </c>
      <c r="N33" s="17">
        <v>55183.3</v>
      </c>
      <c r="O33" s="17">
        <v>8330</v>
      </c>
      <c r="P33" s="17">
        <v>47629.3</v>
      </c>
      <c r="Q33" s="17">
        <v>8590</v>
      </c>
      <c r="R33" s="17">
        <v>55183.3</v>
      </c>
      <c r="S33" s="17">
        <v>14920</v>
      </c>
      <c r="T33" s="17">
        <v>49125.9</v>
      </c>
      <c r="U33" s="17">
        <v>14920</v>
      </c>
      <c r="V33" s="17">
        <v>52836.9</v>
      </c>
      <c r="W33" s="17">
        <v>14920</v>
      </c>
      <c r="X33" s="17">
        <v>52836.9</v>
      </c>
      <c r="Y33" s="15">
        <f t="shared" si="1"/>
        <v>14920</v>
      </c>
      <c r="Z33" s="17">
        <v>52836.9</v>
      </c>
      <c r="AA33" s="15">
        <f t="shared" si="2"/>
        <v>14920</v>
      </c>
      <c r="AD33" s="14"/>
      <c r="AF33" s="13"/>
      <c r="AG33" s="13"/>
    </row>
    <row r="34" spans="2:33" ht="84" customHeight="1" x14ac:dyDescent="0.3">
      <c r="B34" s="2">
        <v>27</v>
      </c>
      <c r="C34" s="4" t="s">
        <v>54</v>
      </c>
      <c r="D34" s="5" t="s">
        <v>23</v>
      </c>
      <c r="E34" s="6" t="s">
        <v>62</v>
      </c>
      <c r="F34" s="15">
        <v>80761.3</v>
      </c>
      <c r="G34" s="15">
        <v>39877</v>
      </c>
      <c r="H34" s="15">
        <v>61036.6</v>
      </c>
      <c r="I34" s="15">
        <v>40844</v>
      </c>
      <c r="J34" s="17">
        <v>79691.600000000006</v>
      </c>
      <c r="K34" s="17">
        <v>39632</v>
      </c>
      <c r="L34" s="17">
        <v>63795.9</v>
      </c>
      <c r="M34" s="17">
        <f t="shared" si="0"/>
        <v>39632</v>
      </c>
      <c r="N34" s="17">
        <v>73268.289180000007</v>
      </c>
      <c r="O34" s="17">
        <v>41154</v>
      </c>
      <c r="P34" s="17">
        <v>60745.5</v>
      </c>
      <c r="Q34" s="17">
        <v>41208</v>
      </c>
      <c r="R34" s="17">
        <v>73329.719180000015</v>
      </c>
      <c r="S34" s="17">
        <v>41747</v>
      </c>
      <c r="T34" s="17">
        <v>56769.2</v>
      </c>
      <c r="U34" s="17">
        <v>42352</v>
      </c>
      <c r="V34" s="17">
        <v>77295.7</v>
      </c>
      <c r="W34" s="17">
        <v>41623</v>
      </c>
      <c r="X34" s="17">
        <v>77295.7</v>
      </c>
      <c r="Y34" s="15">
        <f t="shared" si="1"/>
        <v>41623</v>
      </c>
      <c r="Z34" s="17">
        <v>77295.7</v>
      </c>
      <c r="AA34" s="15">
        <f t="shared" si="2"/>
        <v>41623</v>
      </c>
      <c r="AD34" s="14"/>
      <c r="AF34" s="13"/>
      <c r="AG34" s="13"/>
    </row>
    <row r="35" spans="2:33" ht="84" customHeight="1" x14ac:dyDescent="0.3">
      <c r="B35" s="2">
        <v>28</v>
      </c>
      <c r="C35" s="4" t="s">
        <v>54</v>
      </c>
      <c r="D35" s="5" t="s">
        <v>22</v>
      </c>
      <c r="E35" s="6" t="s">
        <v>11</v>
      </c>
      <c r="F35" s="15">
        <v>0</v>
      </c>
      <c r="G35" s="15">
        <v>0</v>
      </c>
      <c r="H35" s="15">
        <v>0</v>
      </c>
      <c r="I35" s="15">
        <v>0</v>
      </c>
      <c r="J35" s="17"/>
      <c r="K35" s="17"/>
      <c r="L35" s="17"/>
      <c r="M35" s="17">
        <f t="shared" si="0"/>
        <v>0</v>
      </c>
      <c r="N35" s="17"/>
      <c r="O35" s="17">
        <v>0</v>
      </c>
      <c r="P35" s="17"/>
      <c r="Q35" s="17">
        <v>0</v>
      </c>
      <c r="R35" s="17"/>
      <c r="S35" s="17">
        <v>0</v>
      </c>
      <c r="T35" s="17"/>
      <c r="U35" s="17">
        <v>0</v>
      </c>
      <c r="V35" s="17"/>
      <c r="W35" s="17">
        <v>0</v>
      </c>
      <c r="X35" s="17"/>
      <c r="Y35" s="15">
        <f t="shared" si="1"/>
        <v>0</v>
      </c>
      <c r="Z35" s="17"/>
      <c r="AA35" s="15">
        <f t="shared" si="2"/>
        <v>0</v>
      </c>
      <c r="AC35" s="14"/>
      <c r="AD35" s="14"/>
      <c r="AE35" s="14"/>
      <c r="AF35" s="14"/>
      <c r="AG35" s="14"/>
    </row>
    <row r="36" spans="2:33" ht="78.75" customHeight="1" x14ac:dyDescent="0.3">
      <c r="B36" s="2">
        <v>29</v>
      </c>
      <c r="C36" s="4" t="s">
        <v>54</v>
      </c>
      <c r="D36" s="5" t="s">
        <v>22</v>
      </c>
      <c r="E36" s="6" t="s">
        <v>62</v>
      </c>
      <c r="F36" s="15">
        <v>419152.5</v>
      </c>
      <c r="G36" s="15">
        <v>48238</v>
      </c>
      <c r="H36" s="15">
        <v>361669.3</v>
      </c>
      <c r="I36" s="15">
        <v>49847</v>
      </c>
      <c r="J36" s="17">
        <v>463729.8</v>
      </c>
      <c r="K36" s="17">
        <v>48152</v>
      </c>
      <c r="L36" s="17">
        <v>451210.4</v>
      </c>
      <c r="M36" s="17">
        <f t="shared" si="0"/>
        <v>48152</v>
      </c>
      <c r="N36" s="17">
        <v>381081.20999999996</v>
      </c>
      <c r="O36" s="17">
        <v>55578</v>
      </c>
      <c r="P36" s="17">
        <v>539120.9</v>
      </c>
      <c r="Q36" s="17">
        <v>55748</v>
      </c>
      <c r="R36" s="17">
        <v>640552.75294000003</v>
      </c>
      <c r="S36" s="17">
        <v>56176</v>
      </c>
      <c r="T36" s="17">
        <v>622561.90000000014</v>
      </c>
      <c r="U36" s="17">
        <v>56636</v>
      </c>
      <c r="V36" s="17">
        <v>674080.9</v>
      </c>
      <c r="W36" s="17">
        <v>55717</v>
      </c>
      <c r="X36" s="17">
        <v>674080.9</v>
      </c>
      <c r="Y36" s="15">
        <f t="shared" si="1"/>
        <v>55717</v>
      </c>
      <c r="Z36" s="17">
        <v>674080.9</v>
      </c>
      <c r="AA36" s="15">
        <f t="shared" si="2"/>
        <v>55717</v>
      </c>
      <c r="AD36" s="14"/>
      <c r="AF36" s="13"/>
      <c r="AG36" s="13"/>
    </row>
    <row r="37" spans="2:33" ht="81" customHeight="1" x14ac:dyDescent="0.3">
      <c r="B37" s="2">
        <v>30</v>
      </c>
      <c r="C37" s="4" t="s">
        <v>54</v>
      </c>
      <c r="D37" s="5" t="s">
        <v>12</v>
      </c>
      <c r="E37" s="6" t="s">
        <v>63</v>
      </c>
      <c r="F37" s="15">
        <v>304356.5</v>
      </c>
      <c r="G37" s="15">
        <v>7115</v>
      </c>
      <c r="H37" s="15">
        <v>228329.2</v>
      </c>
      <c r="I37" s="15">
        <v>7477</v>
      </c>
      <c r="J37" s="17">
        <v>289718.90000000002</v>
      </c>
      <c r="K37" s="17">
        <v>7280</v>
      </c>
      <c r="L37" s="17">
        <v>217332.3</v>
      </c>
      <c r="M37" s="17">
        <f t="shared" si="0"/>
        <v>7280</v>
      </c>
      <c r="N37" s="17">
        <v>293919.07</v>
      </c>
      <c r="O37" s="17">
        <v>8654</v>
      </c>
      <c r="P37" s="17">
        <v>250366.6</v>
      </c>
      <c r="Q37" s="17">
        <v>8784</v>
      </c>
      <c r="R37" s="17">
        <v>399181.17782270809</v>
      </c>
      <c r="S37" s="17">
        <v>7521</v>
      </c>
      <c r="T37" s="17">
        <v>273908.99999999988</v>
      </c>
      <c r="U37" s="17">
        <v>7605</v>
      </c>
      <c r="V37" s="17">
        <v>412342.7</v>
      </c>
      <c r="W37" s="17">
        <v>7449</v>
      </c>
      <c r="X37" s="17">
        <v>412342.7</v>
      </c>
      <c r="Y37" s="15">
        <f t="shared" si="1"/>
        <v>7449</v>
      </c>
      <c r="Z37" s="17">
        <v>412342.7</v>
      </c>
      <c r="AA37" s="15">
        <f t="shared" si="2"/>
        <v>7449</v>
      </c>
      <c r="AD37" s="14"/>
      <c r="AF37" s="13"/>
      <c r="AG37" s="13"/>
    </row>
    <row r="38" spans="2:33" ht="86.25" customHeight="1" x14ac:dyDescent="0.3">
      <c r="B38" s="2">
        <v>31</v>
      </c>
      <c r="C38" s="4" t="s">
        <v>54</v>
      </c>
      <c r="D38" s="5" t="s">
        <v>13</v>
      </c>
      <c r="E38" s="6" t="s">
        <v>63</v>
      </c>
      <c r="F38" s="15">
        <v>2916960.5</v>
      </c>
      <c r="G38" s="15">
        <v>34867</v>
      </c>
      <c r="H38" s="15">
        <v>2513282.7999999998</v>
      </c>
      <c r="I38" s="15">
        <v>35854</v>
      </c>
      <c r="J38" s="17">
        <v>3320318.6</v>
      </c>
      <c r="K38" s="17">
        <v>30018</v>
      </c>
      <c r="L38" s="17">
        <v>2805692</v>
      </c>
      <c r="M38" s="17">
        <f t="shared" si="0"/>
        <v>30018</v>
      </c>
      <c r="N38" s="17">
        <v>3582764.4</v>
      </c>
      <c r="O38" s="17">
        <v>21907</v>
      </c>
      <c r="P38" s="17">
        <v>2926354.6</v>
      </c>
      <c r="Q38" s="17">
        <v>22475</v>
      </c>
      <c r="R38" s="17">
        <v>3619150.2844098401</v>
      </c>
      <c r="S38" s="17">
        <v>22800</v>
      </c>
      <c r="T38" s="17">
        <v>2826476.2</v>
      </c>
      <c r="U38" s="17">
        <v>22480</v>
      </c>
      <c r="V38" s="17">
        <v>3541879.8</v>
      </c>
      <c r="W38" s="17">
        <v>23610</v>
      </c>
      <c r="X38" s="17">
        <v>3541879.8</v>
      </c>
      <c r="Y38" s="15">
        <f t="shared" si="1"/>
        <v>23610</v>
      </c>
      <c r="Z38" s="17">
        <v>3541879.8</v>
      </c>
      <c r="AA38" s="15">
        <f t="shared" si="2"/>
        <v>23610</v>
      </c>
      <c r="AD38" s="14"/>
      <c r="AF38" s="13"/>
      <c r="AG38" s="13"/>
    </row>
    <row r="39" spans="2:33" ht="69.75" customHeight="1" x14ac:dyDescent="0.3">
      <c r="B39" s="2">
        <v>32</v>
      </c>
      <c r="C39" s="4" t="s">
        <v>54</v>
      </c>
      <c r="D39" s="5" t="s">
        <v>13</v>
      </c>
      <c r="E39" s="6" t="s">
        <v>64</v>
      </c>
      <c r="F39" s="15">
        <v>82202</v>
      </c>
      <c r="G39" s="15">
        <v>5953</v>
      </c>
      <c r="H39" s="15">
        <v>48524.9</v>
      </c>
      <c r="I39" s="15">
        <v>6130</v>
      </c>
      <c r="J39" s="17">
        <v>74453.7</v>
      </c>
      <c r="K39" s="17">
        <v>5891</v>
      </c>
      <c r="L39" s="17">
        <v>51246.1</v>
      </c>
      <c r="M39" s="17">
        <f t="shared" si="0"/>
        <v>5891</v>
      </c>
      <c r="N39" s="17">
        <v>244082.85</v>
      </c>
      <c r="O39" s="17">
        <v>3242</v>
      </c>
      <c r="P39" s="17">
        <v>52952</v>
      </c>
      <c r="Q39" s="17">
        <v>3282</v>
      </c>
      <c r="R39" s="17">
        <v>248433.40860854439</v>
      </c>
      <c r="S39" s="17">
        <v>4356</v>
      </c>
      <c r="T39" s="17">
        <v>62381.399999999994</v>
      </c>
      <c r="U39" s="17">
        <v>4485</v>
      </c>
      <c r="V39" s="17">
        <v>202292.2</v>
      </c>
      <c r="W39" s="17">
        <v>5386</v>
      </c>
      <c r="X39" s="17">
        <v>202292.2</v>
      </c>
      <c r="Y39" s="15">
        <f t="shared" si="1"/>
        <v>5386</v>
      </c>
      <c r="Z39" s="17">
        <v>202292.2</v>
      </c>
      <c r="AA39" s="15">
        <f t="shared" si="2"/>
        <v>5386</v>
      </c>
      <c r="AD39" s="14"/>
      <c r="AF39" s="13"/>
      <c r="AG39" s="13"/>
    </row>
    <row r="40" spans="2:33" ht="30.75" customHeight="1" x14ac:dyDescent="0.3">
      <c r="B40" s="2">
        <v>33</v>
      </c>
      <c r="C40" s="4" t="s">
        <v>54</v>
      </c>
      <c r="D40" s="5" t="s">
        <v>19</v>
      </c>
      <c r="E40" s="6" t="s">
        <v>26</v>
      </c>
      <c r="F40" s="15">
        <v>241133.5</v>
      </c>
      <c r="G40" s="15">
        <v>47000</v>
      </c>
      <c r="H40" s="15">
        <v>240742.39999999999</v>
      </c>
      <c r="I40" s="15">
        <v>46609</v>
      </c>
      <c r="J40" s="17">
        <v>292385.8</v>
      </c>
      <c r="K40" s="17">
        <v>47000</v>
      </c>
      <c r="L40" s="17">
        <v>291714.8</v>
      </c>
      <c r="M40" s="17">
        <f t="shared" si="0"/>
        <v>47000</v>
      </c>
      <c r="N40" s="17">
        <v>306822</v>
      </c>
      <c r="O40" s="17">
        <v>46999</v>
      </c>
      <c r="P40" s="17">
        <v>292307.7</v>
      </c>
      <c r="Q40" s="17">
        <v>55934</v>
      </c>
      <c r="R40" s="17">
        <v>321022.38999999996</v>
      </c>
      <c r="S40" s="17">
        <v>46999</v>
      </c>
      <c r="T40" s="17">
        <v>321022.3</v>
      </c>
      <c r="U40" s="17">
        <v>59650</v>
      </c>
      <c r="V40" s="17">
        <v>354336.5</v>
      </c>
      <c r="W40" s="17">
        <v>46999</v>
      </c>
      <c r="X40" s="17">
        <v>354336.5</v>
      </c>
      <c r="Y40" s="15">
        <f t="shared" si="1"/>
        <v>46999</v>
      </c>
      <c r="Z40" s="17">
        <v>354336.5</v>
      </c>
      <c r="AA40" s="15">
        <f t="shared" si="2"/>
        <v>46999</v>
      </c>
      <c r="AD40" s="14"/>
      <c r="AF40" s="13"/>
      <c r="AG40" s="13"/>
    </row>
    <row r="41" spans="2:33" ht="30.75" customHeight="1" x14ac:dyDescent="0.3">
      <c r="B41" s="2">
        <v>34</v>
      </c>
      <c r="C41" s="4" t="s">
        <v>54</v>
      </c>
      <c r="D41" s="5" t="s">
        <v>53</v>
      </c>
      <c r="E41" s="6" t="s">
        <v>26</v>
      </c>
      <c r="F41" s="15">
        <v>16997.900000000001</v>
      </c>
      <c r="G41" s="15">
        <v>6710</v>
      </c>
      <c r="H41" s="15">
        <v>15961.3</v>
      </c>
      <c r="I41" s="15">
        <v>7932</v>
      </c>
      <c r="J41" s="17">
        <v>37166.199999999997</v>
      </c>
      <c r="K41" s="17">
        <v>5569</v>
      </c>
      <c r="L41" s="17">
        <v>28612.9</v>
      </c>
      <c r="M41" s="17">
        <f t="shared" si="0"/>
        <v>5569</v>
      </c>
      <c r="N41" s="17">
        <v>47035.8</v>
      </c>
      <c r="O41" s="17">
        <v>8000</v>
      </c>
      <c r="P41" s="17">
        <v>20783.900000000001</v>
      </c>
      <c r="Q41" s="17">
        <v>8202</v>
      </c>
      <c r="R41" s="17">
        <v>47035.75</v>
      </c>
      <c r="S41" s="17">
        <v>8000</v>
      </c>
      <c r="T41" s="17">
        <v>35788.800000000003</v>
      </c>
      <c r="U41" s="17">
        <v>8558</v>
      </c>
      <c r="V41" s="17">
        <v>47035.8</v>
      </c>
      <c r="W41" s="17">
        <v>8000</v>
      </c>
      <c r="X41" s="17">
        <v>47035.8</v>
      </c>
      <c r="Y41" s="15">
        <f t="shared" si="1"/>
        <v>8000</v>
      </c>
      <c r="Z41" s="17">
        <v>47035.8</v>
      </c>
      <c r="AA41" s="15">
        <f t="shared" si="2"/>
        <v>8000</v>
      </c>
      <c r="AD41" s="14"/>
      <c r="AF41" s="13"/>
      <c r="AG41" s="13"/>
    </row>
    <row r="42" spans="2:33" ht="67.5" customHeight="1" x14ac:dyDescent="0.3">
      <c r="B42" s="2">
        <v>35</v>
      </c>
      <c r="C42" s="4" t="s">
        <v>54</v>
      </c>
      <c r="D42" s="5" t="s">
        <v>41</v>
      </c>
      <c r="E42" s="6" t="s">
        <v>65</v>
      </c>
      <c r="F42" s="15">
        <v>16143.699999999999</v>
      </c>
      <c r="G42" s="15">
        <v>13828</v>
      </c>
      <c r="H42" s="15">
        <v>14428.6</v>
      </c>
      <c r="I42" s="15">
        <v>13828</v>
      </c>
      <c r="J42" s="17">
        <v>16588</v>
      </c>
      <c r="K42" s="17">
        <v>14551</v>
      </c>
      <c r="L42" s="17">
        <v>16346.6</v>
      </c>
      <c r="M42" s="17">
        <f t="shared" si="0"/>
        <v>14551</v>
      </c>
      <c r="N42" s="17">
        <v>18717.400000000001</v>
      </c>
      <c r="O42" s="17">
        <v>14551</v>
      </c>
      <c r="P42" s="17">
        <v>33912.28</v>
      </c>
      <c r="Q42" s="17">
        <v>14551</v>
      </c>
      <c r="R42" s="17">
        <v>18717.399999999998</v>
      </c>
      <c r="S42" s="17">
        <v>15000</v>
      </c>
      <c r="T42" s="17">
        <v>15635.2</v>
      </c>
      <c r="U42" s="17">
        <v>15000</v>
      </c>
      <c r="V42" s="17">
        <v>18717.399999999998</v>
      </c>
      <c r="W42" s="17">
        <v>15000</v>
      </c>
      <c r="X42" s="17">
        <v>18717.399999999998</v>
      </c>
      <c r="Y42" s="15">
        <f t="shared" si="1"/>
        <v>15000</v>
      </c>
      <c r="Z42" s="17">
        <v>18717.399999999998</v>
      </c>
      <c r="AA42" s="15">
        <f t="shared" si="2"/>
        <v>15000</v>
      </c>
      <c r="AD42" s="14"/>
      <c r="AF42" s="13"/>
      <c r="AG42" s="13"/>
    </row>
    <row r="43" spans="2:33" ht="29.25" customHeight="1" x14ac:dyDescent="0.3">
      <c r="B43" s="2">
        <v>36</v>
      </c>
      <c r="C43" s="4" t="s">
        <v>54</v>
      </c>
      <c r="D43" s="5" t="s">
        <v>20</v>
      </c>
      <c r="E43" s="6" t="s">
        <v>27</v>
      </c>
      <c r="F43" s="15">
        <v>46994.400000000001</v>
      </c>
      <c r="G43" s="15">
        <v>1544</v>
      </c>
      <c r="H43" s="15">
        <v>37107.800000000003</v>
      </c>
      <c r="I43" s="15">
        <v>2114</v>
      </c>
      <c r="J43" s="17">
        <v>4038.4</v>
      </c>
      <c r="K43" s="17">
        <v>2000</v>
      </c>
      <c r="L43" s="17">
        <v>3886.4</v>
      </c>
      <c r="M43" s="17">
        <f t="shared" si="0"/>
        <v>2000</v>
      </c>
      <c r="N43" s="17"/>
      <c r="O43" s="17">
        <v>0</v>
      </c>
      <c r="P43" s="17"/>
      <c r="Q43" s="17">
        <v>0</v>
      </c>
      <c r="R43" s="17"/>
      <c r="S43" s="17">
        <v>0</v>
      </c>
      <c r="T43" s="17"/>
      <c r="U43" s="17">
        <v>0</v>
      </c>
      <c r="V43" s="17"/>
      <c r="W43" s="17">
        <v>0</v>
      </c>
      <c r="X43" s="17"/>
      <c r="Y43" s="15">
        <f t="shared" si="1"/>
        <v>0</v>
      </c>
      <c r="Z43" s="17"/>
      <c r="AA43" s="15">
        <f t="shared" si="2"/>
        <v>0</v>
      </c>
      <c r="AD43" s="14"/>
      <c r="AF43" s="13"/>
      <c r="AG43" s="13"/>
    </row>
    <row r="44" spans="2:33" ht="36" customHeight="1" x14ac:dyDescent="0.3">
      <c r="B44" s="2">
        <v>37</v>
      </c>
      <c r="C44" s="4" t="s">
        <v>54</v>
      </c>
      <c r="D44" s="5" t="s">
        <v>21</v>
      </c>
      <c r="E44" s="6" t="s">
        <v>66</v>
      </c>
      <c r="F44" s="15">
        <v>8743</v>
      </c>
      <c r="G44" s="15">
        <v>3999</v>
      </c>
      <c r="H44" s="15">
        <v>6664.1</v>
      </c>
      <c r="I44" s="15">
        <v>4098</v>
      </c>
      <c r="J44" s="17">
        <v>9322.5</v>
      </c>
      <c r="K44" s="17">
        <v>3998</v>
      </c>
      <c r="L44" s="17">
        <v>5679.8</v>
      </c>
      <c r="M44" s="17">
        <f t="shared" si="0"/>
        <v>3998</v>
      </c>
      <c r="N44" s="17">
        <v>9322.5</v>
      </c>
      <c r="O44" s="17">
        <v>3998</v>
      </c>
      <c r="P44" s="17">
        <v>6330.8</v>
      </c>
      <c r="Q44" s="17">
        <v>4044</v>
      </c>
      <c r="R44" s="17">
        <v>9322.52</v>
      </c>
      <c r="S44" s="17">
        <v>3998</v>
      </c>
      <c r="T44" s="17">
        <v>5381.2</v>
      </c>
      <c r="U44" s="17">
        <v>4019</v>
      </c>
      <c r="V44" s="17">
        <v>9322.5</v>
      </c>
      <c r="W44" s="17">
        <v>3998</v>
      </c>
      <c r="X44" s="17">
        <v>9322.5</v>
      </c>
      <c r="Y44" s="15">
        <f t="shared" si="1"/>
        <v>3998</v>
      </c>
      <c r="Z44" s="17">
        <v>9322.5</v>
      </c>
      <c r="AA44" s="15">
        <f t="shared" si="2"/>
        <v>3998</v>
      </c>
      <c r="AD44" s="14"/>
      <c r="AF44" s="13"/>
      <c r="AG44" s="13"/>
    </row>
    <row r="45" spans="2:33" ht="54" customHeight="1" x14ac:dyDescent="0.3">
      <c r="B45" s="2">
        <v>38</v>
      </c>
      <c r="C45" s="4"/>
      <c r="D45" s="5" t="s">
        <v>49</v>
      </c>
      <c r="E45" s="6"/>
      <c r="F45" s="4"/>
      <c r="G45" s="18"/>
      <c r="H45" s="4"/>
      <c r="I45" s="4"/>
      <c r="J45" s="20"/>
      <c r="K45" s="20"/>
      <c r="L45" s="21"/>
      <c r="M45" s="17">
        <f t="shared" si="0"/>
        <v>0</v>
      </c>
      <c r="N45" s="20"/>
      <c r="O45" s="20">
        <v>0</v>
      </c>
      <c r="P45" s="21"/>
      <c r="Q45" s="17"/>
      <c r="R45" s="20"/>
      <c r="S45" s="20"/>
      <c r="T45" s="21"/>
      <c r="U45" s="17"/>
      <c r="V45" s="21"/>
      <c r="W45" s="17"/>
      <c r="X45" s="21"/>
      <c r="Y45" s="15">
        <f t="shared" si="1"/>
        <v>0</v>
      </c>
      <c r="Z45" s="21"/>
      <c r="AA45" s="15">
        <f t="shared" si="2"/>
        <v>0</v>
      </c>
      <c r="AD45" s="14"/>
    </row>
    <row r="46" spans="2:33" x14ac:dyDescent="0.25">
      <c r="B46" s="2"/>
      <c r="C46" s="4"/>
      <c r="D46" s="22" t="s">
        <v>79</v>
      </c>
      <c r="E46" s="22"/>
      <c r="F46" s="23">
        <f>SUM(F8:F44)</f>
        <v>8390938.2000000011</v>
      </c>
      <c r="G46" s="23">
        <f t="shared" ref="G46:Q46" si="3">SUM(G8:G44)</f>
        <v>3798827</v>
      </c>
      <c r="H46" s="23">
        <f t="shared" si="3"/>
        <v>6942539.3999999994</v>
      </c>
      <c r="I46" s="23">
        <f t="shared" si="3"/>
        <v>4009431</v>
      </c>
      <c r="J46" s="23">
        <f t="shared" si="3"/>
        <v>9242039.5999999996</v>
      </c>
      <c r="K46" s="23">
        <f t="shared" si="3"/>
        <v>3657854</v>
      </c>
      <c r="L46" s="23">
        <f t="shared" si="3"/>
        <v>7733053.5999999987</v>
      </c>
      <c r="M46" s="23">
        <f t="shared" si="3"/>
        <v>3657854</v>
      </c>
      <c r="N46" s="23">
        <f t="shared" si="3"/>
        <v>11068456.777244719</v>
      </c>
      <c r="O46" s="23">
        <f t="shared" si="3"/>
        <v>3552376</v>
      </c>
      <c r="P46" s="23">
        <f t="shared" si="3"/>
        <v>8150266.71</v>
      </c>
      <c r="Q46" s="23">
        <f t="shared" si="3"/>
        <v>3570980.3</v>
      </c>
      <c r="R46" s="23">
        <f>SUM(R8:R45)</f>
        <v>10444287.906875605</v>
      </c>
      <c r="S46" s="23">
        <f>SUM(S8:S45)</f>
        <v>3587317</v>
      </c>
      <c r="T46" s="23">
        <f>SUM(T8:T45)</f>
        <v>8317273.200000002</v>
      </c>
      <c r="U46" s="23">
        <f>SUM(U8:U45)</f>
        <v>3646999.9</v>
      </c>
      <c r="V46" s="23">
        <f t="shared" ref="V46:AA46" si="4">SUM(V8:V45)</f>
        <v>11167773.4</v>
      </c>
      <c r="W46" s="23">
        <f t="shared" si="4"/>
        <v>3572015</v>
      </c>
      <c r="X46" s="23">
        <f t="shared" si="4"/>
        <v>11167773.4</v>
      </c>
      <c r="Y46" s="23">
        <f t="shared" si="4"/>
        <v>3572015</v>
      </c>
      <c r="Z46" s="23">
        <f t="shared" si="4"/>
        <v>11167773.4</v>
      </c>
      <c r="AA46" s="23">
        <f t="shared" si="4"/>
        <v>3572015</v>
      </c>
    </row>
    <row r="47" spans="2:33" x14ac:dyDescent="0.25">
      <c r="R47" s="14"/>
      <c r="T47" s="14"/>
      <c r="V47" s="14"/>
      <c r="X47" s="14"/>
      <c r="Z47" s="14"/>
      <c r="AA47" s="14"/>
    </row>
    <row r="50" spans="4:21" ht="18.75" x14ac:dyDescent="0.3">
      <c r="D50" s="9"/>
      <c r="E50" s="9"/>
      <c r="F50" s="10"/>
      <c r="G50" s="10"/>
      <c r="H50" s="11"/>
      <c r="I50" s="11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4:21" ht="18.75" hidden="1" x14ac:dyDescent="0.3">
      <c r="D51" s="12" t="s">
        <v>67</v>
      </c>
      <c r="E51" s="9"/>
      <c r="F51" s="10"/>
      <c r="G51" s="10"/>
      <c r="H51" s="11"/>
      <c r="I51" s="11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4:21" ht="18.75" hidden="1" x14ac:dyDescent="0.3">
      <c r="D52" s="42" t="s">
        <v>68</v>
      </c>
      <c r="E52" s="42"/>
      <c r="F52" s="43"/>
      <c r="G52" s="43"/>
      <c r="H52" s="44"/>
      <c r="I52" s="44"/>
      <c r="J52" s="10"/>
      <c r="K52" s="10"/>
      <c r="L52" s="10"/>
      <c r="M52" s="10"/>
      <c r="N52" s="10"/>
      <c r="O52" s="40"/>
      <c r="P52" s="40"/>
      <c r="Q52" s="41" t="s">
        <v>69</v>
      </c>
      <c r="R52" s="41"/>
      <c r="S52" s="41"/>
      <c r="T52" s="10"/>
      <c r="U52" s="10"/>
    </row>
  </sheetData>
  <autoFilter ref="B7:AA45" xr:uid="{00000000-0009-0000-0000-000000000000}"/>
  <mergeCells count="29">
    <mergeCell ref="O52:P52"/>
    <mergeCell ref="Q52:S52"/>
    <mergeCell ref="D52:E52"/>
    <mergeCell ref="F52:G52"/>
    <mergeCell ref="H52:I52"/>
    <mergeCell ref="C2:AA2"/>
    <mergeCell ref="B4:B7"/>
    <mergeCell ref="C4:C7"/>
    <mergeCell ref="D4:D7"/>
    <mergeCell ref="E4:E7"/>
    <mergeCell ref="F4:I5"/>
    <mergeCell ref="J4:M5"/>
    <mergeCell ref="N4:Q5"/>
    <mergeCell ref="R4:U5"/>
    <mergeCell ref="V4:AA4"/>
    <mergeCell ref="X6:Y6"/>
    <mergeCell ref="Z6:AA6"/>
    <mergeCell ref="V5:W5"/>
    <mergeCell ref="X5:Y5"/>
    <mergeCell ref="Z5:AA5"/>
    <mergeCell ref="F6:G6"/>
    <mergeCell ref="V6:W6"/>
    <mergeCell ref="R6:S6"/>
    <mergeCell ref="T6:U6"/>
    <mergeCell ref="H6:I6"/>
    <mergeCell ref="J6:K6"/>
    <mergeCell ref="L6:M6"/>
    <mergeCell ref="N6:O6"/>
    <mergeCell ref="P6:Q6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15"/>
  <sheetViews>
    <sheetView workbookViewId="0">
      <selection activeCell="L16" sqref="L16"/>
    </sheetView>
  </sheetViews>
  <sheetFormatPr defaultRowHeight="15" x14ac:dyDescent="0.25"/>
  <sheetData>
    <row r="3" spans="2:12" x14ac:dyDescent="0.25">
      <c r="B3" t="s">
        <v>71</v>
      </c>
    </row>
    <row r="5" spans="2:12" ht="22.5" customHeight="1" x14ac:dyDescent="0.25">
      <c r="B5" s="45" t="s">
        <v>72</v>
      </c>
      <c r="C5" s="45"/>
      <c r="D5" s="45"/>
      <c r="E5" s="45"/>
      <c r="F5" s="45"/>
      <c r="G5" s="45"/>
      <c r="H5" s="45"/>
    </row>
    <row r="6" spans="2:12" x14ac:dyDescent="0.25">
      <c r="B6" s="45"/>
      <c r="C6" s="45"/>
      <c r="D6" s="45"/>
      <c r="E6" s="45"/>
      <c r="F6" s="45"/>
      <c r="G6" s="45"/>
      <c r="H6" s="45"/>
      <c r="L6" t="s">
        <v>73</v>
      </c>
    </row>
    <row r="8" spans="2:12" x14ac:dyDescent="0.25">
      <c r="B8" s="45" t="s">
        <v>74</v>
      </c>
      <c r="C8" s="45"/>
      <c r="D8" s="45"/>
      <c r="E8" s="45"/>
      <c r="F8" s="45"/>
      <c r="G8" s="45"/>
      <c r="H8" s="45"/>
    </row>
    <row r="9" spans="2:12" x14ac:dyDescent="0.25">
      <c r="B9" s="45"/>
      <c r="C9" s="45"/>
      <c r="D9" s="45"/>
      <c r="E9" s="45"/>
      <c r="F9" s="45"/>
      <c r="G9" s="45"/>
      <c r="H9" s="45"/>
    </row>
    <row r="10" spans="2:12" x14ac:dyDescent="0.25">
      <c r="B10" s="45"/>
      <c r="C10" s="45"/>
      <c r="D10" s="45"/>
      <c r="E10" s="45"/>
      <c r="F10" s="45"/>
      <c r="G10" s="45"/>
      <c r="H10" s="45"/>
      <c r="L10" t="s">
        <v>75</v>
      </c>
    </row>
    <row r="13" spans="2:12" x14ac:dyDescent="0.25">
      <c r="B13" t="s">
        <v>67</v>
      </c>
    </row>
    <row r="15" spans="2:12" x14ac:dyDescent="0.25">
      <c r="B15" t="s">
        <v>76</v>
      </c>
      <c r="L15" t="s">
        <v>77</v>
      </c>
    </row>
  </sheetData>
  <mergeCells count="2">
    <mergeCell ref="B8:H10"/>
    <mergeCell ref="B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2021</vt:lpstr>
      <vt:lpstr>Лист1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cp:lastModifiedBy>Анастасия И. Зверева</cp:lastModifiedBy>
  <cp:lastPrinted>2022-04-07T06:38:33Z</cp:lastPrinted>
  <dcterms:created xsi:type="dcterms:W3CDTF">2015-11-06T09:22:45Z</dcterms:created>
  <dcterms:modified xsi:type="dcterms:W3CDTF">2022-04-08T06:28:48Z</dcterms:modified>
</cp:coreProperties>
</file>